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85" windowWidth="15915" windowHeight="7350" activeTab="4"/>
  </bookViews>
  <sheets>
    <sheet name="Sheet1" sheetId="1" r:id="rId1"/>
    <sheet name="Sheet2" sheetId="2" r:id="rId2"/>
    <sheet name="Sheet3" sheetId="3" r:id="rId3"/>
    <sheet name="Sheet3 (2)" sheetId="4" r:id="rId4"/>
    <sheet name="Sheet5" sheetId="5" r:id="rId5"/>
    <sheet name="Sheet6" sheetId="6" r:id="rId6"/>
  </sheets>
  <definedNames>
    <definedName name="_xlnm._FilterDatabase" localSheetId="1" hidden="1">Sheet2!$A$1:$B$12</definedName>
    <definedName name="ones">Sheet5!$A$85:$A$577</definedName>
    <definedName name="scores">Sheet5!$A$3:$A$577</definedName>
    <definedName name="zeros">Sheet5!$A$3:$A$84</definedName>
  </definedNames>
  <calcPr calcId="125725"/>
  <fileRecoveryPr repairLoad="1"/>
</workbook>
</file>

<file path=xl/calcChain.xml><?xml version="1.0" encoding="utf-8"?>
<calcChain xmlns="http://schemas.openxmlformats.org/spreadsheetml/2006/main">
  <c r="C577" i="5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E15"/>
  <c r="E14"/>
  <c r="E13"/>
  <c r="E12"/>
  <c r="E11"/>
  <c r="E10"/>
  <c r="E9"/>
  <c r="E8"/>
  <c r="E7"/>
  <c r="E6"/>
  <c r="E5"/>
  <c r="E4"/>
  <c r="E3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G6" l="1"/>
  <c r="I6"/>
  <c r="L3"/>
  <c r="K3"/>
  <c r="J3"/>
  <c r="I3"/>
  <c r="H6" s="1"/>
  <c r="H3"/>
  <c r="G3"/>
  <c r="F577" i="4"/>
  <c r="G577" s="1"/>
  <c r="F576"/>
  <c r="G576" s="1"/>
  <c r="F575"/>
  <c r="G575" s="1"/>
  <c r="F574"/>
  <c r="G574" s="1"/>
  <c r="F573"/>
  <c r="G573" s="1"/>
  <c r="F572"/>
  <c r="G572" s="1"/>
  <c r="F571"/>
  <c r="G571" s="1"/>
  <c r="F570"/>
  <c r="G570" s="1"/>
  <c r="F569"/>
  <c r="G569" s="1"/>
  <c r="F568"/>
  <c r="G568" s="1"/>
  <c r="F567"/>
  <c r="G567" s="1"/>
  <c r="F566"/>
  <c r="G566" s="1"/>
  <c r="F565"/>
  <c r="G565" s="1"/>
  <c r="F564"/>
  <c r="G564" s="1"/>
  <c r="F563"/>
  <c r="G563" s="1"/>
  <c r="F562"/>
  <c r="G562" s="1"/>
  <c r="F561"/>
  <c r="G561" s="1"/>
  <c r="F560"/>
  <c r="G560" s="1"/>
  <c r="F559"/>
  <c r="G559" s="1"/>
  <c r="F558"/>
  <c r="G558" s="1"/>
  <c r="F557"/>
  <c r="G557" s="1"/>
  <c r="F556"/>
  <c r="G556" s="1"/>
  <c r="F555"/>
  <c r="G555" s="1"/>
  <c r="F554"/>
  <c r="G554" s="1"/>
  <c r="F553"/>
  <c r="G553" s="1"/>
  <c r="F552"/>
  <c r="G552" s="1"/>
  <c r="F551"/>
  <c r="G551" s="1"/>
  <c r="F550"/>
  <c r="G550" s="1"/>
  <c r="F549"/>
  <c r="G549" s="1"/>
  <c r="F548"/>
  <c r="G548" s="1"/>
  <c r="F547"/>
  <c r="G547" s="1"/>
  <c r="F546"/>
  <c r="G546" s="1"/>
  <c r="F545"/>
  <c r="G545" s="1"/>
  <c r="F544"/>
  <c r="G544" s="1"/>
  <c r="F543"/>
  <c r="G543" s="1"/>
  <c r="F542"/>
  <c r="G542" s="1"/>
  <c r="F541"/>
  <c r="G541" s="1"/>
  <c r="F540"/>
  <c r="G540" s="1"/>
  <c r="F539"/>
  <c r="G539" s="1"/>
  <c r="F538"/>
  <c r="G538" s="1"/>
  <c r="F537"/>
  <c r="G537" s="1"/>
  <c r="F536"/>
  <c r="G536" s="1"/>
  <c r="F535"/>
  <c r="G535" s="1"/>
  <c r="F534"/>
  <c r="G534" s="1"/>
  <c r="F533"/>
  <c r="G533" s="1"/>
  <c r="F532"/>
  <c r="G532" s="1"/>
  <c r="F531"/>
  <c r="G531" s="1"/>
  <c r="F530"/>
  <c r="G530" s="1"/>
  <c r="F529"/>
  <c r="G529" s="1"/>
  <c r="F528"/>
  <c r="G528" s="1"/>
  <c r="F527"/>
  <c r="G527" s="1"/>
  <c r="F526"/>
  <c r="G526" s="1"/>
  <c r="F525"/>
  <c r="G525" s="1"/>
  <c r="F524"/>
  <c r="G524" s="1"/>
  <c r="F523"/>
  <c r="G523" s="1"/>
  <c r="F522"/>
  <c r="G522" s="1"/>
  <c r="F521"/>
  <c r="G521" s="1"/>
  <c r="F520"/>
  <c r="G520" s="1"/>
  <c r="F519"/>
  <c r="G519" s="1"/>
  <c r="F518"/>
  <c r="G518" s="1"/>
  <c r="F517"/>
  <c r="G517" s="1"/>
  <c r="F516"/>
  <c r="G516" s="1"/>
  <c r="F515"/>
  <c r="G515" s="1"/>
  <c r="F514"/>
  <c r="G514" s="1"/>
  <c r="F513"/>
  <c r="G513" s="1"/>
  <c r="F512"/>
  <c r="G512" s="1"/>
  <c r="F511"/>
  <c r="G511" s="1"/>
  <c r="F510"/>
  <c r="G510" s="1"/>
  <c r="F509"/>
  <c r="G509" s="1"/>
  <c r="F508"/>
  <c r="G508" s="1"/>
  <c r="F507"/>
  <c r="G507" s="1"/>
  <c r="F506"/>
  <c r="G506" s="1"/>
  <c r="F505"/>
  <c r="G505" s="1"/>
  <c r="F504"/>
  <c r="G504" s="1"/>
  <c r="F503"/>
  <c r="G503" s="1"/>
  <c r="F502"/>
  <c r="G502" s="1"/>
  <c r="F501"/>
  <c r="G501" s="1"/>
  <c r="F500"/>
  <c r="G500" s="1"/>
  <c r="F499"/>
  <c r="G499" s="1"/>
  <c r="F498"/>
  <c r="G498" s="1"/>
  <c r="F497"/>
  <c r="G497" s="1"/>
  <c r="F496"/>
  <c r="G496" s="1"/>
  <c r="F495"/>
  <c r="G495" s="1"/>
  <c r="F494"/>
  <c r="G494" s="1"/>
  <c r="F493"/>
  <c r="G493" s="1"/>
  <c r="F492"/>
  <c r="G492" s="1"/>
  <c r="F491"/>
  <c r="G491" s="1"/>
  <c r="F490"/>
  <c r="G490" s="1"/>
  <c r="F489"/>
  <c r="G489" s="1"/>
  <c r="F488"/>
  <c r="G488" s="1"/>
  <c r="F487"/>
  <c r="G487" s="1"/>
  <c r="F486"/>
  <c r="G486" s="1"/>
  <c r="F485"/>
  <c r="G485" s="1"/>
  <c r="F484"/>
  <c r="G484" s="1"/>
  <c r="F483"/>
  <c r="G483" s="1"/>
  <c r="F482"/>
  <c r="G482" s="1"/>
  <c r="F481"/>
  <c r="G481" s="1"/>
  <c r="F480"/>
  <c r="G480" s="1"/>
  <c r="F479"/>
  <c r="G479" s="1"/>
  <c r="F478"/>
  <c r="G478" s="1"/>
  <c r="F477"/>
  <c r="G477" s="1"/>
  <c r="F476"/>
  <c r="G476" s="1"/>
  <c r="F475"/>
  <c r="G475" s="1"/>
  <c r="F474"/>
  <c r="G474" s="1"/>
  <c r="F473"/>
  <c r="G473" s="1"/>
  <c r="F472"/>
  <c r="G472" s="1"/>
  <c r="F471"/>
  <c r="G471" s="1"/>
  <c r="F470"/>
  <c r="G470" s="1"/>
  <c r="F469"/>
  <c r="G469" s="1"/>
  <c r="F468"/>
  <c r="G468" s="1"/>
  <c r="F467"/>
  <c r="G467" s="1"/>
  <c r="F466"/>
  <c r="G466" s="1"/>
  <c r="F465"/>
  <c r="G465" s="1"/>
  <c r="F464"/>
  <c r="G464" s="1"/>
  <c r="F463"/>
  <c r="G463" s="1"/>
  <c r="F462"/>
  <c r="G462" s="1"/>
  <c r="F461"/>
  <c r="G461" s="1"/>
  <c r="F460"/>
  <c r="G460" s="1"/>
  <c r="F459"/>
  <c r="G459" s="1"/>
  <c r="F458"/>
  <c r="G458" s="1"/>
  <c r="F457"/>
  <c r="G457" s="1"/>
  <c r="F456"/>
  <c r="G456" s="1"/>
  <c r="F455"/>
  <c r="G455" s="1"/>
  <c r="F454"/>
  <c r="G454" s="1"/>
  <c r="F453"/>
  <c r="G453" s="1"/>
  <c r="F452"/>
  <c r="G452" s="1"/>
  <c r="F451"/>
  <c r="G451" s="1"/>
  <c r="F450"/>
  <c r="G450" s="1"/>
  <c r="F449"/>
  <c r="G449" s="1"/>
  <c r="F448"/>
  <c r="G448" s="1"/>
  <c r="F447"/>
  <c r="G447" s="1"/>
  <c r="F446"/>
  <c r="G446" s="1"/>
  <c r="F445"/>
  <c r="G445" s="1"/>
  <c r="F444"/>
  <c r="G444" s="1"/>
  <c r="F443"/>
  <c r="G443" s="1"/>
  <c r="F442"/>
  <c r="G442" s="1"/>
  <c r="F441"/>
  <c r="G441" s="1"/>
  <c r="F440"/>
  <c r="G440" s="1"/>
  <c r="F439"/>
  <c r="G439" s="1"/>
  <c r="F438"/>
  <c r="G438" s="1"/>
  <c r="F437"/>
  <c r="G437" s="1"/>
  <c r="F436"/>
  <c r="G436" s="1"/>
  <c r="F435"/>
  <c r="G435" s="1"/>
  <c r="F434"/>
  <c r="G434" s="1"/>
  <c r="F433"/>
  <c r="G433" s="1"/>
  <c r="F432"/>
  <c r="G432" s="1"/>
  <c r="F431"/>
  <c r="G431" s="1"/>
  <c r="F430"/>
  <c r="G430" s="1"/>
  <c r="F429"/>
  <c r="G429" s="1"/>
  <c r="F428"/>
  <c r="G428" s="1"/>
  <c r="F427"/>
  <c r="G427" s="1"/>
  <c r="F426"/>
  <c r="G426" s="1"/>
  <c r="F425"/>
  <c r="G425" s="1"/>
  <c r="F424"/>
  <c r="G424" s="1"/>
  <c r="F423"/>
  <c r="G423" s="1"/>
  <c r="F422"/>
  <c r="G422" s="1"/>
  <c r="F421"/>
  <c r="G421" s="1"/>
  <c r="F420"/>
  <c r="G420" s="1"/>
  <c r="F419"/>
  <c r="G419" s="1"/>
  <c r="F418"/>
  <c r="G418" s="1"/>
  <c r="F417"/>
  <c r="G417" s="1"/>
  <c r="F416"/>
  <c r="G416" s="1"/>
  <c r="F415"/>
  <c r="G415" s="1"/>
  <c r="F414"/>
  <c r="G414" s="1"/>
  <c r="F413"/>
  <c r="G413" s="1"/>
  <c r="F412"/>
  <c r="G412" s="1"/>
  <c r="F411"/>
  <c r="G411" s="1"/>
  <c r="F410"/>
  <c r="G410" s="1"/>
  <c r="F409"/>
  <c r="G409" s="1"/>
  <c r="F408"/>
  <c r="G408" s="1"/>
  <c r="F407"/>
  <c r="G407" s="1"/>
  <c r="F406"/>
  <c r="G406" s="1"/>
  <c r="F405"/>
  <c r="G405" s="1"/>
  <c r="F404"/>
  <c r="G404" s="1"/>
  <c r="F403"/>
  <c r="G403" s="1"/>
  <c r="F402"/>
  <c r="G402" s="1"/>
  <c r="F401"/>
  <c r="G401" s="1"/>
  <c r="F400"/>
  <c r="G400" s="1"/>
  <c r="F399"/>
  <c r="G399" s="1"/>
  <c r="F398"/>
  <c r="G398" s="1"/>
  <c r="F397"/>
  <c r="G397" s="1"/>
  <c r="F396"/>
  <c r="G396" s="1"/>
  <c r="F395"/>
  <c r="G395" s="1"/>
  <c r="F394"/>
  <c r="G394" s="1"/>
  <c r="F393"/>
  <c r="G393" s="1"/>
  <c r="F392"/>
  <c r="G392" s="1"/>
  <c r="F391"/>
  <c r="G391" s="1"/>
  <c r="F390"/>
  <c r="G390" s="1"/>
  <c r="F389"/>
  <c r="G389" s="1"/>
  <c r="F388"/>
  <c r="G388" s="1"/>
  <c r="F387"/>
  <c r="G387" s="1"/>
  <c r="F386"/>
  <c r="G386" s="1"/>
  <c r="F385"/>
  <c r="G385" s="1"/>
  <c r="F384"/>
  <c r="G384" s="1"/>
  <c r="F383"/>
  <c r="G383" s="1"/>
  <c r="F382"/>
  <c r="G382" s="1"/>
  <c r="F381"/>
  <c r="G381" s="1"/>
  <c r="F380"/>
  <c r="G380" s="1"/>
  <c r="F379"/>
  <c r="G379" s="1"/>
  <c r="F378"/>
  <c r="G378" s="1"/>
  <c r="F377"/>
  <c r="G377" s="1"/>
  <c r="F376"/>
  <c r="G376" s="1"/>
  <c r="F375"/>
  <c r="G375" s="1"/>
  <c r="F374"/>
  <c r="G374" s="1"/>
  <c r="F373"/>
  <c r="G373" s="1"/>
  <c r="F372"/>
  <c r="G372" s="1"/>
  <c r="F371"/>
  <c r="G371" s="1"/>
  <c r="F370"/>
  <c r="G370" s="1"/>
  <c r="F369"/>
  <c r="G369" s="1"/>
  <c r="F368"/>
  <c r="G368" s="1"/>
  <c r="F367"/>
  <c r="G367" s="1"/>
  <c r="F366"/>
  <c r="G366" s="1"/>
  <c r="F365"/>
  <c r="G365" s="1"/>
  <c r="F364"/>
  <c r="G364" s="1"/>
  <c r="F363"/>
  <c r="G363" s="1"/>
  <c r="F362"/>
  <c r="G362" s="1"/>
  <c r="F361"/>
  <c r="G361" s="1"/>
  <c r="F360"/>
  <c r="G360" s="1"/>
  <c r="F359"/>
  <c r="G359" s="1"/>
  <c r="F358"/>
  <c r="G358" s="1"/>
  <c r="F357"/>
  <c r="G357" s="1"/>
  <c r="F356"/>
  <c r="G356" s="1"/>
  <c r="F355"/>
  <c r="G355" s="1"/>
  <c r="F354"/>
  <c r="G354" s="1"/>
  <c r="F353"/>
  <c r="G353" s="1"/>
  <c r="F352"/>
  <c r="G352" s="1"/>
  <c r="F351"/>
  <c r="G351" s="1"/>
  <c r="F350"/>
  <c r="G350" s="1"/>
  <c r="F349"/>
  <c r="G349" s="1"/>
  <c r="F348"/>
  <c r="G348" s="1"/>
  <c r="F347"/>
  <c r="G347" s="1"/>
  <c r="F346"/>
  <c r="G346" s="1"/>
  <c r="F345"/>
  <c r="G345" s="1"/>
  <c r="F344"/>
  <c r="G344" s="1"/>
  <c r="F343"/>
  <c r="G343" s="1"/>
  <c r="F342"/>
  <c r="G342" s="1"/>
  <c r="F341"/>
  <c r="G341" s="1"/>
  <c r="F340"/>
  <c r="G340" s="1"/>
  <c r="F339"/>
  <c r="G339" s="1"/>
  <c r="F338"/>
  <c r="G338" s="1"/>
  <c r="F337"/>
  <c r="G337" s="1"/>
  <c r="F336"/>
  <c r="G336" s="1"/>
  <c r="F335"/>
  <c r="G335" s="1"/>
  <c r="F334"/>
  <c r="G334" s="1"/>
  <c r="F333"/>
  <c r="G333" s="1"/>
  <c r="F332"/>
  <c r="G332" s="1"/>
  <c r="F331"/>
  <c r="G331" s="1"/>
  <c r="F330"/>
  <c r="G330" s="1"/>
  <c r="F329"/>
  <c r="G329" s="1"/>
  <c r="F328"/>
  <c r="G328" s="1"/>
  <c r="F327"/>
  <c r="G327" s="1"/>
  <c r="F326"/>
  <c r="G326" s="1"/>
  <c r="F325"/>
  <c r="G325" s="1"/>
  <c r="F324"/>
  <c r="G324" s="1"/>
  <c r="F323"/>
  <c r="G323" s="1"/>
  <c r="F322"/>
  <c r="G322" s="1"/>
  <c r="F321"/>
  <c r="G321" s="1"/>
  <c r="F320"/>
  <c r="G320" s="1"/>
  <c r="F319"/>
  <c r="G319" s="1"/>
  <c r="F318"/>
  <c r="G318" s="1"/>
  <c r="F317"/>
  <c r="G317" s="1"/>
  <c r="F316"/>
  <c r="G316" s="1"/>
  <c r="F315"/>
  <c r="G315" s="1"/>
  <c r="F314"/>
  <c r="G314" s="1"/>
  <c r="F313"/>
  <c r="G313" s="1"/>
  <c r="F312"/>
  <c r="G312" s="1"/>
  <c r="F311"/>
  <c r="G311" s="1"/>
  <c r="F310"/>
  <c r="G310" s="1"/>
  <c r="F309"/>
  <c r="G309" s="1"/>
  <c r="F308"/>
  <c r="G308" s="1"/>
  <c r="F307"/>
  <c r="G307" s="1"/>
  <c r="F306"/>
  <c r="G306" s="1"/>
  <c r="F305"/>
  <c r="G305" s="1"/>
  <c r="F304"/>
  <c r="G304" s="1"/>
  <c r="F303"/>
  <c r="G303" s="1"/>
  <c r="F302"/>
  <c r="G302" s="1"/>
  <c r="F301"/>
  <c r="G301" s="1"/>
  <c r="F300"/>
  <c r="G300" s="1"/>
  <c r="F299"/>
  <c r="G299" s="1"/>
  <c r="F298"/>
  <c r="G298" s="1"/>
  <c r="F297"/>
  <c r="G297" s="1"/>
  <c r="F296"/>
  <c r="G296" s="1"/>
  <c r="F295"/>
  <c r="G295" s="1"/>
  <c r="F294"/>
  <c r="G294" s="1"/>
  <c r="F293"/>
  <c r="G293" s="1"/>
  <c r="F292"/>
  <c r="G292" s="1"/>
  <c r="F291"/>
  <c r="G291" s="1"/>
  <c r="F290"/>
  <c r="G290" s="1"/>
  <c r="F289"/>
  <c r="G289" s="1"/>
  <c r="F288"/>
  <c r="G288" s="1"/>
  <c r="F287"/>
  <c r="G287" s="1"/>
  <c r="F286"/>
  <c r="G286" s="1"/>
  <c r="F285"/>
  <c r="G285" s="1"/>
  <c r="F284"/>
  <c r="G284" s="1"/>
  <c r="F283"/>
  <c r="G283" s="1"/>
  <c r="F282"/>
  <c r="G282" s="1"/>
  <c r="F281"/>
  <c r="G281" s="1"/>
  <c r="F280"/>
  <c r="G280" s="1"/>
  <c r="F279"/>
  <c r="G279" s="1"/>
  <c r="F278"/>
  <c r="G278" s="1"/>
  <c r="F277"/>
  <c r="G277" s="1"/>
  <c r="F276"/>
  <c r="G276" s="1"/>
  <c r="F275"/>
  <c r="G275" s="1"/>
  <c r="F274"/>
  <c r="G274" s="1"/>
  <c r="F273"/>
  <c r="G273" s="1"/>
  <c r="F272"/>
  <c r="G272" s="1"/>
  <c r="F271"/>
  <c r="G271" s="1"/>
  <c r="F270"/>
  <c r="G270" s="1"/>
  <c r="F269"/>
  <c r="G269" s="1"/>
  <c r="F268"/>
  <c r="G268" s="1"/>
  <c r="F267"/>
  <c r="G267" s="1"/>
  <c r="F266"/>
  <c r="G266" s="1"/>
  <c r="F265"/>
  <c r="G265" s="1"/>
  <c r="F264"/>
  <c r="G264" s="1"/>
  <c r="F263"/>
  <c r="G263" s="1"/>
  <c r="F262"/>
  <c r="G262" s="1"/>
  <c r="F261"/>
  <c r="G261" s="1"/>
  <c r="F260"/>
  <c r="G260" s="1"/>
  <c r="F259"/>
  <c r="G259" s="1"/>
  <c r="F258"/>
  <c r="G258" s="1"/>
  <c r="F257"/>
  <c r="G257" s="1"/>
  <c r="F256"/>
  <c r="G256" s="1"/>
  <c r="F255"/>
  <c r="G255" s="1"/>
  <c r="F254"/>
  <c r="G254" s="1"/>
  <c r="F253"/>
  <c r="G253" s="1"/>
  <c r="F252"/>
  <c r="G252" s="1"/>
  <c r="F251"/>
  <c r="G251" s="1"/>
  <c r="F250"/>
  <c r="G250" s="1"/>
  <c r="F249"/>
  <c r="G249" s="1"/>
  <c r="F248"/>
  <c r="G248" s="1"/>
  <c r="F247"/>
  <c r="G247" s="1"/>
  <c r="F246"/>
  <c r="G246" s="1"/>
  <c r="F245"/>
  <c r="G245" s="1"/>
  <c r="F244"/>
  <c r="G244" s="1"/>
  <c r="F243"/>
  <c r="G243" s="1"/>
  <c r="F242"/>
  <c r="G242" s="1"/>
  <c r="F241"/>
  <c r="G241" s="1"/>
  <c r="F240"/>
  <c r="G240" s="1"/>
  <c r="F239"/>
  <c r="G239" s="1"/>
  <c r="F238"/>
  <c r="G238" s="1"/>
  <c r="F237"/>
  <c r="G237" s="1"/>
  <c r="F236"/>
  <c r="G236" s="1"/>
  <c r="F235"/>
  <c r="G235" s="1"/>
  <c r="F234"/>
  <c r="G234" s="1"/>
  <c r="F233"/>
  <c r="G233" s="1"/>
  <c r="F232"/>
  <c r="G232" s="1"/>
  <c r="F231"/>
  <c r="G231" s="1"/>
  <c r="F230"/>
  <c r="G230" s="1"/>
  <c r="F229"/>
  <c r="G229" s="1"/>
  <c r="F228"/>
  <c r="G228" s="1"/>
  <c r="F227"/>
  <c r="G227" s="1"/>
  <c r="F226"/>
  <c r="G226" s="1"/>
  <c r="F225"/>
  <c r="G225" s="1"/>
  <c r="F224"/>
  <c r="G224" s="1"/>
  <c r="F223"/>
  <c r="G223" s="1"/>
  <c r="F222"/>
  <c r="G222" s="1"/>
  <c r="F221"/>
  <c r="G221" s="1"/>
  <c r="F220"/>
  <c r="G220" s="1"/>
  <c r="F219"/>
  <c r="G219" s="1"/>
  <c r="F218"/>
  <c r="G218" s="1"/>
  <c r="F217"/>
  <c r="G217" s="1"/>
  <c r="F216"/>
  <c r="G216" s="1"/>
  <c r="F215"/>
  <c r="G215" s="1"/>
  <c r="F214"/>
  <c r="G214" s="1"/>
  <c r="F213"/>
  <c r="G213" s="1"/>
  <c r="F212"/>
  <c r="G212" s="1"/>
  <c r="F211"/>
  <c r="G211" s="1"/>
  <c r="F210"/>
  <c r="G210" s="1"/>
  <c r="F209"/>
  <c r="G209" s="1"/>
  <c r="F208"/>
  <c r="G208" s="1"/>
  <c r="F207"/>
  <c r="G207" s="1"/>
  <c r="F206"/>
  <c r="G206" s="1"/>
  <c r="F205"/>
  <c r="G205" s="1"/>
  <c r="F204"/>
  <c r="G204" s="1"/>
  <c r="F203"/>
  <c r="G203" s="1"/>
  <c r="F202"/>
  <c r="G202" s="1"/>
  <c r="F201"/>
  <c r="G201" s="1"/>
  <c r="F200"/>
  <c r="G200" s="1"/>
  <c r="F199"/>
  <c r="G199" s="1"/>
  <c r="F198"/>
  <c r="G198" s="1"/>
  <c r="F197"/>
  <c r="G197" s="1"/>
  <c r="F196"/>
  <c r="G196" s="1"/>
  <c r="F195"/>
  <c r="G195" s="1"/>
  <c r="F194"/>
  <c r="G194" s="1"/>
  <c r="F193"/>
  <c r="G193" s="1"/>
  <c r="F192"/>
  <c r="G192" s="1"/>
  <c r="F191"/>
  <c r="G191" s="1"/>
  <c r="F190"/>
  <c r="G190" s="1"/>
  <c r="F189"/>
  <c r="G189" s="1"/>
  <c r="F188"/>
  <c r="G188" s="1"/>
  <c r="F187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G2"/>
  <c r="F2"/>
  <c r="A577" i="1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H575" i="4" s="1"/>
  <c r="I575" s="1"/>
  <c r="J575" s="1"/>
  <c r="A16" i="1"/>
  <c r="A15"/>
  <c r="A14"/>
  <c r="A13"/>
  <c r="A12"/>
  <c r="A11"/>
  <c r="A10"/>
  <c r="A9"/>
  <c r="A8"/>
  <c r="A7"/>
  <c r="A6"/>
  <c r="A5"/>
  <c r="A4"/>
  <c r="A3"/>
  <c r="A2"/>
  <c r="A1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H26" i="4" s="1"/>
  <c r="I26" s="1"/>
  <c r="J26" s="1"/>
  <c r="E15" i="1"/>
  <c r="H19" i="4" s="1"/>
  <c r="I19" s="1"/>
  <c r="J19" s="1"/>
  <c r="E14" i="1"/>
  <c r="H18" i="4" s="1"/>
  <c r="I18" s="1"/>
  <c r="J18" s="1"/>
  <c r="E13" i="1"/>
  <c r="H17" i="4" s="1"/>
  <c r="I17" s="1"/>
  <c r="J17" s="1"/>
  <c r="E12" i="1"/>
  <c r="H16" i="4" s="1"/>
  <c r="I16" s="1"/>
  <c r="J16" s="1"/>
  <c r="E11" i="1"/>
  <c r="H15" i="4" s="1"/>
  <c r="I15" s="1"/>
  <c r="J15" s="1"/>
  <c r="E10" i="1"/>
  <c r="H14" i="4" s="1"/>
  <c r="I14" s="1"/>
  <c r="J14" s="1"/>
  <c r="E9" i="1"/>
  <c r="H13" i="4" s="1"/>
  <c r="I13" s="1"/>
  <c r="J13" s="1"/>
  <c r="E8" i="1"/>
  <c r="H12" i="4" s="1"/>
  <c r="I12" s="1"/>
  <c r="J12" s="1"/>
  <c r="E7" i="1"/>
  <c r="H11" i="4" s="1"/>
  <c r="I11" s="1"/>
  <c r="J11" s="1"/>
  <c r="E6" i="1"/>
  <c r="H10" i="4" s="1"/>
  <c r="I10" s="1"/>
  <c r="J10" s="1"/>
  <c r="E5" i="1"/>
  <c r="H9" i="4" s="1"/>
  <c r="I9" s="1"/>
  <c r="J9" s="1"/>
  <c r="E4" i="1"/>
  <c r="H8" i="4" s="1"/>
  <c r="I8" s="1"/>
  <c r="J8" s="1"/>
  <c r="E3" i="1"/>
  <c r="H6" i="4" s="1"/>
  <c r="I6" s="1"/>
  <c r="J6" s="1"/>
  <c r="E2" i="1"/>
  <c r="H4" i="4" s="1"/>
  <c r="I4" s="1"/>
  <c r="J4" s="1"/>
  <c r="E1" i="1"/>
  <c r="H2" i="4" s="1"/>
  <c r="I2" s="1"/>
  <c r="J2" s="1"/>
  <c r="H22" l="1"/>
  <c r="I22" s="1"/>
  <c r="J22" s="1"/>
  <c r="H30"/>
  <c r="I30" s="1"/>
  <c r="J30" s="1"/>
  <c r="H34"/>
  <c r="I34" s="1"/>
  <c r="J34" s="1"/>
  <c r="H38"/>
  <c r="I38" s="1"/>
  <c r="J38" s="1"/>
  <c r="H42"/>
  <c r="I42" s="1"/>
  <c r="J42" s="1"/>
  <c r="H46"/>
  <c r="I46" s="1"/>
  <c r="J46" s="1"/>
  <c r="H50"/>
  <c r="I50" s="1"/>
  <c r="J50" s="1"/>
  <c r="H54"/>
  <c r="I54" s="1"/>
  <c r="J54" s="1"/>
  <c r="H58"/>
  <c r="I58" s="1"/>
  <c r="J58" s="1"/>
  <c r="H62"/>
  <c r="I62" s="1"/>
  <c r="J62" s="1"/>
  <c r="H66"/>
  <c r="I66" s="1"/>
  <c r="J66" s="1"/>
  <c r="H70"/>
  <c r="I70" s="1"/>
  <c r="J70" s="1"/>
  <c r="H74"/>
  <c r="I74" s="1"/>
  <c r="J74" s="1"/>
  <c r="H78"/>
  <c r="I78" s="1"/>
  <c r="J78" s="1"/>
  <c r="H82"/>
  <c r="I82" s="1"/>
  <c r="J82" s="1"/>
  <c r="H86"/>
  <c r="I86" s="1"/>
  <c r="J86" s="1"/>
  <c r="H90"/>
  <c r="I90" s="1"/>
  <c r="J90" s="1"/>
  <c r="H94"/>
  <c r="I94" s="1"/>
  <c r="J94" s="1"/>
  <c r="H98"/>
  <c r="I98" s="1"/>
  <c r="J98" s="1"/>
  <c r="H102"/>
  <c r="I102" s="1"/>
  <c r="J102" s="1"/>
  <c r="H106"/>
  <c r="I106" s="1"/>
  <c r="J106" s="1"/>
  <c r="H110"/>
  <c r="I110" s="1"/>
  <c r="J110" s="1"/>
  <c r="H114"/>
  <c r="I114" s="1"/>
  <c r="J114" s="1"/>
  <c r="H118"/>
  <c r="I118" s="1"/>
  <c r="J118" s="1"/>
  <c r="H122"/>
  <c r="I122" s="1"/>
  <c r="J122" s="1"/>
  <c r="H126"/>
  <c r="I126" s="1"/>
  <c r="J126" s="1"/>
  <c r="H130"/>
  <c r="I130" s="1"/>
  <c r="J130" s="1"/>
  <c r="H134"/>
  <c r="I134" s="1"/>
  <c r="J134" s="1"/>
  <c r="H138"/>
  <c r="I138" s="1"/>
  <c r="J138" s="1"/>
  <c r="H142"/>
  <c r="I142" s="1"/>
  <c r="J142" s="1"/>
  <c r="H146"/>
  <c r="I146" s="1"/>
  <c r="J146" s="1"/>
  <c r="H150"/>
  <c r="I150" s="1"/>
  <c r="J150" s="1"/>
  <c r="H154"/>
  <c r="I154" s="1"/>
  <c r="J154" s="1"/>
  <c r="H158"/>
  <c r="I158" s="1"/>
  <c r="J158" s="1"/>
  <c r="H162"/>
  <c r="I162" s="1"/>
  <c r="J162" s="1"/>
  <c r="H166"/>
  <c r="I166" s="1"/>
  <c r="J166" s="1"/>
  <c r="H170"/>
  <c r="I170" s="1"/>
  <c r="J170" s="1"/>
  <c r="H174"/>
  <c r="I174" s="1"/>
  <c r="J174" s="1"/>
  <c r="H178"/>
  <c r="I178" s="1"/>
  <c r="J178" s="1"/>
  <c r="H182"/>
  <c r="I182" s="1"/>
  <c r="J182" s="1"/>
  <c r="H186"/>
  <c r="I186" s="1"/>
  <c r="J186" s="1"/>
  <c r="H190"/>
  <c r="I190" s="1"/>
  <c r="J190" s="1"/>
  <c r="H194"/>
  <c r="I194" s="1"/>
  <c r="J194" s="1"/>
  <c r="H198"/>
  <c r="I198" s="1"/>
  <c r="J198" s="1"/>
  <c r="H202"/>
  <c r="I202" s="1"/>
  <c r="J202" s="1"/>
  <c r="H206"/>
  <c r="I206" s="1"/>
  <c r="J206" s="1"/>
  <c r="H210"/>
  <c r="I210" s="1"/>
  <c r="J210" s="1"/>
  <c r="H214"/>
  <c r="I214" s="1"/>
  <c r="J214" s="1"/>
  <c r="H218"/>
  <c r="I218" s="1"/>
  <c r="J218" s="1"/>
  <c r="H222"/>
  <c r="I222" s="1"/>
  <c r="J222" s="1"/>
  <c r="H226"/>
  <c r="I226" s="1"/>
  <c r="J226" s="1"/>
  <c r="H230"/>
  <c r="I230" s="1"/>
  <c r="J230" s="1"/>
  <c r="H234"/>
  <c r="I234" s="1"/>
  <c r="J234" s="1"/>
  <c r="H238"/>
  <c r="I238" s="1"/>
  <c r="J238" s="1"/>
  <c r="H242"/>
  <c r="I242" s="1"/>
  <c r="J242" s="1"/>
  <c r="H246"/>
  <c r="I246" s="1"/>
  <c r="J246" s="1"/>
  <c r="H250"/>
  <c r="I250" s="1"/>
  <c r="J250" s="1"/>
  <c r="H254"/>
  <c r="I254" s="1"/>
  <c r="J254" s="1"/>
  <c r="H258"/>
  <c r="I258" s="1"/>
  <c r="J258" s="1"/>
  <c r="H262"/>
  <c r="I262" s="1"/>
  <c r="J262" s="1"/>
  <c r="H266"/>
  <c r="I266" s="1"/>
  <c r="J266" s="1"/>
  <c r="H270"/>
  <c r="I270" s="1"/>
  <c r="J270" s="1"/>
  <c r="H274"/>
  <c r="I274" s="1"/>
  <c r="J274" s="1"/>
  <c r="H278"/>
  <c r="I278" s="1"/>
  <c r="J278" s="1"/>
  <c r="H282"/>
  <c r="I282" s="1"/>
  <c r="J282" s="1"/>
  <c r="H286"/>
  <c r="I286" s="1"/>
  <c r="J286" s="1"/>
  <c r="H290"/>
  <c r="I290" s="1"/>
  <c r="J290" s="1"/>
  <c r="H294"/>
  <c r="I294" s="1"/>
  <c r="J294" s="1"/>
  <c r="H298"/>
  <c r="I298" s="1"/>
  <c r="J298" s="1"/>
  <c r="H302"/>
  <c r="I302" s="1"/>
  <c r="J302" s="1"/>
  <c r="H306"/>
  <c r="I306" s="1"/>
  <c r="J306" s="1"/>
  <c r="H310"/>
  <c r="I310" s="1"/>
  <c r="J310" s="1"/>
  <c r="H314"/>
  <c r="I314" s="1"/>
  <c r="J314" s="1"/>
  <c r="H318"/>
  <c r="I318" s="1"/>
  <c r="J318" s="1"/>
  <c r="H322"/>
  <c r="I322" s="1"/>
  <c r="J322" s="1"/>
  <c r="H326"/>
  <c r="I326" s="1"/>
  <c r="J326" s="1"/>
  <c r="H330"/>
  <c r="I330" s="1"/>
  <c r="J330" s="1"/>
  <c r="H334"/>
  <c r="I334" s="1"/>
  <c r="J334" s="1"/>
  <c r="H338"/>
  <c r="I338" s="1"/>
  <c r="J338" s="1"/>
  <c r="H342"/>
  <c r="I342" s="1"/>
  <c r="J342" s="1"/>
  <c r="H346"/>
  <c r="I346" s="1"/>
  <c r="J346" s="1"/>
  <c r="H350"/>
  <c r="I350" s="1"/>
  <c r="J350" s="1"/>
  <c r="H354"/>
  <c r="I354" s="1"/>
  <c r="J354" s="1"/>
  <c r="H358"/>
  <c r="I358" s="1"/>
  <c r="J358" s="1"/>
  <c r="H362"/>
  <c r="I362" s="1"/>
  <c r="J362" s="1"/>
  <c r="H366"/>
  <c r="I366" s="1"/>
  <c r="J366" s="1"/>
  <c r="H370"/>
  <c r="I370" s="1"/>
  <c r="J370" s="1"/>
  <c r="H374"/>
  <c r="I374" s="1"/>
  <c r="J374" s="1"/>
  <c r="H378"/>
  <c r="I378" s="1"/>
  <c r="J378" s="1"/>
  <c r="H382"/>
  <c r="I382" s="1"/>
  <c r="J382" s="1"/>
  <c r="H386"/>
  <c r="I386" s="1"/>
  <c r="J386" s="1"/>
  <c r="H390"/>
  <c r="I390" s="1"/>
  <c r="J390" s="1"/>
  <c r="H394"/>
  <c r="I394" s="1"/>
  <c r="J394" s="1"/>
  <c r="H398"/>
  <c r="I398" s="1"/>
  <c r="J398" s="1"/>
  <c r="H402"/>
  <c r="I402" s="1"/>
  <c r="J402" s="1"/>
  <c r="H406"/>
  <c r="I406" s="1"/>
  <c r="J406" s="1"/>
  <c r="H410"/>
  <c r="I410" s="1"/>
  <c r="J410" s="1"/>
  <c r="H414"/>
  <c r="I414" s="1"/>
  <c r="J414" s="1"/>
  <c r="H418"/>
  <c r="I418" s="1"/>
  <c r="J418" s="1"/>
  <c r="H422"/>
  <c r="I422" s="1"/>
  <c r="J422" s="1"/>
  <c r="H426"/>
  <c r="I426" s="1"/>
  <c r="J426" s="1"/>
  <c r="H430"/>
  <c r="I430" s="1"/>
  <c r="J430" s="1"/>
  <c r="H434"/>
  <c r="I434" s="1"/>
  <c r="J434" s="1"/>
  <c r="H438"/>
  <c r="I438" s="1"/>
  <c r="J438" s="1"/>
  <c r="H442"/>
  <c r="I442" s="1"/>
  <c r="J442" s="1"/>
  <c r="H446"/>
  <c r="I446" s="1"/>
  <c r="J446" s="1"/>
  <c r="H450"/>
  <c r="I450" s="1"/>
  <c r="J450" s="1"/>
  <c r="H454"/>
  <c r="I454" s="1"/>
  <c r="J454" s="1"/>
  <c r="H458"/>
  <c r="I458" s="1"/>
  <c r="J458" s="1"/>
  <c r="H462"/>
  <c r="I462" s="1"/>
  <c r="J462" s="1"/>
  <c r="H466"/>
  <c r="I466" s="1"/>
  <c r="J466" s="1"/>
  <c r="H470"/>
  <c r="I470" s="1"/>
  <c r="J470" s="1"/>
  <c r="H474"/>
  <c r="I474" s="1"/>
  <c r="J474" s="1"/>
  <c r="H478"/>
  <c r="I478" s="1"/>
  <c r="J478" s="1"/>
  <c r="H482"/>
  <c r="I482" s="1"/>
  <c r="J482" s="1"/>
  <c r="H486"/>
  <c r="I486" s="1"/>
  <c r="J486" s="1"/>
  <c r="H490"/>
  <c r="I490" s="1"/>
  <c r="J490" s="1"/>
  <c r="H494"/>
  <c r="I494" s="1"/>
  <c r="J494" s="1"/>
  <c r="H498"/>
  <c r="I498" s="1"/>
  <c r="J498" s="1"/>
  <c r="H502"/>
  <c r="I502" s="1"/>
  <c r="J502" s="1"/>
  <c r="H506"/>
  <c r="I506" s="1"/>
  <c r="J506" s="1"/>
  <c r="H510"/>
  <c r="I510" s="1"/>
  <c r="J510" s="1"/>
  <c r="H514"/>
  <c r="I514" s="1"/>
  <c r="J514" s="1"/>
  <c r="H518"/>
  <c r="I518" s="1"/>
  <c r="J518" s="1"/>
  <c r="H522"/>
  <c r="I522" s="1"/>
  <c r="J522" s="1"/>
  <c r="H526"/>
  <c r="I526" s="1"/>
  <c r="J526" s="1"/>
  <c r="H530"/>
  <c r="I530" s="1"/>
  <c r="J530" s="1"/>
  <c r="H534"/>
  <c r="I534" s="1"/>
  <c r="J534" s="1"/>
  <c r="H538"/>
  <c r="I538" s="1"/>
  <c r="J538" s="1"/>
  <c r="H542"/>
  <c r="I542" s="1"/>
  <c r="J542" s="1"/>
  <c r="H546"/>
  <c r="I546" s="1"/>
  <c r="J546" s="1"/>
  <c r="H550"/>
  <c r="I550" s="1"/>
  <c r="J550" s="1"/>
  <c r="H554"/>
  <c r="I554" s="1"/>
  <c r="J554" s="1"/>
  <c r="H558"/>
  <c r="I558" s="1"/>
  <c r="J558" s="1"/>
  <c r="H562"/>
  <c r="I562" s="1"/>
  <c r="J562" s="1"/>
  <c r="H566"/>
  <c r="I566" s="1"/>
  <c r="J566" s="1"/>
  <c r="H570"/>
  <c r="I570" s="1"/>
  <c r="J570" s="1"/>
  <c r="H574"/>
  <c r="I574" s="1"/>
  <c r="J574" s="1"/>
  <c r="H5"/>
  <c r="I5" s="1"/>
  <c r="J5" s="1"/>
  <c r="H21"/>
  <c r="I21" s="1"/>
  <c r="J21" s="1"/>
  <c r="H25"/>
  <c r="I25" s="1"/>
  <c r="J25" s="1"/>
  <c r="H29"/>
  <c r="I29" s="1"/>
  <c r="J29" s="1"/>
  <c r="H33"/>
  <c r="I33" s="1"/>
  <c r="J33" s="1"/>
  <c r="H37"/>
  <c r="I37" s="1"/>
  <c r="J37" s="1"/>
  <c r="H41"/>
  <c r="I41" s="1"/>
  <c r="J41" s="1"/>
  <c r="H45"/>
  <c r="I45" s="1"/>
  <c r="J45" s="1"/>
  <c r="H49"/>
  <c r="I49" s="1"/>
  <c r="J49" s="1"/>
  <c r="H53"/>
  <c r="I53" s="1"/>
  <c r="J53" s="1"/>
  <c r="H57"/>
  <c r="I57" s="1"/>
  <c r="J57" s="1"/>
  <c r="H61"/>
  <c r="I61" s="1"/>
  <c r="J61" s="1"/>
  <c r="H65"/>
  <c r="I65" s="1"/>
  <c r="J65" s="1"/>
  <c r="H69"/>
  <c r="I69" s="1"/>
  <c r="J69" s="1"/>
  <c r="H73"/>
  <c r="I73" s="1"/>
  <c r="J73" s="1"/>
  <c r="H77"/>
  <c r="I77" s="1"/>
  <c r="J77" s="1"/>
  <c r="H81"/>
  <c r="I81" s="1"/>
  <c r="J81" s="1"/>
  <c r="H85"/>
  <c r="I85" s="1"/>
  <c r="J85" s="1"/>
  <c r="H89"/>
  <c r="I89" s="1"/>
  <c r="J89" s="1"/>
  <c r="H93"/>
  <c r="I93" s="1"/>
  <c r="J93" s="1"/>
  <c r="H97"/>
  <c r="I97" s="1"/>
  <c r="J97" s="1"/>
  <c r="H101"/>
  <c r="I101" s="1"/>
  <c r="J101" s="1"/>
  <c r="H105"/>
  <c r="I105" s="1"/>
  <c r="J105" s="1"/>
  <c r="H109"/>
  <c r="I109" s="1"/>
  <c r="J109" s="1"/>
  <c r="H113"/>
  <c r="I113" s="1"/>
  <c r="J113" s="1"/>
  <c r="H117"/>
  <c r="I117" s="1"/>
  <c r="J117" s="1"/>
  <c r="H121"/>
  <c r="I121" s="1"/>
  <c r="J121" s="1"/>
  <c r="H125"/>
  <c r="I125" s="1"/>
  <c r="J125" s="1"/>
  <c r="H129"/>
  <c r="I129" s="1"/>
  <c r="J129" s="1"/>
  <c r="H133"/>
  <c r="I133" s="1"/>
  <c r="J133" s="1"/>
  <c r="H137"/>
  <c r="I137" s="1"/>
  <c r="J137" s="1"/>
  <c r="H141"/>
  <c r="I141" s="1"/>
  <c r="J141" s="1"/>
  <c r="H145"/>
  <c r="I145" s="1"/>
  <c r="J145" s="1"/>
  <c r="H149"/>
  <c r="I149" s="1"/>
  <c r="J149" s="1"/>
  <c r="H153"/>
  <c r="I153" s="1"/>
  <c r="J153" s="1"/>
  <c r="H157"/>
  <c r="I157" s="1"/>
  <c r="J157" s="1"/>
  <c r="H161"/>
  <c r="I161" s="1"/>
  <c r="J161" s="1"/>
  <c r="H165"/>
  <c r="I165" s="1"/>
  <c r="J165" s="1"/>
  <c r="H169"/>
  <c r="I169" s="1"/>
  <c r="J169" s="1"/>
  <c r="H173"/>
  <c r="I173" s="1"/>
  <c r="J173" s="1"/>
  <c r="H177"/>
  <c r="I177" s="1"/>
  <c r="J177" s="1"/>
  <c r="H181"/>
  <c r="I181" s="1"/>
  <c r="J181" s="1"/>
  <c r="H185"/>
  <c r="I185" s="1"/>
  <c r="J185" s="1"/>
  <c r="H189"/>
  <c r="I189" s="1"/>
  <c r="J189" s="1"/>
  <c r="H193"/>
  <c r="I193" s="1"/>
  <c r="J193" s="1"/>
  <c r="H197"/>
  <c r="I197" s="1"/>
  <c r="J197" s="1"/>
  <c r="H201"/>
  <c r="I201" s="1"/>
  <c r="J201" s="1"/>
  <c r="H205"/>
  <c r="I205" s="1"/>
  <c r="J205" s="1"/>
  <c r="H209"/>
  <c r="I209" s="1"/>
  <c r="J209" s="1"/>
  <c r="H213"/>
  <c r="I213" s="1"/>
  <c r="J213" s="1"/>
  <c r="H217"/>
  <c r="I217" s="1"/>
  <c r="J217" s="1"/>
  <c r="H221"/>
  <c r="I221" s="1"/>
  <c r="J221" s="1"/>
  <c r="H225"/>
  <c r="I225" s="1"/>
  <c r="J225" s="1"/>
  <c r="H229"/>
  <c r="I229" s="1"/>
  <c r="J229" s="1"/>
  <c r="H233"/>
  <c r="I233" s="1"/>
  <c r="J233" s="1"/>
  <c r="H237"/>
  <c r="I237" s="1"/>
  <c r="J237" s="1"/>
  <c r="H241"/>
  <c r="I241" s="1"/>
  <c r="J241" s="1"/>
  <c r="H245"/>
  <c r="I245" s="1"/>
  <c r="J245" s="1"/>
  <c r="H249"/>
  <c r="I249" s="1"/>
  <c r="J249" s="1"/>
  <c r="H253"/>
  <c r="I253" s="1"/>
  <c r="J253" s="1"/>
  <c r="H257"/>
  <c r="I257" s="1"/>
  <c r="J257" s="1"/>
  <c r="H261"/>
  <c r="I261" s="1"/>
  <c r="J261" s="1"/>
  <c r="H265"/>
  <c r="I265" s="1"/>
  <c r="J265" s="1"/>
  <c r="H269"/>
  <c r="I269" s="1"/>
  <c r="J269" s="1"/>
  <c r="H273"/>
  <c r="I273" s="1"/>
  <c r="J273" s="1"/>
  <c r="H277"/>
  <c r="I277" s="1"/>
  <c r="J277" s="1"/>
  <c r="H281"/>
  <c r="I281" s="1"/>
  <c r="J281" s="1"/>
  <c r="H285"/>
  <c r="I285" s="1"/>
  <c r="J285" s="1"/>
  <c r="H289"/>
  <c r="I289" s="1"/>
  <c r="J289" s="1"/>
  <c r="H293"/>
  <c r="I293" s="1"/>
  <c r="J293" s="1"/>
  <c r="H297"/>
  <c r="I297" s="1"/>
  <c r="J297" s="1"/>
  <c r="H301"/>
  <c r="I301" s="1"/>
  <c r="J301" s="1"/>
  <c r="H305"/>
  <c r="I305" s="1"/>
  <c r="J305" s="1"/>
  <c r="H309"/>
  <c r="I309" s="1"/>
  <c r="J309" s="1"/>
  <c r="H313"/>
  <c r="I313" s="1"/>
  <c r="J313" s="1"/>
  <c r="H317"/>
  <c r="I317" s="1"/>
  <c r="J317" s="1"/>
  <c r="H321"/>
  <c r="I321" s="1"/>
  <c r="J321" s="1"/>
  <c r="H325"/>
  <c r="I325" s="1"/>
  <c r="J325" s="1"/>
  <c r="H329"/>
  <c r="I329" s="1"/>
  <c r="J329" s="1"/>
  <c r="H333"/>
  <c r="I333" s="1"/>
  <c r="J333" s="1"/>
  <c r="H337"/>
  <c r="I337" s="1"/>
  <c r="J337" s="1"/>
  <c r="H341"/>
  <c r="I341" s="1"/>
  <c r="J341" s="1"/>
  <c r="H345"/>
  <c r="I345" s="1"/>
  <c r="J345" s="1"/>
  <c r="H349"/>
  <c r="I349" s="1"/>
  <c r="J349" s="1"/>
  <c r="H353"/>
  <c r="I353" s="1"/>
  <c r="J353" s="1"/>
  <c r="H357"/>
  <c r="I357" s="1"/>
  <c r="J357" s="1"/>
  <c r="H361"/>
  <c r="I361" s="1"/>
  <c r="J361" s="1"/>
  <c r="H365"/>
  <c r="I365" s="1"/>
  <c r="J365" s="1"/>
  <c r="H369"/>
  <c r="I369" s="1"/>
  <c r="J369" s="1"/>
  <c r="H373"/>
  <c r="I373" s="1"/>
  <c r="J373" s="1"/>
  <c r="H377"/>
  <c r="I377" s="1"/>
  <c r="J377" s="1"/>
  <c r="H381"/>
  <c r="I381" s="1"/>
  <c r="J381" s="1"/>
  <c r="H385"/>
  <c r="I385" s="1"/>
  <c r="J385" s="1"/>
  <c r="H389"/>
  <c r="I389" s="1"/>
  <c r="J389" s="1"/>
  <c r="H393"/>
  <c r="I393" s="1"/>
  <c r="J393" s="1"/>
  <c r="H397"/>
  <c r="I397" s="1"/>
  <c r="J397" s="1"/>
  <c r="H401"/>
  <c r="I401" s="1"/>
  <c r="J401" s="1"/>
  <c r="H405"/>
  <c r="I405" s="1"/>
  <c r="J405" s="1"/>
  <c r="H409"/>
  <c r="I409" s="1"/>
  <c r="J409" s="1"/>
  <c r="H413"/>
  <c r="I413" s="1"/>
  <c r="J413" s="1"/>
  <c r="H417"/>
  <c r="I417" s="1"/>
  <c r="J417" s="1"/>
  <c r="H421"/>
  <c r="I421" s="1"/>
  <c r="J421" s="1"/>
  <c r="H425"/>
  <c r="I425" s="1"/>
  <c r="J425" s="1"/>
  <c r="H429"/>
  <c r="I429" s="1"/>
  <c r="J429" s="1"/>
  <c r="H433"/>
  <c r="I433" s="1"/>
  <c r="J433" s="1"/>
  <c r="H437"/>
  <c r="I437" s="1"/>
  <c r="J437" s="1"/>
  <c r="H441"/>
  <c r="I441" s="1"/>
  <c r="J441" s="1"/>
  <c r="H445"/>
  <c r="I445" s="1"/>
  <c r="J445" s="1"/>
  <c r="H449"/>
  <c r="I449" s="1"/>
  <c r="J449" s="1"/>
  <c r="H453"/>
  <c r="I453" s="1"/>
  <c r="J453" s="1"/>
  <c r="H457"/>
  <c r="I457" s="1"/>
  <c r="J457" s="1"/>
  <c r="H461"/>
  <c r="I461" s="1"/>
  <c r="J461" s="1"/>
  <c r="H465"/>
  <c r="I465" s="1"/>
  <c r="J465" s="1"/>
  <c r="H469"/>
  <c r="I469" s="1"/>
  <c r="J469" s="1"/>
  <c r="H473"/>
  <c r="I473" s="1"/>
  <c r="J473" s="1"/>
  <c r="H477"/>
  <c r="I477" s="1"/>
  <c r="J477" s="1"/>
  <c r="H481"/>
  <c r="I481" s="1"/>
  <c r="J481" s="1"/>
  <c r="H485"/>
  <c r="I485" s="1"/>
  <c r="J485" s="1"/>
  <c r="H489"/>
  <c r="I489" s="1"/>
  <c r="J489" s="1"/>
  <c r="H493"/>
  <c r="I493" s="1"/>
  <c r="J493" s="1"/>
  <c r="H497"/>
  <c r="I497" s="1"/>
  <c r="J497" s="1"/>
  <c r="H501"/>
  <c r="I501" s="1"/>
  <c r="J501" s="1"/>
  <c r="H505"/>
  <c r="I505" s="1"/>
  <c r="J505" s="1"/>
  <c r="H509"/>
  <c r="I509" s="1"/>
  <c r="J509" s="1"/>
  <c r="H513"/>
  <c r="I513" s="1"/>
  <c r="J513" s="1"/>
  <c r="H517"/>
  <c r="I517" s="1"/>
  <c r="J517" s="1"/>
  <c r="H521"/>
  <c r="I521" s="1"/>
  <c r="J521" s="1"/>
  <c r="H525"/>
  <c r="I525" s="1"/>
  <c r="J525" s="1"/>
  <c r="H529"/>
  <c r="I529" s="1"/>
  <c r="J529" s="1"/>
  <c r="H533"/>
  <c r="I533" s="1"/>
  <c r="J533" s="1"/>
  <c r="H537"/>
  <c r="I537" s="1"/>
  <c r="J537" s="1"/>
  <c r="H541"/>
  <c r="I541" s="1"/>
  <c r="J541" s="1"/>
  <c r="H545"/>
  <c r="I545" s="1"/>
  <c r="J545" s="1"/>
  <c r="H549"/>
  <c r="I549" s="1"/>
  <c r="J549" s="1"/>
  <c r="H553"/>
  <c r="I553" s="1"/>
  <c r="J553" s="1"/>
  <c r="H557"/>
  <c r="I557" s="1"/>
  <c r="J557" s="1"/>
  <c r="H561"/>
  <c r="I561" s="1"/>
  <c r="J561" s="1"/>
  <c r="H565"/>
  <c r="I565" s="1"/>
  <c r="J565" s="1"/>
  <c r="H569"/>
  <c r="I569" s="1"/>
  <c r="J569" s="1"/>
  <c r="H573"/>
  <c r="I573" s="1"/>
  <c r="J573" s="1"/>
  <c r="H577"/>
  <c r="I577" s="1"/>
  <c r="J577" s="1"/>
  <c r="H20"/>
  <c r="I20" s="1"/>
  <c r="J20" s="1"/>
  <c r="H24"/>
  <c r="I24" s="1"/>
  <c r="J24" s="1"/>
  <c r="H28"/>
  <c r="I28" s="1"/>
  <c r="J28" s="1"/>
  <c r="H32"/>
  <c r="I32" s="1"/>
  <c r="J32" s="1"/>
  <c r="H36"/>
  <c r="I36" s="1"/>
  <c r="J36" s="1"/>
  <c r="H40"/>
  <c r="I40" s="1"/>
  <c r="J40" s="1"/>
  <c r="H44"/>
  <c r="I44" s="1"/>
  <c r="J44" s="1"/>
  <c r="H48"/>
  <c r="I48" s="1"/>
  <c r="J48" s="1"/>
  <c r="H52"/>
  <c r="I52" s="1"/>
  <c r="J52" s="1"/>
  <c r="H56"/>
  <c r="I56" s="1"/>
  <c r="J56" s="1"/>
  <c r="H60"/>
  <c r="I60" s="1"/>
  <c r="J60" s="1"/>
  <c r="H64"/>
  <c r="I64" s="1"/>
  <c r="J64" s="1"/>
  <c r="H68"/>
  <c r="I68" s="1"/>
  <c r="J68" s="1"/>
  <c r="H72"/>
  <c r="I72" s="1"/>
  <c r="J72" s="1"/>
  <c r="H76"/>
  <c r="I76" s="1"/>
  <c r="J76" s="1"/>
  <c r="H80"/>
  <c r="I80" s="1"/>
  <c r="J80" s="1"/>
  <c r="H84"/>
  <c r="I84" s="1"/>
  <c r="J84" s="1"/>
  <c r="H88"/>
  <c r="I88" s="1"/>
  <c r="J88" s="1"/>
  <c r="H92"/>
  <c r="I92" s="1"/>
  <c r="J92" s="1"/>
  <c r="H96"/>
  <c r="I96" s="1"/>
  <c r="J96" s="1"/>
  <c r="H100"/>
  <c r="I100" s="1"/>
  <c r="J100" s="1"/>
  <c r="H104"/>
  <c r="I104" s="1"/>
  <c r="J104" s="1"/>
  <c r="H108"/>
  <c r="I108" s="1"/>
  <c r="J108" s="1"/>
  <c r="H112"/>
  <c r="I112" s="1"/>
  <c r="J112" s="1"/>
  <c r="H116"/>
  <c r="I116" s="1"/>
  <c r="J116" s="1"/>
  <c r="H120"/>
  <c r="I120" s="1"/>
  <c r="J120" s="1"/>
  <c r="H124"/>
  <c r="I124" s="1"/>
  <c r="J124" s="1"/>
  <c r="H128"/>
  <c r="I128" s="1"/>
  <c r="J128" s="1"/>
  <c r="H132"/>
  <c r="I132" s="1"/>
  <c r="J132" s="1"/>
  <c r="H136"/>
  <c r="I136" s="1"/>
  <c r="J136" s="1"/>
  <c r="H140"/>
  <c r="I140" s="1"/>
  <c r="J140" s="1"/>
  <c r="H144"/>
  <c r="I144" s="1"/>
  <c r="J144" s="1"/>
  <c r="H148"/>
  <c r="I148" s="1"/>
  <c r="J148" s="1"/>
  <c r="H152"/>
  <c r="I152" s="1"/>
  <c r="J152" s="1"/>
  <c r="H156"/>
  <c r="I156" s="1"/>
  <c r="J156" s="1"/>
  <c r="H160"/>
  <c r="I160" s="1"/>
  <c r="J160" s="1"/>
  <c r="H164"/>
  <c r="I164" s="1"/>
  <c r="J164" s="1"/>
  <c r="H168"/>
  <c r="I168" s="1"/>
  <c r="J168" s="1"/>
  <c r="H172"/>
  <c r="I172" s="1"/>
  <c r="J172" s="1"/>
  <c r="H176"/>
  <c r="I176" s="1"/>
  <c r="J176" s="1"/>
  <c r="H180"/>
  <c r="I180" s="1"/>
  <c r="J180" s="1"/>
  <c r="H184"/>
  <c r="I184" s="1"/>
  <c r="J184" s="1"/>
  <c r="H188"/>
  <c r="I188" s="1"/>
  <c r="J188" s="1"/>
  <c r="H192"/>
  <c r="I192" s="1"/>
  <c r="J192" s="1"/>
  <c r="H196"/>
  <c r="I196" s="1"/>
  <c r="J196" s="1"/>
  <c r="H200"/>
  <c r="I200" s="1"/>
  <c r="J200" s="1"/>
  <c r="H204"/>
  <c r="I204" s="1"/>
  <c r="J204" s="1"/>
  <c r="H208"/>
  <c r="I208" s="1"/>
  <c r="J208" s="1"/>
  <c r="H212"/>
  <c r="I212" s="1"/>
  <c r="J212" s="1"/>
  <c r="H216"/>
  <c r="I216" s="1"/>
  <c r="J216" s="1"/>
  <c r="H220"/>
  <c r="I220" s="1"/>
  <c r="J220" s="1"/>
  <c r="H224"/>
  <c r="I224" s="1"/>
  <c r="J224" s="1"/>
  <c r="H228"/>
  <c r="I228" s="1"/>
  <c r="J228" s="1"/>
  <c r="H232"/>
  <c r="I232" s="1"/>
  <c r="J232" s="1"/>
  <c r="H236"/>
  <c r="I236" s="1"/>
  <c r="J236" s="1"/>
  <c r="H240"/>
  <c r="I240" s="1"/>
  <c r="J240" s="1"/>
  <c r="H244"/>
  <c r="I244" s="1"/>
  <c r="J244" s="1"/>
  <c r="H248"/>
  <c r="I248" s="1"/>
  <c r="J248" s="1"/>
  <c r="H252"/>
  <c r="I252" s="1"/>
  <c r="J252" s="1"/>
  <c r="H256"/>
  <c r="I256" s="1"/>
  <c r="J256" s="1"/>
  <c r="H260"/>
  <c r="I260" s="1"/>
  <c r="J260" s="1"/>
  <c r="H264"/>
  <c r="I264" s="1"/>
  <c r="J264" s="1"/>
  <c r="H268"/>
  <c r="I268" s="1"/>
  <c r="J268" s="1"/>
  <c r="H272"/>
  <c r="I272" s="1"/>
  <c r="J272" s="1"/>
  <c r="H276"/>
  <c r="I276" s="1"/>
  <c r="J276" s="1"/>
  <c r="H280"/>
  <c r="I280" s="1"/>
  <c r="J280" s="1"/>
  <c r="H284"/>
  <c r="I284" s="1"/>
  <c r="J284" s="1"/>
  <c r="H288"/>
  <c r="I288" s="1"/>
  <c r="J288" s="1"/>
  <c r="H292"/>
  <c r="I292" s="1"/>
  <c r="J292" s="1"/>
  <c r="H296"/>
  <c r="I296" s="1"/>
  <c r="J296" s="1"/>
  <c r="H300"/>
  <c r="I300" s="1"/>
  <c r="J300" s="1"/>
  <c r="H304"/>
  <c r="I304" s="1"/>
  <c r="J304" s="1"/>
  <c r="H308"/>
  <c r="I308" s="1"/>
  <c r="J308" s="1"/>
  <c r="H312"/>
  <c r="I312" s="1"/>
  <c r="J312" s="1"/>
  <c r="H316"/>
  <c r="I316" s="1"/>
  <c r="J316" s="1"/>
  <c r="H320"/>
  <c r="I320" s="1"/>
  <c r="J320" s="1"/>
  <c r="H324"/>
  <c r="I324" s="1"/>
  <c r="J324" s="1"/>
  <c r="H328"/>
  <c r="I328" s="1"/>
  <c r="J328" s="1"/>
  <c r="H332"/>
  <c r="I332" s="1"/>
  <c r="J332" s="1"/>
  <c r="H336"/>
  <c r="I336" s="1"/>
  <c r="J336" s="1"/>
  <c r="H340"/>
  <c r="I340" s="1"/>
  <c r="J340" s="1"/>
  <c r="H344"/>
  <c r="I344" s="1"/>
  <c r="J344" s="1"/>
  <c r="H348"/>
  <c r="I348" s="1"/>
  <c r="J348" s="1"/>
  <c r="H352"/>
  <c r="I352" s="1"/>
  <c r="J352" s="1"/>
  <c r="H356"/>
  <c r="I356" s="1"/>
  <c r="J356" s="1"/>
  <c r="H360"/>
  <c r="I360" s="1"/>
  <c r="J360" s="1"/>
  <c r="H364"/>
  <c r="I364" s="1"/>
  <c r="J364" s="1"/>
  <c r="H368"/>
  <c r="I368" s="1"/>
  <c r="J368" s="1"/>
  <c r="H372"/>
  <c r="I372" s="1"/>
  <c r="J372" s="1"/>
  <c r="H376"/>
  <c r="I376" s="1"/>
  <c r="J376" s="1"/>
  <c r="H380"/>
  <c r="I380" s="1"/>
  <c r="J380" s="1"/>
  <c r="H384"/>
  <c r="I384" s="1"/>
  <c r="J384" s="1"/>
  <c r="H388"/>
  <c r="I388" s="1"/>
  <c r="J388" s="1"/>
  <c r="H392"/>
  <c r="I392" s="1"/>
  <c r="J392" s="1"/>
  <c r="H396"/>
  <c r="I396" s="1"/>
  <c r="J396" s="1"/>
  <c r="H400"/>
  <c r="I400" s="1"/>
  <c r="J400" s="1"/>
  <c r="H404"/>
  <c r="I404" s="1"/>
  <c r="J404" s="1"/>
  <c r="H408"/>
  <c r="I408" s="1"/>
  <c r="J408" s="1"/>
  <c r="H412"/>
  <c r="I412" s="1"/>
  <c r="J412" s="1"/>
  <c r="H416"/>
  <c r="I416" s="1"/>
  <c r="J416" s="1"/>
  <c r="H420"/>
  <c r="I420" s="1"/>
  <c r="J420" s="1"/>
  <c r="H424"/>
  <c r="I424" s="1"/>
  <c r="J424" s="1"/>
  <c r="H428"/>
  <c r="I428" s="1"/>
  <c r="J428" s="1"/>
  <c r="H432"/>
  <c r="I432" s="1"/>
  <c r="J432" s="1"/>
  <c r="H436"/>
  <c r="I436" s="1"/>
  <c r="J436" s="1"/>
  <c r="H440"/>
  <c r="I440" s="1"/>
  <c r="J440" s="1"/>
  <c r="H444"/>
  <c r="I444" s="1"/>
  <c r="J444" s="1"/>
  <c r="H448"/>
  <c r="I448" s="1"/>
  <c r="J448" s="1"/>
  <c r="H452"/>
  <c r="I452" s="1"/>
  <c r="J452" s="1"/>
  <c r="H456"/>
  <c r="I456" s="1"/>
  <c r="J456" s="1"/>
  <c r="H460"/>
  <c r="I460" s="1"/>
  <c r="J460" s="1"/>
  <c r="H464"/>
  <c r="I464" s="1"/>
  <c r="J464" s="1"/>
  <c r="H468"/>
  <c r="I468" s="1"/>
  <c r="J468" s="1"/>
  <c r="H472"/>
  <c r="I472" s="1"/>
  <c r="J472" s="1"/>
  <c r="H476"/>
  <c r="I476" s="1"/>
  <c r="J476" s="1"/>
  <c r="H480"/>
  <c r="I480" s="1"/>
  <c r="J480" s="1"/>
  <c r="H484"/>
  <c r="I484" s="1"/>
  <c r="J484" s="1"/>
  <c r="H488"/>
  <c r="I488" s="1"/>
  <c r="J488" s="1"/>
  <c r="H492"/>
  <c r="I492" s="1"/>
  <c r="J492" s="1"/>
  <c r="H496"/>
  <c r="I496" s="1"/>
  <c r="J496" s="1"/>
  <c r="H500"/>
  <c r="I500" s="1"/>
  <c r="J500" s="1"/>
  <c r="H504"/>
  <c r="I504" s="1"/>
  <c r="J504" s="1"/>
  <c r="H508"/>
  <c r="I508" s="1"/>
  <c r="J508" s="1"/>
  <c r="H512"/>
  <c r="I512" s="1"/>
  <c r="J512" s="1"/>
  <c r="H516"/>
  <c r="I516" s="1"/>
  <c r="J516" s="1"/>
  <c r="H520"/>
  <c r="I520" s="1"/>
  <c r="J520" s="1"/>
  <c r="H524"/>
  <c r="I524" s="1"/>
  <c r="J524" s="1"/>
  <c r="H528"/>
  <c r="I528" s="1"/>
  <c r="J528" s="1"/>
  <c r="H532"/>
  <c r="I532" s="1"/>
  <c r="J532" s="1"/>
  <c r="H536"/>
  <c r="I536" s="1"/>
  <c r="J536" s="1"/>
  <c r="H540"/>
  <c r="I540" s="1"/>
  <c r="J540" s="1"/>
  <c r="H544"/>
  <c r="I544" s="1"/>
  <c r="J544" s="1"/>
  <c r="H548"/>
  <c r="I548" s="1"/>
  <c r="J548" s="1"/>
  <c r="H552"/>
  <c r="I552" s="1"/>
  <c r="J552" s="1"/>
  <c r="H556"/>
  <c r="I556" s="1"/>
  <c r="J556" s="1"/>
  <c r="H560"/>
  <c r="I560" s="1"/>
  <c r="J560" s="1"/>
  <c r="H564"/>
  <c r="I564" s="1"/>
  <c r="J564" s="1"/>
  <c r="H568"/>
  <c r="I568" s="1"/>
  <c r="J568" s="1"/>
  <c r="H572"/>
  <c r="I572" s="1"/>
  <c r="J572" s="1"/>
  <c r="H576"/>
  <c r="I576" s="1"/>
  <c r="J576" s="1"/>
  <c r="H3"/>
  <c r="I3" s="1"/>
  <c r="J3" s="1"/>
  <c r="H7"/>
  <c r="I7" s="1"/>
  <c r="J7" s="1"/>
  <c r="H23"/>
  <c r="I23" s="1"/>
  <c r="J23" s="1"/>
  <c r="H27"/>
  <c r="I27" s="1"/>
  <c r="J27" s="1"/>
  <c r="H31"/>
  <c r="I31" s="1"/>
  <c r="J31" s="1"/>
  <c r="H35"/>
  <c r="I35" s="1"/>
  <c r="J35" s="1"/>
  <c r="H39"/>
  <c r="I39" s="1"/>
  <c r="J39" s="1"/>
  <c r="H43"/>
  <c r="I43" s="1"/>
  <c r="J43" s="1"/>
  <c r="H47"/>
  <c r="I47" s="1"/>
  <c r="J47" s="1"/>
  <c r="H51"/>
  <c r="I51" s="1"/>
  <c r="J51" s="1"/>
  <c r="H55"/>
  <c r="I55" s="1"/>
  <c r="J55" s="1"/>
  <c r="H59"/>
  <c r="I59" s="1"/>
  <c r="J59" s="1"/>
  <c r="H63"/>
  <c r="I63" s="1"/>
  <c r="J63" s="1"/>
  <c r="H67"/>
  <c r="I67" s="1"/>
  <c r="J67" s="1"/>
  <c r="H71"/>
  <c r="I71" s="1"/>
  <c r="J71" s="1"/>
  <c r="H75"/>
  <c r="I75" s="1"/>
  <c r="J75" s="1"/>
  <c r="H79"/>
  <c r="I79" s="1"/>
  <c r="J79" s="1"/>
  <c r="H83"/>
  <c r="I83" s="1"/>
  <c r="J83" s="1"/>
  <c r="H87"/>
  <c r="I87" s="1"/>
  <c r="J87" s="1"/>
  <c r="H91"/>
  <c r="I91" s="1"/>
  <c r="J91" s="1"/>
  <c r="H95"/>
  <c r="I95" s="1"/>
  <c r="J95" s="1"/>
  <c r="H99"/>
  <c r="I99" s="1"/>
  <c r="J99" s="1"/>
  <c r="H103"/>
  <c r="I103" s="1"/>
  <c r="J103" s="1"/>
  <c r="H107"/>
  <c r="I107" s="1"/>
  <c r="J107" s="1"/>
  <c r="H111"/>
  <c r="I111" s="1"/>
  <c r="J111" s="1"/>
  <c r="H115"/>
  <c r="I115" s="1"/>
  <c r="J115" s="1"/>
  <c r="H119"/>
  <c r="I119" s="1"/>
  <c r="J119" s="1"/>
  <c r="H123"/>
  <c r="I123" s="1"/>
  <c r="J123" s="1"/>
  <c r="H127"/>
  <c r="I127" s="1"/>
  <c r="J127" s="1"/>
  <c r="H131"/>
  <c r="I131" s="1"/>
  <c r="J131" s="1"/>
  <c r="H135"/>
  <c r="I135" s="1"/>
  <c r="J135" s="1"/>
  <c r="H139"/>
  <c r="I139" s="1"/>
  <c r="J139" s="1"/>
  <c r="H143"/>
  <c r="I143" s="1"/>
  <c r="J143" s="1"/>
  <c r="H147"/>
  <c r="I147" s="1"/>
  <c r="J147" s="1"/>
  <c r="H151"/>
  <c r="I151" s="1"/>
  <c r="J151" s="1"/>
  <c r="H155"/>
  <c r="I155" s="1"/>
  <c r="J155" s="1"/>
  <c r="H159"/>
  <c r="I159" s="1"/>
  <c r="J159" s="1"/>
  <c r="H163"/>
  <c r="I163" s="1"/>
  <c r="J163" s="1"/>
  <c r="H167"/>
  <c r="I167" s="1"/>
  <c r="J167" s="1"/>
  <c r="H171"/>
  <c r="I171" s="1"/>
  <c r="J171" s="1"/>
  <c r="H175"/>
  <c r="I175" s="1"/>
  <c r="J175" s="1"/>
  <c r="H179"/>
  <c r="I179" s="1"/>
  <c r="J179" s="1"/>
  <c r="H183"/>
  <c r="I183" s="1"/>
  <c r="J183" s="1"/>
  <c r="H187"/>
  <c r="I187" s="1"/>
  <c r="J187" s="1"/>
  <c r="H191"/>
  <c r="I191" s="1"/>
  <c r="J191" s="1"/>
  <c r="H195"/>
  <c r="I195" s="1"/>
  <c r="J195" s="1"/>
  <c r="H199"/>
  <c r="I199" s="1"/>
  <c r="J199" s="1"/>
  <c r="H203"/>
  <c r="I203" s="1"/>
  <c r="J203" s="1"/>
  <c r="H207"/>
  <c r="I207" s="1"/>
  <c r="J207" s="1"/>
  <c r="H211"/>
  <c r="I211" s="1"/>
  <c r="J211" s="1"/>
  <c r="H215"/>
  <c r="I215" s="1"/>
  <c r="J215" s="1"/>
  <c r="H219"/>
  <c r="I219" s="1"/>
  <c r="J219" s="1"/>
  <c r="H223"/>
  <c r="I223" s="1"/>
  <c r="J223" s="1"/>
  <c r="H227"/>
  <c r="I227" s="1"/>
  <c r="J227" s="1"/>
  <c r="H231"/>
  <c r="I231" s="1"/>
  <c r="J231" s="1"/>
  <c r="H235"/>
  <c r="I235" s="1"/>
  <c r="J235" s="1"/>
  <c r="H239"/>
  <c r="I239" s="1"/>
  <c r="J239" s="1"/>
  <c r="H243"/>
  <c r="I243" s="1"/>
  <c r="J243" s="1"/>
  <c r="H247"/>
  <c r="I247" s="1"/>
  <c r="J247" s="1"/>
  <c r="H251"/>
  <c r="I251" s="1"/>
  <c r="J251" s="1"/>
  <c r="H255"/>
  <c r="I255" s="1"/>
  <c r="J255" s="1"/>
  <c r="H259"/>
  <c r="I259" s="1"/>
  <c r="J259" s="1"/>
  <c r="H263"/>
  <c r="I263" s="1"/>
  <c r="J263" s="1"/>
  <c r="H267"/>
  <c r="I267" s="1"/>
  <c r="J267" s="1"/>
  <c r="H271"/>
  <c r="I271" s="1"/>
  <c r="J271" s="1"/>
  <c r="H275"/>
  <c r="I275" s="1"/>
  <c r="J275" s="1"/>
  <c r="H279"/>
  <c r="I279" s="1"/>
  <c r="J279" s="1"/>
  <c r="H283"/>
  <c r="I283" s="1"/>
  <c r="J283" s="1"/>
  <c r="H287"/>
  <c r="I287" s="1"/>
  <c r="J287" s="1"/>
  <c r="H291"/>
  <c r="I291" s="1"/>
  <c r="J291" s="1"/>
  <c r="H295"/>
  <c r="I295" s="1"/>
  <c r="J295" s="1"/>
  <c r="H299"/>
  <c r="I299" s="1"/>
  <c r="J299" s="1"/>
  <c r="H303"/>
  <c r="I303" s="1"/>
  <c r="J303" s="1"/>
  <c r="H307"/>
  <c r="I307" s="1"/>
  <c r="J307" s="1"/>
  <c r="H311"/>
  <c r="I311" s="1"/>
  <c r="J311" s="1"/>
  <c r="H315"/>
  <c r="I315" s="1"/>
  <c r="J315" s="1"/>
  <c r="H319"/>
  <c r="I319" s="1"/>
  <c r="J319" s="1"/>
  <c r="H323"/>
  <c r="I323" s="1"/>
  <c r="J323" s="1"/>
  <c r="H327"/>
  <c r="I327" s="1"/>
  <c r="J327" s="1"/>
  <c r="H331"/>
  <c r="I331" s="1"/>
  <c r="J331" s="1"/>
  <c r="H335"/>
  <c r="I335" s="1"/>
  <c r="J335" s="1"/>
  <c r="H339"/>
  <c r="I339" s="1"/>
  <c r="J339" s="1"/>
  <c r="H343"/>
  <c r="I343" s="1"/>
  <c r="J343" s="1"/>
  <c r="H347"/>
  <c r="I347" s="1"/>
  <c r="J347" s="1"/>
  <c r="H351"/>
  <c r="I351" s="1"/>
  <c r="J351" s="1"/>
  <c r="H355"/>
  <c r="I355" s="1"/>
  <c r="J355" s="1"/>
  <c r="H359"/>
  <c r="I359" s="1"/>
  <c r="J359" s="1"/>
  <c r="H363"/>
  <c r="I363" s="1"/>
  <c r="J363" s="1"/>
  <c r="H367"/>
  <c r="I367" s="1"/>
  <c r="J367" s="1"/>
  <c r="H371"/>
  <c r="I371" s="1"/>
  <c r="J371" s="1"/>
  <c r="H375"/>
  <c r="I375" s="1"/>
  <c r="J375" s="1"/>
  <c r="H379"/>
  <c r="I379" s="1"/>
  <c r="J379" s="1"/>
  <c r="H383"/>
  <c r="I383" s="1"/>
  <c r="J383" s="1"/>
  <c r="H387"/>
  <c r="I387" s="1"/>
  <c r="J387" s="1"/>
  <c r="H391"/>
  <c r="I391" s="1"/>
  <c r="J391" s="1"/>
  <c r="H395"/>
  <c r="I395" s="1"/>
  <c r="J395" s="1"/>
  <c r="H399"/>
  <c r="I399" s="1"/>
  <c r="J399" s="1"/>
  <c r="H403"/>
  <c r="I403" s="1"/>
  <c r="J403" s="1"/>
  <c r="H407"/>
  <c r="I407" s="1"/>
  <c r="J407" s="1"/>
  <c r="H411"/>
  <c r="I411" s="1"/>
  <c r="J411" s="1"/>
  <c r="H415"/>
  <c r="I415" s="1"/>
  <c r="J415" s="1"/>
  <c r="H419"/>
  <c r="I419" s="1"/>
  <c r="J419" s="1"/>
  <c r="H423"/>
  <c r="I423" s="1"/>
  <c r="J423" s="1"/>
  <c r="H427"/>
  <c r="I427" s="1"/>
  <c r="J427" s="1"/>
  <c r="H431"/>
  <c r="I431" s="1"/>
  <c r="J431" s="1"/>
  <c r="H435"/>
  <c r="I435" s="1"/>
  <c r="J435" s="1"/>
  <c r="H439"/>
  <c r="I439" s="1"/>
  <c r="J439" s="1"/>
  <c r="H443"/>
  <c r="I443" s="1"/>
  <c r="J443" s="1"/>
  <c r="H447"/>
  <c r="I447" s="1"/>
  <c r="J447" s="1"/>
  <c r="H451"/>
  <c r="I451" s="1"/>
  <c r="J451" s="1"/>
  <c r="H455"/>
  <c r="I455" s="1"/>
  <c r="J455" s="1"/>
  <c r="H459"/>
  <c r="I459" s="1"/>
  <c r="J459" s="1"/>
  <c r="H463"/>
  <c r="I463" s="1"/>
  <c r="J463" s="1"/>
  <c r="H467"/>
  <c r="I467" s="1"/>
  <c r="J467" s="1"/>
  <c r="H471"/>
  <c r="I471" s="1"/>
  <c r="J471" s="1"/>
  <c r="H475"/>
  <c r="I475" s="1"/>
  <c r="J475" s="1"/>
  <c r="H479"/>
  <c r="I479" s="1"/>
  <c r="J479" s="1"/>
  <c r="H483"/>
  <c r="I483" s="1"/>
  <c r="J483" s="1"/>
  <c r="H487"/>
  <c r="I487" s="1"/>
  <c r="J487" s="1"/>
  <c r="H491"/>
  <c r="I491" s="1"/>
  <c r="J491" s="1"/>
  <c r="H495"/>
  <c r="I495" s="1"/>
  <c r="J495" s="1"/>
  <c r="H499"/>
  <c r="I499" s="1"/>
  <c r="J499" s="1"/>
  <c r="H503"/>
  <c r="I503" s="1"/>
  <c r="J503" s="1"/>
  <c r="H507"/>
  <c r="I507" s="1"/>
  <c r="J507" s="1"/>
  <c r="H511"/>
  <c r="I511" s="1"/>
  <c r="J511" s="1"/>
  <c r="H515"/>
  <c r="I515" s="1"/>
  <c r="J515" s="1"/>
  <c r="H519"/>
  <c r="I519" s="1"/>
  <c r="J519" s="1"/>
  <c r="H523"/>
  <c r="I523" s="1"/>
  <c r="J523" s="1"/>
  <c r="H527"/>
  <c r="I527" s="1"/>
  <c r="J527" s="1"/>
  <c r="H531"/>
  <c r="I531" s="1"/>
  <c r="J531" s="1"/>
  <c r="H535"/>
  <c r="I535" s="1"/>
  <c r="J535" s="1"/>
  <c r="H539"/>
  <c r="I539" s="1"/>
  <c r="J539" s="1"/>
  <c r="H543"/>
  <c r="I543" s="1"/>
  <c r="J543" s="1"/>
  <c r="H547"/>
  <c r="I547" s="1"/>
  <c r="J547" s="1"/>
  <c r="H551"/>
  <c r="I551" s="1"/>
  <c r="J551" s="1"/>
  <c r="H555"/>
  <c r="I555" s="1"/>
  <c r="J555" s="1"/>
  <c r="H559"/>
  <c r="I559" s="1"/>
  <c r="J559" s="1"/>
  <c r="H563"/>
  <c r="I563" s="1"/>
  <c r="J563" s="1"/>
  <c r="H567"/>
  <c r="I567" s="1"/>
  <c r="J567" s="1"/>
  <c r="H571"/>
  <c r="I571" s="1"/>
  <c r="J571" s="1"/>
</calcChain>
</file>

<file path=xl/sharedStrings.xml><?xml version="1.0" encoding="utf-8"?>
<sst xmlns="http://schemas.openxmlformats.org/spreadsheetml/2006/main" count="14080" uniqueCount="5190">
  <si>
    <t>UMP</t>
  </si>
  <si>
    <t>DVG</t>
  </si>
  <si>
    <t>SOC</t>
  </si>
  <si>
    <t>RDG</t>
  </si>
  <si>
    <t>COM</t>
  </si>
  <si>
    <t>DVD</t>
  </si>
  <si>
    <t>MAJ</t>
  </si>
  <si>
    <t>2A</t>
  </si>
  <si>
    <t>2B</t>
  </si>
  <si>
    <t>VEC</t>
  </si>
  <si>
    <t>UDFD</t>
  </si>
  <si>
    <t>ZA</t>
  </si>
  <si>
    <t>ZB</t>
  </si>
  <si>
    <t>REG</t>
  </si>
  <si>
    <t>ZC</t>
  </si>
  <si>
    <t>ZD</t>
  </si>
  <si>
    <t>ZM</t>
  </si>
  <si>
    <t>DIV</t>
  </si>
  <si>
    <t>ZN</t>
  </si>
  <si>
    <t>ZP</t>
  </si>
  <si>
    <t>ZS</t>
  </si>
  <si>
    <t>ZW</t>
  </si>
  <si>
    <t>gauche</t>
  </si>
  <si>
    <t>droite</t>
  </si>
  <si>
    <t>Code du département</t>
  </si>
  <si>
    <t>Libellé du département</t>
  </si>
  <si>
    <t>Code de la circonscription</t>
  </si>
  <si>
    <t>Libellé de la circonscription</t>
  </si>
  <si>
    <t>Inscrits</t>
  </si>
  <si>
    <t>Abstentions</t>
  </si>
  <si>
    <t>% Abs/Ins</t>
  </si>
  <si>
    <t>Votants</t>
  </si>
  <si>
    <t>% Vot/Ins</t>
  </si>
  <si>
    <t>Blancs et nuls</t>
  </si>
  <si>
    <t>% BlNuls/Ins</t>
  </si>
  <si>
    <t>% BlNuls/Vot</t>
  </si>
  <si>
    <t>Exprimés</t>
  </si>
  <si>
    <t>% Exp/Ins</t>
  </si>
  <si>
    <t>% Exp/Vot</t>
  </si>
  <si>
    <t>Sexe</t>
  </si>
  <si>
    <t>Nom</t>
  </si>
  <si>
    <t>Prénom</t>
  </si>
  <si>
    <t>Voix</t>
  </si>
  <si>
    <t>% Voix/Ins</t>
  </si>
  <si>
    <t>% Voix/Exp</t>
  </si>
  <si>
    <t>AIN</t>
  </si>
  <si>
    <t>1ère circonscription</t>
  </si>
  <si>
    <t>13,53</t>
  </si>
  <si>
    <t>86,47</t>
  </si>
  <si>
    <t>3,78</t>
  </si>
  <si>
    <t>4,37</t>
  </si>
  <si>
    <t>82,68</t>
  </si>
  <si>
    <t>95,63</t>
  </si>
  <si>
    <t>M</t>
  </si>
  <si>
    <t>SARKOZY</t>
  </si>
  <si>
    <t>Nicolas</t>
  </si>
  <si>
    <t>48,18</t>
  </si>
  <si>
    <t>58,27</t>
  </si>
  <si>
    <t>F</t>
  </si>
  <si>
    <t>ROYAL</t>
  </si>
  <si>
    <t>Ségolène</t>
  </si>
  <si>
    <t>34,50</t>
  </si>
  <si>
    <t>41,73</t>
  </si>
  <si>
    <t>2ème circonscription</t>
  </si>
  <si>
    <t>15,55</t>
  </si>
  <si>
    <t>84,45</t>
  </si>
  <si>
    <t>3,55</t>
  </si>
  <si>
    <t>4,20</t>
  </si>
  <si>
    <t>80,90</t>
  </si>
  <si>
    <t>95,80</t>
  </si>
  <si>
    <t>49,01</t>
  </si>
  <si>
    <t>60,58</t>
  </si>
  <si>
    <t>31,89</t>
  </si>
  <si>
    <t>39,42</t>
  </si>
  <si>
    <t>3ème circonscription</t>
  </si>
  <si>
    <t>15,21</t>
  </si>
  <si>
    <t>84,79</t>
  </si>
  <si>
    <t>4,19</t>
  </si>
  <si>
    <t>81,24</t>
  </si>
  <si>
    <t>95,81</t>
  </si>
  <si>
    <t>47,45</t>
  </si>
  <si>
    <t>58,41</t>
  </si>
  <si>
    <t>33,78</t>
  </si>
  <si>
    <t>41,59</t>
  </si>
  <si>
    <t>4ème circonscription</t>
  </si>
  <si>
    <t>13,23</t>
  </si>
  <si>
    <t>86,77</t>
  </si>
  <si>
    <t>3,76</t>
  </si>
  <si>
    <t>4,33</t>
  </si>
  <si>
    <t>83,01</t>
  </si>
  <si>
    <t>95,67</t>
  </si>
  <si>
    <t>53,06</t>
  </si>
  <si>
    <t>63,92</t>
  </si>
  <si>
    <t>29,95</t>
  </si>
  <si>
    <t>36,08</t>
  </si>
  <si>
    <t>AISNE</t>
  </si>
  <si>
    <t>15,36</t>
  </si>
  <si>
    <t>84,64</t>
  </si>
  <si>
    <t>3,88</t>
  </si>
  <si>
    <t>4,58</t>
  </si>
  <si>
    <t>80,76</t>
  </si>
  <si>
    <t>95,42</t>
  </si>
  <si>
    <t>41,12</t>
  </si>
  <si>
    <t>50,92</t>
  </si>
  <si>
    <t>39,64</t>
  </si>
  <si>
    <t>49,08</t>
  </si>
  <si>
    <t>15,30</t>
  </si>
  <si>
    <t>84,70</t>
  </si>
  <si>
    <t>4,47</t>
  </si>
  <si>
    <t>80,92</t>
  </si>
  <si>
    <t>95,53</t>
  </si>
  <si>
    <t>43,45</t>
  </si>
  <si>
    <t>53,69</t>
  </si>
  <si>
    <t>37,47</t>
  </si>
  <si>
    <t>46,31</t>
  </si>
  <si>
    <t>16,31</t>
  </si>
  <si>
    <t>83,69</t>
  </si>
  <si>
    <t>3,82</t>
  </si>
  <si>
    <t>4,57</t>
  </si>
  <si>
    <t>79,86</t>
  </si>
  <si>
    <t>95,43</t>
  </si>
  <si>
    <t>41,48</t>
  </si>
  <si>
    <t>51,94</t>
  </si>
  <si>
    <t>38,38</t>
  </si>
  <si>
    <t>48,06</t>
  </si>
  <si>
    <t>17,47</t>
  </si>
  <si>
    <t>82,53</t>
  </si>
  <si>
    <t>3,53</t>
  </si>
  <si>
    <t>4,28</t>
  </si>
  <si>
    <t>79,00</t>
  </si>
  <si>
    <t>95,72</t>
  </si>
  <si>
    <t>52,82</t>
  </si>
  <si>
    <t>37,27</t>
  </si>
  <si>
    <t>47,18</t>
  </si>
  <si>
    <t>5ème circonscription</t>
  </si>
  <si>
    <t>15,08</t>
  </si>
  <si>
    <t>84,92</t>
  </si>
  <si>
    <t>4,05</t>
  </si>
  <si>
    <t>4,77</t>
  </si>
  <si>
    <t>80,87</t>
  </si>
  <si>
    <t>95,23</t>
  </si>
  <si>
    <t>46,11</t>
  </si>
  <si>
    <t>57,02</t>
  </si>
  <si>
    <t>34,76</t>
  </si>
  <si>
    <t>42,98</t>
  </si>
  <si>
    <t>ALLIER</t>
  </si>
  <si>
    <t>15,02</t>
  </si>
  <si>
    <t>84,98</t>
  </si>
  <si>
    <t>3,95</t>
  </si>
  <si>
    <t>4,65</t>
  </si>
  <si>
    <t>81,02</t>
  </si>
  <si>
    <t>95,35</t>
  </si>
  <si>
    <t>38,89</t>
  </si>
  <si>
    <t>47,99</t>
  </si>
  <si>
    <t>42,14</t>
  </si>
  <si>
    <t>52,01</t>
  </si>
  <si>
    <t>16,36</t>
  </si>
  <si>
    <t>83,64</t>
  </si>
  <si>
    <t>4,04</t>
  </si>
  <si>
    <t>4,83</t>
  </si>
  <si>
    <t>79,60</t>
  </si>
  <si>
    <t>95,17</t>
  </si>
  <si>
    <t>35,01</t>
  </si>
  <si>
    <t>43,98</t>
  </si>
  <si>
    <t>44,59</t>
  </si>
  <si>
    <t>56,02</t>
  </si>
  <si>
    <t>13,50</t>
  </si>
  <si>
    <t>86,50</t>
  </si>
  <si>
    <t>4,34</t>
  </si>
  <si>
    <t>5,02</t>
  </si>
  <si>
    <t>82,16</t>
  </si>
  <si>
    <t>94,98</t>
  </si>
  <si>
    <t>39,48</t>
  </si>
  <si>
    <t>42,68</t>
  </si>
  <si>
    <t>15,07</t>
  </si>
  <si>
    <t>84,93</t>
  </si>
  <si>
    <t>4,29</t>
  </si>
  <si>
    <t>5,05</t>
  </si>
  <si>
    <t>80,63</t>
  </si>
  <si>
    <t>94,95</t>
  </si>
  <si>
    <t>44,55</t>
  </si>
  <si>
    <t>55,25</t>
  </si>
  <si>
    <t>44,75</t>
  </si>
  <si>
    <t>ALPES DE HAUTE PROVENCE</t>
  </si>
  <si>
    <t>12,75</t>
  </si>
  <si>
    <t>87,25</t>
  </si>
  <si>
    <t>3,96</t>
  </si>
  <si>
    <t>4,54</t>
  </si>
  <si>
    <t>83,29</t>
  </si>
  <si>
    <t>95,46</t>
  </si>
  <si>
    <t>43,68</t>
  </si>
  <si>
    <t>52,44</t>
  </si>
  <si>
    <t>39,61</t>
  </si>
  <si>
    <t>47,56</t>
  </si>
  <si>
    <t>12,71</t>
  </si>
  <si>
    <t>87,29</t>
  </si>
  <si>
    <t>4,02</t>
  </si>
  <si>
    <t>4,60</t>
  </si>
  <si>
    <t>83,27</t>
  </si>
  <si>
    <t>95,40</t>
  </si>
  <si>
    <t>44,89</t>
  </si>
  <si>
    <t>53,91</t>
  </si>
  <si>
    <t>46,09</t>
  </si>
  <si>
    <t>HAUTES ALPES</t>
  </si>
  <si>
    <t>12,78</t>
  </si>
  <si>
    <t>87,22</t>
  </si>
  <si>
    <t>4,16</t>
  </si>
  <si>
    <t>83,06</t>
  </si>
  <si>
    <t>44,07</t>
  </si>
  <si>
    <t>38,99</t>
  </si>
  <si>
    <t>46,94</t>
  </si>
  <si>
    <t>13,17</t>
  </si>
  <si>
    <t>86,83</t>
  </si>
  <si>
    <t>3,70</t>
  </si>
  <si>
    <t>4,26</t>
  </si>
  <si>
    <t>83,13</t>
  </si>
  <si>
    <t>95,74</t>
  </si>
  <si>
    <t>45,26</t>
  </si>
  <si>
    <t>54,44</t>
  </si>
  <si>
    <t>37,88</t>
  </si>
  <si>
    <t>45,56</t>
  </si>
  <si>
    <t>ALPES MARITIMES</t>
  </si>
  <si>
    <t>17,72</t>
  </si>
  <si>
    <t>82,28</t>
  </si>
  <si>
    <t>2,68</t>
  </si>
  <si>
    <t>3,26</t>
  </si>
  <si>
    <t>96,74</t>
  </si>
  <si>
    <t>49,89</t>
  </si>
  <si>
    <t>62,68</t>
  </si>
  <si>
    <t>29,70</t>
  </si>
  <si>
    <t>37,32</t>
  </si>
  <si>
    <t>17,38</t>
  </si>
  <si>
    <t>82,62</t>
  </si>
  <si>
    <t>2,55</t>
  </si>
  <si>
    <t>3,08</t>
  </si>
  <si>
    <t>80,08</t>
  </si>
  <si>
    <t>96,92</t>
  </si>
  <si>
    <t>53,33</t>
  </si>
  <si>
    <t>66,60</t>
  </si>
  <si>
    <t>26,75</t>
  </si>
  <si>
    <t>33,40</t>
  </si>
  <si>
    <t>16,93</t>
  </si>
  <si>
    <t>83,07</t>
  </si>
  <si>
    <t>2,57</t>
  </si>
  <si>
    <t>3,09</t>
  </si>
  <si>
    <t>80,51</t>
  </si>
  <si>
    <t>96,91</t>
  </si>
  <si>
    <t>53,80</t>
  </si>
  <si>
    <t>66,83</t>
  </si>
  <si>
    <t>26,71</t>
  </si>
  <si>
    <t>33,17</t>
  </si>
  <si>
    <t>17,67</t>
  </si>
  <si>
    <t>82,33</t>
  </si>
  <si>
    <t>2,93</t>
  </si>
  <si>
    <t>3,56</t>
  </si>
  <si>
    <t>79,40</t>
  </si>
  <si>
    <t>96,44</t>
  </si>
  <si>
    <t>55,29</t>
  </si>
  <si>
    <t>69,63</t>
  </si>
  <si>
    <t>24,11</t>
  </si>
  <si>
    <t>30,37</t>
  </si>
  <si>
    <t>14,66</t>
  </si>
  <si>
    <t>85,34</t>
  </si>
  <si>
    <t>3,61</t>
  </si>
  <si>
    <t>82,26</t>
  </si>
  <si>
    <t>96,39</t>
  </si>
  <si>
    <t>53,76</t>
  </si>
  <si>
    <t>65,36</t>
  </si>
  <si>
    <t>28,49</t>
  </si>
  <si>
    <t>34,64</t>
  </si>
  <si>
    <t>6ème circonscription</t>
  </si>
  <si>
    <t>15,25</t>
  </si>
  <si>
    <t>84,75</t>
  </si>
  <si>
    <t>3,01</t>
  </si>
  <si>
    <t>81,75</t>
  </si>
  <si>
    <t>96,45</t>
  </si>
  <si>
    <t>56,89</t>
  </si>
  <si>
    <t>69,60</t>
  </si>
  <si>
    <t>24,85</t>
  </si>
  <si>
    <t>30,40</t>
  </si>
  <si>
    <t>7ème circonscription</t>
  </si>
  <si>
    <t>15,19</t>
  </si>
  <si>
    <t>84,81</t>
  </si>
  <si>
    <t>2,82</t>
  </si>
  <si>
    <t>3,33</t>
  </si>
  <si>
    <t>81,98</t>
  </si>
  <si>
    <t>96,67</t>
  </si>
  <si>
    <t>56,76</t>
  </si>
  <si>
    <t>69,24</t>
  </si>
  <si>
    <t>25,22</t>
  </si>
  <si>
    <t>30,76</t>
  </si>
  <si>
    <t>8ème circonscription</t>
  </si>
  <si>
    <t>15,60</t>
  </si>
  <si>
    <t>84,40</t>
  </si>
  <si>
    <t>2,67</t>
  </si>
  <si>
    <t>3,16</t>
  </si>
  <si>
    <t>81,74</t>
  </si>
  <si>
    <t>96,84</t>
  </si>
  <si>
    <t>59,55</t>
  </si>
  <si>
    <t>72,86</t>
  </si>
  <si>
    <t>22,19</t>
  </si>
  <si>
    <t>27,14</t>
  </si>
  <si>
    <t>9ème circonscription</t>
  </si>
  <si>
    <t>15,03</t>
  </si>
  <si>
    <t>84,97</t>
  </si>
  <si>
    <t>2,95</t>
  </si>
  <si>
    <t>3,47</t>
  </si>
  <si>
    <t>82,02</t>
  </si>
  <si>
    <t>96,53</t>
  </si>
  <si>
    <t>55,89</t>
  </si>
  <si>
    <t>68,13</t>
  </si>
  <si>
    <t>26,14</t>
  </si>
  <si>
    <t>31,87</t>
  </si>
  <si>
    <t>ARDECHE</t>
  </si>
  <si>
    <t>13,74</t>
  </si>
  <si>
    <t>86,26</t>
  </si>
  <si>
    <t>4,93</t>
  </si>
  <si>
    <t>82,01</t>
  </si>
  <si>
    <t>95,07</t>
  </si>
  <si>
    <t>41,00</t>
  </si>
  <si>
    <t>49,99</t>
  </si>
  <si>
    <t>41,01</t>
  </si>
  <si>
    <t>50,01</t>
  </si>
  <si>
    <t>13,45</t>
  </si>
  <si>
    <t>86,55</t>
  </si>
  <si>
    <t>4,48</t>
  </si>
  <si>
    <t>82,67</t>
  </si>
  <si>
    <t>95,52</t>
  </si>
  <si>
    <t>45,31</t>
  </si>
  <si>
    <t>54,81</t>
  </si>
  <si>
    <t>37,36</t>
  </si>
  <si>
    <t>45,19</t>
  </si>
  <si>
    <t>13,06</t>
  </si>
  <si>
    <t>86,94</t>
  </si>
  <si>
    <t>3,86</t>
  </si>
  <si>
    <t>4,43</t>
  </si>
  <si>
    <t>83,08</t>
  </si>
  <si>
    <t>95,57</t>
  </si>
  <si>
    <t>41,03</t>
  </si>
  <si>
    <t>49,39</t>
  </si>
  <si>
    <t>42,05</t>
  </si>
  <si>
    <t>50,61</t>
  </si>
  <si>
    <t>ARDENNES</t>
  </si>
  <si>
    <t>16,32</t>
  </si>
  <si>
    <t>83,68</t>
  </si>
  <si>
    <t>3,85</t>
  </si>
  <si>
    <t>79,83</t>
  </si>
  <si>
    <t>44,80</t>
  </si>
  <si>
    <t>56,12</t>
  </si>
  <si>
    <t>35,03</t>
  </si>
  <si>
    <t>43,88</t>
  </si>
  <si>
    <t>18,51</t>
  </si>
  <si>
    <t>81,49</t>
  </si>
  <si>
    <t>3,48</t>
  </si>
  <si>
    <t>4,27</t>
  </si>
  <si>
    <t>78,02</t>
  </si>
  <si>
    <t>95,73</t>
  </si>
  <si>
    <t>38,87</t>
  </si>
  <si>
    <t>49,82</t>
  </si>
  <si>
    <t>39,15</t>
  </si>
  <si>
    <t>50,18</t>
  </si>
  <si>
    <t>15,88</t>
  </si>
  <si>
    <t>84,12</t>
  </si>
  <si>
    <t>3,79</t>
  </si>
  <si>
    <t>4,50</t>
  </si>
  <si>
    <t>80,33</t>
  </si>
  <si>
    <t>95,50</t>
  </si>
  <si>
    <t>43,67</t>
  </si>
  <si>
    <t>54,36</t>
  </si>
  <si>
    <t>36,66</t>
  </si>
  <si>
    <t>45,64</t>
  </si>
  <si>
    <t>ARIEGE</t>
  </si>
  <si>
    <t>3,92</t>
  </si>
  <si>
    <t>83,30</t>
  </si>
  <si>
    <t>31,70</t>
  </si>
  <si>
    <t>38,05</t>
  </si>
  <si>
    <t>51,60</t>
  </si>
  <si>
    <t>61,95</t>
  </si>
  <si>
    <t>12,22</t>
  </si>
  <si>
    <t>87,78</t>
  </si>
  <si>
    <t>4,51</t>
  </si>
  <si>
    <t>83,81</t>
  </si>
  <si>
    <t>95,49</t>
  </si>
  <si>
    <t>35,80</t>
  </si>
  <si>
    <t>42,72</t>
  </si>
  <si>
    <t>48,01</t>
  </si>
  <si>
    <t>57,28</t>
  </si>
  <si>
    <t>AUBE</t>
  </si>
  <si>
    <t>15,70</t>
  </si>
  <si>
    <t>84,30</t>
  </si>
  <si>
    <t>3,68</t>
  </si>
  <si>
    <t>80,61</t>
  </si>
  <si>
    <t>51,80</t>
  </si>
  <si>
    <t>64,26</t>
  </si>
  <si>
    <t>28,81</t>
  </si>
  <si>
    <t>35,74</t>
  </si>
  <si>
    <t>15,74</t>
  </si>
  <si>
    <t>84,26</t>
  </si>
  <si>
    <t>3,67</t>
  </si>
  <si>
    <t>4,35</t>
  </si>
  <si>
    <t>80,60</t>
  </si>
  <si>
    <t>95,65</t>
  </si>
  <si>
    <t>50,41</t>
  </si>
  <si>
    <t>62,55</t>
  </si>
  <si>
    <t>30,18</t>
  </si>
  <si>
    <t>37,45</t>
  </si>
  <si>
    <t>16,77</t>
  </si>
  <si>
    <t>83,23</t>
  </si>
  <si>
    <t>79,45</t>
  </si>
  <si>
    <t>46,72</t>
  </si>
  <si>
    <t>58,80</t>
  </si>
  <si>
    <t>32,73</t>
  </si>
  <si>
    <t>41,20</t>
  </si>
  <si>
    <t>AUDE</t>
  </si>
  <si>
    <t>12,85</t>
  </si>
  <si>
    <t>87,15</t>
  </si>
  <si>
    <t>3,71</t>
  </si>
  <si>
    <t>4,25</t>
  </si>
  <si>
    <t>83,45</t>
  </si>
  <si>
    <t>95,75</t>
  </si>
  <si>
    <t>39,50</t>
  </si>
  <si>
    <t>47,33</t>
  </si>
  <si>
    <t>43,95</t>
  </si>
  <si>
    <t>52,67</t>
  </si>
  <si>
    <t>4,63</t>
  </si>
  <si>
    <t>81,39</t>
  </si>
  <si>
    <t>95,37</t>
  </si>
  <si>
    <t>39,88</t>
  </si>
  <si>
    <t>49,00</t>
  </si>
  <si>
    <t>41,51</t>
  </si>
  <si>
    <t>51,00</t>
  </si>
  <si>
    <t>12,14</t>
  </si>
  <si>
    <t>87,86</t>
  </si>
  <si>
    <t>3,98</t>
  </si>
  <si>
    <t>4,53</t>
  </si>
  <si>
    <t>83,88</t>
  </si>
  <si>
    <t>95,47</t>
  </si>
  <si>
    <t>39,81</t>
  </si>
  <si>
    <t>47,46</t>
  </si>
  <si>
    <t>52,54</t>
  </si>
  <si>
    <t>AVEYRON</t>
  </si>
  <si>
    <t>11,11</t>
  </si>
  <si>
    <t>88,89</t>
  </si>
  <si>
    <t>4,08</t>
  </si>
  <si>
    <t>4,59</t>
  </si>
  <si>
    <t>95,41</t>
  </si>
  <si>
    <t>46,85</t>
  </si>
  <si>
    <t>55,24</t>
  </si>
  <si>
    <t>37,96</t>
  </si>
  <si>
    <t>44,76</t>
  </si>
  <si>
    <t>12,73</t>
  </si>
  <si>
    <t>87,27</t>
  </si>
  <si>
    <t>3,77</t>
  </si>
  <si>
    <t>4,32</t>
  </si>
  <si>
    <t>83,50</t>
  </si>
  <si>
    <t>95,68</t>
  </si>
  <si>
    <t>37,95</t>
  </si>
  <si>
    <t>45,45</t>
  </si>
  <si>
    <t>45,55</t>
  </si>
  <si>
    <t>54,55</t>
  </si>
  <si>
    <t>10,98</t>
  </si>
  <si>
    <t>89,02</t>
  </si>
  <si>
    <t>4,22</t>
  </si>
  <si>
    <t>4,74</t>
  </si>
  <si>
    <t>84,80</t>
  </si>
  <si>
    <t>95,26</t>
  </si>
  <si>
    <t>43,71</t>
  </si>
  <si>
    <t>51,55</t>
  </si>
  <si>
    <t>41,08</t>
  </si>
  <si>
    <t>48,45</t>
  </si>
  <si>
    <t>BOUCHES DU RHONE</t>
  </si>
  <si>
    <t>16,01</t>
  </si>
  <si>
    <t>83,99</t>
  </si>
  <si>
    <t>2,89</t>
  </si>
  <si>
    <t>3,44</t>
  </si>
  <si>
    <t>81,10</t>
  </si>
  <si>
    <t>96,56</t>
  </si>
  <si>
    <t>47,19</t>
  </si>
  <si>
    <t>58,19</t>
  </si>
  <si>
    <t>33,91</t>
  </si>
  <si>
    <t>41,81</t>
  </si>
  <si>
    <t>14,36</t>
  </si>
  <si>
    <t>85,64</t>
  </si>
  <si>
    <t>3,00</t>
  </si>
  <si>
    <t>97,00</t>
  </si>
  <si>
    <t>54,50</t>
  </si>
  <si>
    <t>65,60</t>
  </si>
  <si>
    <t>28,58</t>
  </si>
  <si>
    <t>34,40</t>
  </si>
  <si>
    <t>17,42</t>
  </si>
  <si>
    <t>82,58</t>
  </si>
  <si>
    <t>2,50</t>
  </si>
  <si>
    <t>3,03</t>
  </si>
  <si>
    <t>96,97</t>
  </si>
  <si>
    <t>40,39</t>
  </si>
  <si>
    <t>50,43</t>
  </si>
  <si>
    <t>39,70</t>
  </si>
  <si>
    <t>49,57</t>
  </si>
  <si>
    <t>19,72</t>
  </si>
  <si>
    <t>80,28</t>
  </si>
  <si>
    <t>2,24</t>
  </si>
  <si>
    <t>2,79</t>
  </si>
  <si>
    <t>78,04</t>
  </si>
  <si>
    <t>97,21</t>
  </si>
  <si>
    <t>32,81</t>
  </si>
  <si>
    <t>42,03</t>
  </si>
  <si>
    <t>45,24</t>
  </si>
  <si>
    <t>57,97</t>
  </si>
  <si>
    <t>16,67</t>
  </si>
  <si>
    <t>83,33</t>
  </si>
  <si>
    <t>2,66</t>
  </si>
  <si>
    <t>3,20</t>
  </si>
  <si>
    <t>80,67</t>
  </si>
  <si>
    <t>96,80</t>
  </si>
  <si>
    <t>43,42</t>
  </si>
  <si>
    <t>53,83</t>
  </si>
  <si>
    <t>37,25</t>
  </si>
  <si>
    <t>46,17</t>
  </si>
  <si>
    <t>2,78</t>
  </si>
  <si>
    <t>3,28</t>
  </si>
  <si>
    <t>81,92</t>
  </si>
  <si>
    <t>96,72</t>
  </si>
  <si>
    <t>49,84</t>
  </si>
  <si>
    <t>60,84</t>
  </si>
  <si>
    <t>32,08</t>
  </si>
  <si>
    <t>39,16</t>
  </si>
  <si>
    <t>18,84</t>
  </si>
  <si>
    <t>81,16</t>
  </si>
  <si>
    <t>2,33</t>
  </si>
  <si>
    <t>2,87</t>
  </si>
  <si>
    <t>78,83</t>
  </si>
  <si>
    <t>97,13</t>
  </si>
  <si>
    <t>37,12</t>
  </si>
  <si>
    <t>47,09</t>
  </si>
  <si>
    <t>41,71</t>
  </si>
  <si>
    <t>52,91</t>
  </si>
  <si>
    <t>2,92</t>
  </si>
  <si>
    <t>3,46</t>
  </si>
  <si>
    <t>81,53</t>
  </si>
  <si>
    <t>96,54</t>
  </si>
  <si>
    <t>48,08</t>
  </si>
  <si>
    <t>58,97</t>
  </si>
  <si>
    <t>33,45</t>
  </si>
  <si>
    <t>14,43</t>
  </si>
  <si>
    <t>85,57</t>
  </si>
  <si>
    <t>3,36</t>
  </si>
  <si>
    <t>82,21</t>
  </si>
  <si>
    <t>96,08</t>
  </si>
  <si>
    <t>49,75</t>
  </si>
  <si>
    <t>60,52</t>
  </si>
  <si>
    <t>32,46</t>
  </si>
  <si>
    <t>10ème circonscription</t>
  </si>
  <si>
    <t>14,80</t>
  </si>
  <si>
    <t>85,20</t>
  </si>
  <si>
    <t>3,45</t>
  </si>
  <si>
    <t>95,95</t>
  </si>
  <si>
    <t>50,05</t>
  </si>
  <si>
    <t>61,23</t>
  </si>
  <si>
    <t>38,77</t>
  </si>
  <si>
    <t>11ème circonscription</t>
  </si>
  <si>
    <t>13,82</t>
  </si>
  <si>
    <t>86,18</t>
  </si>
  <si>
    <t>3,37</t>
  </si>
  <si>
    <t>3,91</t>
  </si>
  <si>
    <t>82,81</t>
  </si>
  <si>
    <t>96,09</t>
  </si>
  <si>
    <t>50,52</t>
  </si>
  <si>
    <t>61,00</t>
  </si>
  <si>
    <t>32,30</t>
  </si>
  <si>
    <t>39,00</t>
  </si>
  <si>
    <t>12ème circonscription</t>
  </si>
  <si>
    <t>15,52</t>
  </si>
  <si>
    <t>84,48</t>
  </si>
  <si>
    <t>3,42</t>
  </si>
  <si>
    <t>81,06</t>
  </si>
  <si>
    <t>61,38</t>
  </si>
  <si>
    <t>31,31</t>
  </si>
  <si>
    <t>38,62</t>
  </si>
  <si>
    <t>13ème circonscription</t>
  </si>
  <si>
    <t>14,99</t>
  </si>
  <si>
    <t>85,01</t>
  </si>
  <si>
    <t>81,25</t>
  </si>
  <si>
    <t>42,06</t>
  </si>
  <si>
    <t>51,77</t>
  </si>
  <si>
    <t>39,19</t>
  </si>
  <si>
    <t>48,23</t>
  </si>
  <si>
    <t>14ème circonscription</t>
  </si>
  <si>
    <t>14,04</t>
  </si>
  <si>
    <t>85,96</t>
  </si>
  <si>
    <t>3,73</t>
  </si>
  <si>
    <t>82,76</t>
  </si>
  <si>
    <t>96,27</t>
  </si>
  <si>
    <t>47,62</t>
  </si>
  <si>
    <t>57,54</t>
  </si>
  <si>
    <t>35,14</t>
  </si>
  <si>
    <t>42,46</t>
  </si>
  <si>
    <t>15ème circonscription</t>
  </si>
  <si>
    <t>13,08</t>
  </si>
  <si>
    <t>86,92</t>
  </si>
  <si>
    <t>83,25</t>
  </si>
  <si>
    <t>95,78</t>
  </si>
  <si>
    <t>53,04</t>
  </si>
  <si>
    <t>63,71</t>
  </si>
  <si>
    <t>30,21</t>
  </si>
  <si>
    <t>36,29</t>
  </si>
  <si>
    <t>16ème circonscription</t>
  </si>
  <si>
    <t>3,80</t>
  </si>
  <si>
    <t>4,44</t>
  </si>
  <si>
    <t>81,78</t>
  </si>
  <si>
    <t>95,56</t>
  </si>
  <si>
    <t>45,73</t>
  </si>
  <si>
    <t>55,92</t>
  </si>
  <si>
    <t>36,05</t>
  </si>
  <si>
    <t>44,08</t>
  </si>
  <si>
    <t>CALVADOS</t>
  </si>
  <si>
    <t>13,27</t>
  </si>
  <si>
    <t>86,73</t>
  </si>
  <si>
    <t>95,98</t>
  </si>
  <si>
    <t>38,84</t>
  </si>
  <si>
    <t>46,65</t>
  </si>
  <si>
    <t>44,41</t>
  </si>
  <si>
    <t>53,35</t>
  </si>
  <si>
    <t>14,96</t>
  </si>
  <si>
    <t>85,04</t>
  </si>
  <si>
    <t>3,23</t>
  </si>
  <si>
    <t>81,81</t>
  </si>
  <si>
    <t>96,20</t>
  </si>
  <si>
    <t>33,12</t>
  </si>
  <si>
    <t>40,48</t>
  </si>
  <si>
    <t>48,70</t>
  </si>
  <si>
    <t>59,52</t>
  </si>
  <si>
    <t>15,92</t>
  </si>
  <si>
    <t>84,08</t>
  </si>
  <si>
    <t>4,14</t>
  </si>
  <si>
    <t>95,86</t>
  </si>
  <si>
    <t>42,58</t>
  </si>
  <si>
    <t>52,83</t>
  </si>
  <si>
    <t>38,02</t>
  </si>
  <si>
    <t>47,17</t>
  </si>
  <si>
    <t>14,61</t>
  </si>
  <si>
    <t>85,39</t>
  </si>
  <si>
    <t>3,34</t>
  </si>
  <si>
    <t>82,05</t>
  </si>
  <si>
    <t>49,30</t>
  </si>
  <si>
    <t>60,09</t>
  </si>
  <si>
    <t>32,75</t>
  </si>
  <si>
    <t>39,91</t>
  </si>
  <si>
    <t>13,83</t>
  </si>
  <si>
    <t>86,17</t>
  </si>
  <si>
    <t>3,39</t>
  </si>
  <si>
    <t>3,94</t>
  </si>
  <si>
    <t>82,78</t>
  </si>
  <si>
    <t>96,06</t>
  </si>
  <si>
    <t>44,18</t>
  </si>
  <si>
    <t>53,37</t>
  </si>
  <si>
    <t>38,60</t>
  </si>
  <si>
    <t>46,63</t>
  </si>
  <si>
    <t>12,69</t>
  </si>
  <si>
    <t>87,31</t>
  </si>
  <si>
    <t>3,87</t>
  </si>
  <si>
    <t>83,43</t>
  </si>
  <si>
    <t>42,53</t>
  </si>
  <si>
    <t>50,98</t>
  </si>
  <si>
    <t>40,90</t>
  </si>
  <si>
    <t>49,02</t>
  </si>
  <si>
    <t>CANTAL</t>
  </si>
  <si>
    <t>12,81</t>
  </si>
  <si>
    <t>87,19</t>
  </si>
  <si>
    <t>3,65</t>
  </si>
  <si>
    <t>4,18</t>
  </si>
  <si>
    <t>83,54</t>
  </si>
  <si>
    <t>95,82</t>
  </si>
  <si>
    <t>44,16</t>
  </si>
  <si>
    <t>52,87</t>
  </si>
  <si>
    <t>39,37</t>
  </si>
  <si>
    <t>47,13</t>
  </si>
  <si>
    <t>14,35</t>
  </si>
  <si>
    <t>85,65</t>
  </si>
  <si>
    <t>4,12</t>
  </si>
  <si>
    <t>82,12</t>
  </si>
  <si>
    <t>95,88</t>
  </si>
  <si>
    <t>48,46</t>
  </si>
  <si>
    <t>59,01</t>
  </si>
  <si>
    <t>33,66</t>
  </si>
  <si>
    <t>40,99</t>
  </si>
  <si>
    <t>CHARENTE</t>
  </si>
  <si>
    <t>15,26</t>
  </si>
  <si>
    <t>84,74</t>
  </si>
  <si>
    <t>3,50</t>
  </si>
  <si>
    <t>4,13</t>
  </si>
  <si>
    <t>95,87</t>
  </si>
  <si>
    <t>47,51</t>
  </si>
  <si>
    <t>42,65</t>
  </si>
  <si>
    <t>52,49</t>
  </si>
  <si>
    <t>14,91</t>
  </si>
  <si>
    <t>85,09</t>
  </si>
  <si>
    <t>81,65</t>
  </si>
  <si>
    <t>95,96</t>
  </si>
  <si>
    <t>41,14</t>
  </si>
  <si>
    <t>50,38</t>
  </si>
  <si>
    <t>40,51</t>
  </si>
  <si>
    <t>49,62</t>
  </si>
  <si>
    <t>13,15</t>
  </si>
  <si>
    <t>86,85</t>
  </si>
  <si>
    <t>82,99</t>
  </si>
  <si>
    <t>37,70</t>
  </si>
  <si>
    <t>45,42</t>
  </si>
  <si>
    <t>45,30</t>
  </si>
  <si>
    <t>54,58</t>
  </si>
  <si>
    <t>14,47</t>
  </si>
  <si>
    <t>85,53</t>
  </si>
  <si>
    <t>3,58</t>
  </si>
  <si>
    <t>81,95</t>
  </si>
  <si>
    <t>44,70</t>
  </si>
  <si>
    <t>CHARENTE MARITIME</t>
  </si>
  <si>
    <t>14,09</t>
  </si>
  <si>
    <t>85,91</t>
  </si>
  <si>
    <t>82,71</t>
  </si>
  <si>
    <t>39,66</t>
  </si>
  <si>
    <t>47,96</t>
  </si>
  <si>
    <t>43,04</t>
  </si>
  <si>
    <t>52,04</t>
  </si>
  <si>
    <t>14,23</t>
  </si>
  <si>
    <t>85,77</t>
  </si>
  <si>
    <t>3,41</t>
  </si>
  <si>
    <t>3,97</t>
  </si>
  <si>
    <t>82,36</t>
  </si>
  <si>
    <t>96,03</t>
  </si>
  <si>
    <t>39,94</t>
  </si>
  <si>
    <t>48,50</t>
  </si>
  <si>
    <t>42,42</t>
  </si>
  <si>
    <t>51,50</t>
  </si>
  <si>
    <t>14,27</t>
  </si>
  <si>
    <t>85,73</t>
  </si>
  <si>
    <t>82,08</t>
  </si>
  <si>
    <t>40,03</t>
  </si>
  <si>
    <t>48,76</t>
  </si>
  <si>
    <t>51,24</t>
  </si>
  <si>
    <t>14,70</t>
  </si>
  <si>
    <t>85,30</t>
  </si>
  <si>
    <t>81,57</t>
  </si>
  <si>
    <t>45,40</t>
  </si>
  <si>
    <t>55,66</t>
  </si>
  <si>
    <t>36,17</t>
  </si>
  <si>
    <t>44,34</t>
  </si>
  <si>
    <t>14,57</t>
  </si>
  <si>
    <t>85,43</t>
  </si>
  <si>
    <t>3,52</t>
  </si>
  <si>
    <t>81,90</t>
  </si>
  <si>
    <t>47,73</t>
  </si>
  <si>
    <t>34,17</t>
  </si>
  <si>
    <t>CHER</t>
  </si>
  <si>
    <t>16,78</t>
  </si>
  <si>
    <t>83,22</t>
  </si>
  <si>
    <t>79,04</t>
  </si>
  <si>
    <t>43,05</t>
  </si>
  <si>
    <t>54,46</t>
  </si>
  <si>
    <t>35,99</t>
  </si>
  <si>
    <t>45,54</t>
  </si>
  <si>
    <t>17,03</t>
  </si>
  <si>
    <t>82,97</t>
  </si>
  <si>
    <t>4,87</t>
  </si>
  <si>
    <t>78,93</t>
  </si>
  <si>
    <t>95,13</t>
  </si>
  <si>
    <t>37,38</t>
  </si>
  <si>
    <t>47,36</t>
  </si>
  <si>
    <t>41,55</t>
  </si>
  <si>
    <t>52,64</t>
  </si>
  <si>
    <t>16,16</t>
  </si>
  <si>
    <t>83,84</t>
  </si>
  <si>
    <t>5,33</t>
  </si>
  <si>
    <t>79,37</t>
  </si>
  <si>
    <t>94,67</t>
  </si>
  <si>
    <t>41,27</t>
  </si>
  <si>
    <t>51,99</t>
  </si>
  <si>
    <t>38,10</t>
  </si>
  <si>
    <t>CORREZE</t>
  </si>
  <si>
    <t>10,48</t>
  </si>
  <si>
    <t>89,52</t>
  </si>
  <si>
    <t>4,84</t>
  </si>
  <si>
    <t>85,19</t>
  </si>
  <si>
    <t>95,16</t>
  </si>
  <si>
    <t>36,88</t>
  </si>
  <si>
    <t>43,30</t>
  </si>
  <si>
    <t>48,31</t>
  </si>
  <si>
    <t>56,70</t>
  </si>
  <si>
    <t>13,88</t>
  </si>
  <si>
    <t>86,12</t>
  </si>
  <si>
    <t>4,09</t>
  </si>
  <si>
    <t>4,75</t>
  </si>
  <si>
    <t>82,03</t>
  </si>
  <si>
    <t>95,25</t>
  </si>
  <si>
    <t>40,26</t>
  </si>
  <si>
    <t>41,77</t>
  </si>
  <si>
    <t>11,78</t>
  </si>
  <si>
    <t>88,22</t>
  </si>
  <si>
    <t>5,19</t>
  </si>
  <si>
    <t>94,81</t>
  </si>
  <si>
    <t>41,06</t>
  </si>
  <si>
    <t>49,09</t>
  </si>
  <si>
    <t>50,91</t>
  </si>
  <si>
    <t>CORSE SUD</t>
  </si>
  <si>
    <t>22,17</t>
  </si>
  <si>
    <t>77,83</t>
  </si>
  <si>
    <t>74,76</t>
  </si>
  <si>
    <t>96,05</t>
  </si>
  <si>
    <t>44,64</t>
  </si>
  <si>
    <t>59,72</t>
  </si>
  <si>
    <t>30,11</t>
  </si>
  <si>
    <t>40,28</t>
  </si>
  <si>
    <t>21,36</t>
  </si>
  <si>
    <t>78,64</t>
  </si>
  <si>
    <t>3,07</t>
  </si>
  <si>
    <t>3,90</t>
  </si>
  <si>
    <t>75,58</t>
  </si>
  <si>
    <t>96,10</t>
  </si>
  <si>
    <t>47,93</t>
  </si>
  <si>
    <t>63,41</t>
  </si>
  <si>
    <t>27,65</t>
  </si>
  <si>
    <t>36,59</t>
  </si>
  <si>
    <t>HAUTE CORSE</t>
  </si>
  <si>
    <t>20,14</t>
  </si>
  <si>
    <t>3,30</t>
  </si>
  <si>
    <t>76,56</t>
  </si>
  <si>
    <t>45,53</t>
  </si>
  <si>
    <t>59,47</t>
  </si>
  <si>
    <t>31,03</t>
  </si>
  <si>
    <t>40,53</t>
  </si>
  <si>
    <t>21,99</t>
  </si>
  <si>
    <t>78,01</t>
  </si>
  <si>
    <t>2,72</t>
  </si>
  <si>
    <t>75,29</t>
  </si>
  <si>
    <t>96,52</t>
  </si>
  <si>
    <t>43,85</t>
  </si>
  <si>
    <t>58,25</t>
  </si>
  <si>
    <t>31,44</t>
  </si>
  <si>
    <t>41,75</t>
  </si>
  <si>
    <t>COTE D'OR</t>
  </si>
  <si>
    <t>12,03</t>
  </si>
  <si>
    <t>87,97</t>
  </si>
  <si>
    <t>3,38</t>
  </si>
  <si>
    <t>84,58</t>
  </si>
  <si>
    <t>96,15</t>
  </si>
  <si>
    <t>47,72</t>
  </si>
  <si>
    <t>56,42</t>
  </si>
  <si>
    <t>36,86</t>
  </si>
  <si>
    <t>43,58</t>
  </si>
  <si>
    <t>13,38</t>
  </si>
  <si>
    <t>86,62</t>
  </si>
  <si>
    <t>82,92</t>
  </si>
  <si>
    <t>46,50</t>
  </si>
  <si>
    <t>56,08</t>
  </si>
  <si>
    <t>36,42</t>
  </si>
  <si>
    <t>43,92</t>
  </si>
  <si>
    <t>14,19</t>
  </si>
  <si>
    <t>85,81</t>
  </si>
  <si>
    <t>3,66</t>
  </si>
  <si>
    <t>82,14</t>
  </si>
  <si>
    <t>42,33</t>
  </si>
  <si>
    <t>51,54</t>
  </si>
  <si>
    <t>13,86</t>
  </si>
  <si>
    <t>86,14</t>
  </si>
  <si>
    <t>4,80</t>
  </si>
  <si>
    <t>95,20</t>
  </si>
  <si>
    <t>46,60</t>
  </si>
  <si>
    <t>56,82</t>
  </si>
  <si>
    <t>35,41</t>
  </si>
  <si>
    <t>43,18</t>
  </si>
  <si>
    <t>14,10</t>
  </si>
  <si>
    <t>85,90</t>
  </si>
  <si>
    <t>4,62</t>
  </si>
  <si>
    <t>81,93</t>
  </si>
  <si>
    <t>95,38</t>
  </si>
  <si>
    <t>48,53</t>
  </si>
  <si>
    <t>59,23</t>
  </si>
  <si>
    <t>40,77</t>
  </si>
  <si>
    <t>COTES D'ARMOR</t>
  </si>
  <si>
    <t>35,84</t>
  </si>
  <si>
    <t>42,76</t>
  </si>
  <si>
    <t>47,97</t>
  </si>
  <si>
    <t>57,24</t>
  </si>
  <si>
    <t>10,93</t>
  </si>
  <si>
    <t>89,07</t>
  </si>
  <si>
    <t>3,84</t>
  </si>
  <si>
    <t>96,16</t>
  </si>
  <si>
    <t>41,07</t>
  </si>
  <si>
    <t>47,95</t>
  </si>
  <si>
    <t>44,58</t>
  </si>
  <si>
    <t>52,05</t>
  </si>
  <si>
    <t>10,76</t>
  </si>
  <si>
    <t>89,24</t>
  </si>
  <si>
    <t>3,62</t>
  </si>
  <si>
    <t>86,01</t>
  </si>
  <si>
    <t>96,38</t>
  </si>
  <si>
    <t>41,19</t>
  </si>
  <si>
    <t>47,89</t>
  </si>
  <si>
    <t>44,82</t>
  </si>
  <si>
    <t>52,11</t>
  </si>
  <si>
    <t>11,45</t>
  </si>
  <si>
    <t>88,55</t>
  </si>
  <si>
    <t>3,32</t>
  </si>
  <si>
    <t>3,75</t>
  </si>
  <si>
    <t>85,23</t>
  </si>
  <si>
    <t>96,25</t>
  </si>
  <si>
    <t>32,80</t>
  </si>
  <si>
    <t>38,48</t>
  </si>
  <si>
    <t>52,43</t>
  </si>
  <si>
    <t>61,52</t>
  </si>
  <si>
    <t>3,24</t>
  </si>
  <si>
    <t>96,32</t>
  </si>
  <si>
    <t>37,78</t>
  </si>
  <si>
    <t>46,95</t>
  </si>
  <si>
    <t>55,41</t>
  </si>
  <si>
    <t>CREUSE</t>
  </si>
  <si>
    <t>15,20</t>
  </si>
  <si>
    <t>4,38</t>
  </si>
  <si>
    <t>81,09</t>
  </si>
  <si>
    <t>95,62</t>
  </si>
  <si>
    <t>36,14</t>
  </si>
  <si>
    <t>44,57</t>
  </si>
  <si>
    <t>44,95</t>
  </si>
  <si>
    <t>55,43</t>
  </si>
  <si>
    <t>14,93</t>
  </si>
  <si>
    <t>85,07</t>
  </si>
  <si>
    <t>80,88</t>
  </si>
  <si>
    <t>41,24</t>
  </si>
  <si>
    <t>50,99</t>
  </si>
  <si>
    <t>DORDOGNE</t>
  </si>
  <si>
    <t>12,57</t>
  </si>
  <si>
    <t>87,43</t>
  </si>
  <si>
    <t>83,62</t>
  </si>
  <si>
    <t>36,41</t>
  </si>
  <si>
    <t>43,55</t>
  </si>
  <si>
    <t>47,21</t>
  </si>
  <si>
    <t>56,45</t>
  </si>
  <si>
    <t>11,95</t>
  </si>
  <si>
    <t>88,05</t>
  </si>
  <si>
    <t>83,85</t>
  </si>
  <si>
    <t>50,86</t>
  </si>
  <si>
    <t>49,14</t>
  </si>
  <si>
    <t>10,67</t>
  </si>
  <si>
    <t>89,33</t>
  </si>
  <si>
    <t>85,46</t>
  </si>
  <si>
    <t>39,84</t>
  </si>
  <si>
    <t>46,61</t>
  </si>
  <si>
    <t>45,62</t>
  </si>
  <si>
    <t>53,39</t>
  </si>
  <si>
    <t>10,50</t>
  </si>
  <si>
    <t>89,50</t>
  </si>
  <si>
    <t>4,36</t>
  </si>
  <si>
    <t>85,60</t>
  </si>
  <si>
    <t>95,64</t>
  </si>
  <si>
    <t>45,43</t>
  </si>
  <si>
    <t>46,71</t>
  </si>
  <si>
    <t>54,57</t>
  </si>
  <si>
    <t>DOUBS</t>
  </si>
  <si>
    <t>13,12</t>
  </si>
  <si>
    <t>86,88</t>
  </si>
  <si>
    <t>3,83</t>
  </si>
  <si>
    <t>4,41</t>
  </si>
  <si>
    <t>83,05</t>
  </si>
  <si>
    <t>95,59</t>
  </si>
  <si>
    <t>43,09</t>
  </si>
  <si>
    <t>51,88</t>
  </si>
  <si>
    <t>39,96</t>
  </si>
  <si>
    <t>48,12</t>
  </si>
  <si>
    <t>12,95</t>
  </si>
  <si>
    <t>87,05</t>
  </si>
  <si>
    <t>83,26</t>
  </si>
  <si>
    <t>44,02</t>
  </si>
  <si>
    <t>39,24</t>
  </si>
  <si>
    <t>13,98</t>
  </si>
  <si>
    <t>86,02</t>
  </si>
  <si>
    <t>4,86</t>
  </si>
  <si>
    <t>81,85</t>
  </si>
  <si>
    <t>95,14</t>
  </si>
  <si>
    <t>46,00</t>
  </si>
  <si>
    <t>56,20</t>
  </si>
  <si>
    <t>35,85</t>
  </si>
  <si>
    <t>43,80</t>
  </si>
  <si>
    <t>14,94</t>
  </si>
  <si>
    <t>85,06</t>
  </si>
  <si>
    <t>5,26</t>
  </si>
  <si>
    <t>80,58</t>
  </si>
  <si>
    <t>94,74</t>
  </si>
  <si>
    <t>43,00</t>
  </si>
  <si>
    <t>53,36</t>
  </si>
  <si>
    <t>37,58</t>
  </si>
  <si>
    <t>46,64</t>
  </si>
  <si>
    <t>11,67</t>
  </si>
  <si>
    <t>88,33</t>
  </si>
  <si>
    <t>84,50</t>
  </si>
  <si>
    <t>95,66</t>
  </si>
  <si>
    <t>54,21</t>
  </si>
  <si>
    <t>64,16</t>
  </si>
  <si>
    <t>30,28</t>
  </si>
  <si>
    <t>DROME</t>
  </si>
  <si>
    <t>16,23</t>
  </si>
  <si>
    <t>83,77</t>
  </si>
  <si>
    <t>80,44</t>
  </si>
  <si>
    <t>96,02</t>
  </si>
  <si>
    <t>43,12</t>
  </si>
  <si>
    <t>53,61</t>
  </si>
  <si>
    <t>46,39</t>
  </si>
  <si>
    <t>14,12</t>
  </si>
  <si>
    <t>85,88</t>
  </si>
  <si>
    <t>4,03</t>
  </si>
  <si>
    <t>4,69</t>
  </si>
  <si>
    <t>95,31</t>
  </si>
  <si>
    <t>45,90</t>
  </si>
  <si>
    <t>35,95</t>
  </si>
  <si>
    <t>12,12</t>
  </si>
  <si>
    <t>87,88</t>
  </si>
  <si>
    <t>83,86</t>
  </si>
  <si>
    <t>44,33</t>
  </si>
  <si>
    <t>52,86</t>
  </si>
  <si>
    <t>39,53</t>
  </si>
  <si>
    <t>47,14</t>
  </si>
  <si>
    <t>14,01</t>
  </si>
  <si>
    <t>85,99</t>
  </si>
  <si>
    <t>82,20</t>
  </si>
  <si>
    <t>46,78</t>
  </si>
  <si>
    <t>56,92</t>
  </si>
  <si>
    <t>43,08</t>
  </si>
  <si>
    <t>EURE</t>
  </si>
  <si>
    <t>48,82</t>
  </si>
  <si>
    <t>60,08</t>
  </si>
  <si>
    <t>32,43</t>
  </si>
  <si>
    <t>39,92</t>
  </si>
  <si>
    <t>13,69</t>
  </si>
  <si>
    <t>86,31</t>
  </si>
  <si>
    <t>82,49</t>
  </si>
  <si>
    <t>47,35</t>
  </si>
  <si>
    <t>57,39</t>
  </si>
  <si>
    <t>35,15</t>
  </si>
  <si>
    <t>42,61</t>
  </si>
  <si>
    <t>14,17</t>
  </si>
  <si>
    <t>85,83</t>
  </si>
  <si>
    <t>4,72</t>
  </si>
  <si>
    <t>81,77</t>
  </si>
  <si>
    <t>95,28</t>
  </si>
  <si>
    <t>46,47</t>
  </si>
  <si>
    <t>56,83</t>
  </si>
  <si>
    <t>35,30</t>
  </si>
  <si>
    <t>43,17</t>
  </si>
  <si>
    <t>15,50</t>
  </si>
  <si>
    <t>4,24</t>
  </si>
  <si>
    <t>80,91</t>
  </si>
  <si>
    <t>95,76</t>
  </si>
  <si>
    <t>54,35</t>
  </si>
  <si>
    <t>36,93</t>
  </si>
  <si>
    <t>45,65</t>
  </si>
  <si>
    <t>15,90</t>
  </si>
  <si>
    <t>84,10</t>
  </si>
  <si>
    <t>4,31</t>
  </si>
  <si>
    <t>80,47</t>
  </si>
  <si>
    <t>95,69</t>
  </si>
  <si>
    <t>46,81</t>
  </si>
  <si>
    <t>58,17</t>
  </si>
  <si>
    <t>41,83</t>
  </si>
  <si>
    <t>EURE ET LOIR</t>
  </si>
  <si>
    <t>14,81</t>
  </si>
  <si>
    <t>81,47</t>
  </si>
  <si>
    <t>46,30</t>
  </si>
  <si>
    <t>35,17</t>
  </si>
  <si>
    <t>16,29</t>
  </si>
  <si>
    <t>83,71</t>
  </si>
  <si>
    <t>80,26</t>
  </si>
  <si>
    <t>58,07</t>
  </si>
  <si>
    <t>33,65</t>
  </si>
  <si>
    <t>41,93</t>
  </si>
  <si>
    <t>15,78</t>
  </si>
  <si>
    <t>84,22</t>
  </si>
  <si>
    <t>4,40</t>
  </si>
  <si>
    <t>80,52</t>
  </si>
  <si>
    <t>95,60</t>
  </si>
  <si>
    <t>57,52</t>
  </si>
  <si>
    <t>34,21</t>
  </si>
  <si>
    <t>42,48</t>
  </si>
  <si>
    <t>49,53</t>
  </si>
  <si>
    <t>32,22</t>
  </si>
  <si>
    <t>FINISTERE</t>
  </si>
  <si>
    <t>10,97</t>
  </si>
  <si>
    <t>89,03</t>
  </si>
  <si>
    <t>85,49</t>
  </si>
  <si>
    <t>38,29</t>
  </si>
  <si>
    <t>44,78</t>
  </si>
  <si>
    <t>55,22</t>
  </si>
  <si>
    <t>15,49</t>
  </si>
  <si>
    <t>84,51</t>
  </si>
  <si>
    <t>3,05</t>
  </si>
  <si>
    <t>81,45</t>
  </si>
  <si>
    <t>35,91</t>
  </si>
  <si>
    <t>44,09</t>
  </si>
  <si>
    <t>55,91</t>
  </si>
  <si>
    <t>3,22</t>
  </si>
  <si>
    <t>83,72</t>
  </si>
  <si>
    <t>96,29</t>
  </si>
  <si>
    <t>49,06</t>
  </si>
  <si>
    <t>50,94</t>
  </si>
  <si>
    <t>11,90</t>
  </si>
  <si>
    <t>88,10</t>
  </si>
  <si>
    <t>3,15</t>
  </si>
  <si>
    <t>84,94</t>
  </si>
  <si>
    <t>96,42</t>
  </si>
  <si>
    <t>37,52</t>
  </si>
  <si>
    <t>44,17</t>
  </si>
  <si>
    <t>47,42</t>
  </si>
  <si>
    <t>55,83</t>
  </si>
  <si>
    <t>11,44</t>
  </si>
  <si>
    <t>88,56</t>
  </si>
  <si>
    <t>3,64</t>
  </si>
  <si>
    <t>96,36</t>
  </si>
  <si>
    <t>42,70</t>
  </si>
  <si>
    <t>50,03</t>
  </si>
  <si>
    <t>42,64</t>
  </si>
  <si>
    <t>49,97</t>
  </si>
  <si>
    <t>12,27</t>
  </si>
  <si>
    <t>87,73</t>
  </si>
  <si>
    <t>84,41</t>
  </si>
  <si>
    <t>96,21</t>
  </si>
  <si>
    <t>39,13</t>
  </si>
  <si>
    <t>46,36</t>
  </si>
  <si>
    <t>45,28</t>
  </si>
  <si>
    <t>53,64</t>
  </si>
  <si>
    <t>13,22</t>
  </si>
  <si>
    <t>86,78</t>
  </si>
  <si>
    <t>83,17</t>
  </si>
  <si>
    <t>95,84</t>
  </si>
  <si>
    <t>38,06</t>
  </si>
  <si>
    <t>45,77</t>
  </si>
  <si>
    <t>45,11</t>
  </si>
  <si>
    <t>54,23</t>
  </si>
  <si>
    <t>13,33</t>
  </si>
  <si>
    <t>86,67</t>
  </si>
  <si>
    <t>3,89</t>
  </si>
  <si>
    <t>36,31</t>
  </si>
  <si>
    <t>43,86</t>
  </si>
  <si>
    <t>56,14</t>
  </si>
  <si>
    <t>GARD</t>
  </si>
  <si>
    <t>81,01</t>
  </si>
  <si>
    <t>96,35</t>
  </si>
  <si>
    <t>56,90</t>
  </si>
  <si>
    <t>34,92</t>
  </si>
  <si>
    <t>43,10</t>
  </si>
  <si>
    <t>13,54</t>
  </si>
  <si>
    <t>86,46</t>
  </si>
  <si>
    <t>3,69</t>
  </si>
  <si>
    <t>82,77</t>
  </si>
  <si>
    <t>50,29</t>
  </si>
  <si>
    <t>60,76</t>
  </si>
  <si>
    <t>32,48</t>
  </si>
  <si>
    <t>82,56</t>
  </si>
  <si>
    <t>48,40</t>
  </si>
  <si>
    <t>58,62</t>
  </si>
  <si>
    <t>41,38</t>
  </si>
  <si>
    <t>13,97</t>
  </si>
  <si>
    <t>86,03</t>
  </si>
  <si>
    <t>81,94</t>
  </si>
  <si>
    <t>42,40</t>
  </si>
  <si>
    <t>51,74</t>
  </si>
  <si>
    <t>39,55</t>
  </si>
  <si>
    <t>48,26</t>
  </si>
  <si>
    <t>83,56</t>
  </si>
  <si>
    <t>50,77</t>
  </si>
  <si>
    <t>49,23</t>
  </si>
  <si>
    <t>HAUTE GARONNE</t>
  </si>
  <si>
    <t>2,99</t>
  </si>
  <si>
    <t>79,58</t>
  </si>
  <si>
    <t>34,15</t>
  </si>
  <si>
    <t>42,91</t>
  </si>
  <si>
    <t>45,44</t>
  </si>
  <si>
    <t>57,09</t>
  </si>
  <si>
    <t>13,03</t>
  </si>
  <si>
    <t>86,97</t>
  </si>
  <si>
    <t>3,35</t>
  </si>
  <si>
    <t>40,89</t>
  </si>
  <si>
    <t>48,90</t>
  </si>
  <si>
    <t>42,73</t>
  </si>
  <si>
    <t>51,10</t>
  </si>
  <si>
    <t>12,79</t>
  </si>
  <si>
    <t>87,21</t>
  </si>
  <si>
    <t>83,75</t>
  </si>
  <si>
    <t>37,08</t>
  </si>
  <si>
    <t>44,27</t>
  </si>
  <si>
    <t>46,67</t>
  </si>
  <si>
    <t>55,73</t>
  </si>
  <si>
    <t>17,44</t>
  </si>
  <si>
    <t>3,54</t>
  </si>
  <si>
    <t>79,64</t>
  </si>
  <si>
    <t>96,46</t>
  </si>
  <si>
    <t>40,72</t>
  </si>
  <si>
    <t>59,28</t>
  </si>
  <si>
    <t>12,38</t>
  </si>
  <si>
    <t>87,62</t>
  </si>
  <si>
    <t>84,00</t>
  </si>
  <si>
    <t>39,06</t>
  </si>
  <si>
    <t>44,94</t>
  </si>
  <si>
    <t>53,50</t>
  </si>
  <si>
    <t>12,70</t>
  </si>
  <si>
    <t>87,30</t>
  </si>
  <si>
    <t>3,99</t>
  </si>
  <si>
    <t>83,82</t>
  </si>
  <si>
    <t>96,01</t>
  </si>
  <si>
    <t>38,51</t>
  </si>
  <si>
    <t>45,95</t>
  </si>
  <si>
    <t>54,05</t>
  </si>
  <si>
    <t>10,92</t>
  </si>
  <si>
    <t>89,08</t>
  </si>
  <si>
    <t>4,23</t>
  </si>
  <si>
    <t>85,31</t>
  </si>
  <si>
    <t>95,77</t>
  </si>
  <si>
    <t>38,67</t>
  </si>
  <si>
    <t>45,33</t>
  </si>
  <si>
    <t>54,67</t>
  </si>
  <si>
    <t>13,99</t>
  </si>
  <si>
    <t>4,45</t>
  </si>
  <si>
    <t>82,19</t>
  </si>
  <si>
    <t>95,55</t>
  </si>
  <si>
    <t>37,35</t>
  </si>
  <si>
    <t>44,84</t>
  </si>
  <si>
    <t>GERS</t>
  </si>
  <si>
    <t>11,13</t>
  </si>
  <si>
    <t>88,87</t>
  </si>
  <si>
    <t>4,11</t>
  </si>
  <si>
    <t>38,16</t>
  </si>
  <si>
    <t>45,03</t>
  </si>
  <si>
    <t>46,59</t>
  </si>
  <si>
    <t>54,97</t>
  </si>
  <si>
    <t>11,27</t>
  </si>
  <si>
    <t>88,73</t>
  </si>
  <si>
    <t>4,00</t>
  </si>
  <si>
    <t>84,73</t>
  </si>
  <si>
    <t>42,44</t>
  </si>
  <si>
    <t>50,09</t>
  </si>
  <si>
    <t>42,29</t>
  </si>
  <si>
    <t>49,91</t>
  </si>
  <si>
    <t>GIRONDE</t>
  </si>
  <si>
    <t>15,04</t>
  </si>
  <si>
    <t>84,96</t>
  </si>
  <si>
    <t>81,70</t>
  </si>
  <si>
    <t>43,59</t>
  </si>
  <si>
    <t>38,12</t>
  </si>
  <si>
    <t>16,11</t>
  </si>
  <si>
    <t>83,89</t>
  </si>
  <si>
    <t>2,97</t>
  </si>
  <si>
    <t>36,69</t>
  </si>
  <si>
    <t>45,34</t>
  </si>
  <si>
    <t>44,22</t>
  </si>
  <si>
    <t>54,66</t>
  </si>
  <si>
    <t>14,07</t>
  </si>
  <si>
    <t>85,93</t>
  </si>
  <si>
    <t>3,57</t>
  </si>
  <si>
    <t>31,84</t>
  </si>
  <si>
    <t>38,66</t>
  </si>
  <si>
    <t>61,34</t>
  </si>
  <si>
    <t>81,51</t>
  </si>
  <si>
    <t>95,92</t>
  </si>
  <si>
    <t>34,68</t>
  </si>
  <si>
    <t>42,55</t>
  </si>
  <si>
    <t>46,83</t>
  </si>
  <si>
    <t>57,45</t>
  </si>
  <si>
    <t>13,10</t>
  </si>
  <si>
    <t>86,90</t>
  </si>
  <si>
    <t>3,81</t>
  </si>
  <si>
    <t>83,09</t>
  </si>
  <si>
    <t>50,20</t>
  </si>
  <si>
    <t>49,80</t>
  </si>
  <si>
    <t>11,26</t>
  </si>
  <si>
    <t>88,74</t>
  </si>
  <si>
    <t>85,08</t>
  </si>
  <si>
    <t>40,05</t>
  </si>
  <si>
    <t>47,07</t>
  </si>
  <si>
    <t>52,93</t>
  </si>
  <si>
    <t>11,53</t>
  </si>
  <si>
    <t>88,47</t>
  </si>
  <si>
    <t>4,30</t>
  </si>
  <si>
    <t>84,67</t>
  </si>
  <si>
    <t>95,70</t>
  </si>
  <si>
    <t>37,28</t>
  </si>
  <si>
    <t>44,03</t>
  </si>
  <si>
    <t>47,39</t>
  </si>
  <si>
    <t>55,97</t>
  </si>
  <si>
    <t>12,60</t>
  </si>
  <si>
    <t>87,40</t>
  </si>
  <si>
    <t>47,02</t>
  </si>
  <si>
    <t>56,07</t>
  </si>
  <si>
    <t>36,83</t>
  </si>
  <si>
    <t>43,93</t>
  </si>
  <si>
    <t>11,94</t>
  </si>
  <si>
    <t>88,06</t>
  </si>
  <si>
    <t>4,52</t>
  </si>
  <si>
    <t>95,48</t>
  </si>
  <si>
    <t>47,47</t>
  </si>
  <si>
    <t>52,53</t>
  </si>
  <si>
    <t>13,49</t>
  </si>
  <si>
    <t>86,51</t>
  </si>
  <si>
    <t>82,60</t>
  </si>
  <si>
    <t>43,75</t>
  </si>
  <si>
    <t>52,97</t>
  </si>
  <si>
    <t>38,85</t>
  </si>
  <si>
    <t>47,03</t>
  </si>
  <si>
    <t>14,03</t>
  </si>
  <si>
    <t>85,97</t>
  </si>
  <si>
    <t>4,76</t>
  </si>
  <si>
    <t>81,88</t>
  </si>
  <si>
    <t>95,24</t>
  </si>
  <si>
    <t>39,89</t>
  </si>
  <si>
    <t>48,72</t>
  </si>
  <si>
    <t>41,99</t>
  </si>
  <si>
    <t>51,28</t>
  </si>
  <si>
    <t>HERAULT</t>
  </si>
  <si>
    <t>15,96</t>
  </si>
  <si>
    <t>84,04</t>
  </si>
  <si>
    <t>2,91</t>
  </si>
  <si>
    <t>81,13</t>
  </si>
  <si>
    <t>41,91</t>
  </si>
  <si>
    <t>51,65</t>
  </si>
  <si>
    <t>39,22</t>
  </si>
  <si>
    <t>48,35</t>
  </si>
  <si>
    <t>16,38</t>
  </si>
  <si>
    <t>80,80</t>
  </si>
  <si>
    <t>96,63</t>
  </si>
  <si>
    <t>36,89</t>
  </si>
  <si>
    <t>45,66</t>
  </si>
  <si>
    <t>43,91</t>
  </si>
  <si>
    <t>54,34</t>
  </si>
  <si>
    <t>35,86</t>
  </si>
  <si>
    <t>12,46</t>
  </si>
  <si>
    <t>87,54</t>
  </si>
  <si>
    <t>84,09</t>
  </si>
  <si>
    <t>43,44</t>
  </si>
  <si>
    <t>51,66</t>
  </si>
  <si>
    <t>40,65</t>
  </si>
  <si>
    <t>48,34</t>
  </si>
  <si>
    <t>13,52</t>
  </si>
  <si>
    <t>86,48</t>
  </si>
  <si>
    <t>42,67</t>
  </si>
  <si>
    <t>51,69</t>
  </si>
  <si>
    <t>15,86</t>
  </si>
  <si>
    <t>84,14</t>
  </si>
  <si>
    <t>80,81</t>
  </si>
  <si>
    <t>96,04</t>
  </si>
  <si>
    <t>47,70</t>
  </si>
  <si>
    <t>59,03</t>
  </si>
  <si>
    <t>33,11</t>
  </si>
  <si>
    <t>40,97</t>
  </si>
  <si>
    <t>14,87</t>
  </si>
  <si>
    <t>85,13</t>
  </si>
  <si>
    <t>81,66</t>
  </si>
  <si>
    <t>57,78</t>
  </si>
  <si>
    <t>34,48</t>
  </si>
  <si>
    <t>42,22</t>
  </si>
  <si>
    <t>ILLE ET VILAINE</t>
  </si>
  <si>
    <t>3,25</t>
  </si>
  <si>
    <t>82,74</t>
  </si>
  <si>
    <t>96,22</t>
  </si>
  <si>
    <t>30,33</t>
  </si>
  <si>
    <t>52,41</t>
  </si>
  <si>
    <t>63,34</t>
  </si>
  <si>
    <t>11,76</t>
  </si>
  <si>
    <t>88,24</t>
  </si>
  <si>
    <t>3,31</t>
  </si>
  <si>
    <t>37,23</t>
  </si>
  <si>
    <t>43,84</t>
  </si>
  <si>
    <t>56,16</t>
  </si>
  <si>
    <t>11,25</t>
  </si>
  <si>
    <t>88,75</t>
  </si>
  <si>
    <t>96,11</t>
  </si>
  <si>
    <t>37,91</t>
  </si>
  <si>
    <t>44,44</t>
  </si>
  <si>
    <t>55,56</t>
  </si>
  <si>
    <t>12,35</t>
  </si>
  <si>
    <t>87,65</t>
  </si>
  <si>
    <t>83,98</t>
  </si>
  <si>
    <t>39,18</t>
  </si>
  <si>
    <t>11,97</t>
  </si>
  <si>
    <t>88,03</t>
  </si>
  <si>
    <t>84,23</t>
  </si>
  <si>
    <t>45,06</t>
  </si>
  <si>
    <t>39,17</t>
  </si>
  <si>
    <t>12,32</t>
  </si>
  <si>
    <t>87,68</t>
  </si>
  <si>
    <t>51,57</t>
  </si>
  <si>
    <t>40,54</t>
  </si>
  <si>
    <t>48,43</t>
  </si>
  <si>
    <t>14,46</t>
  </si>
  <si>
    <t>85,54</t>
  </si>
  <si>
    <t>82,15</t>
  </si>
  <si>
    <t>43,89</t>
  </si>
  <si>
    <t>53,43</t>
  </si>
  <si>
    <t>38,26</t>
  </si>
  <si>
    <t>46,57</t>
  </si>
  <si>
    <t>INDRE</t>
  </si>
  <si>
    <t>15,69</t>
  </si>
  <si>
    <t>84,31</t>
  </si>
  <si>
    <t>5,37</t>
  </si>
  <si>
    <t>79,78</t>
  </si>
  <si>
    <t>94,63</t>
  </si>
  <si>
    <t>38,49</t>
  </si>
  <si>
    <t>48,24</t>
  </si>
  <si>
    <t>41,29</t>
  </si>
  <si>
    <t>51,76</t>
  </si>
  <si>
    <t>14,30</t>
  </si>
  <si>
    <t>85,70</t>
  </si>
  <si>
    <t>4,64</t>
  </si>
  <si>
    <t>5,41</t>
  </si>
  <si>
    <t>94,59</t>
  </si>
  <si>
    <t>41,87</t>
  </si>
  <si>
    <t>5,51</t>
  </si>
  <si>
    <t>94,49</t>
  </si>
  <si>
    <t>53,05</t>
  </si>
  <si>
    <t>38,15</t>
  </si>
  <si>
    <t>INDRE ET LOIRE</t>
  </si>
  <si>
    <t>80,65</t>
  </si>
  <si>
    <t>48,65</t>
  </si>
  <si>
    <t>41,41</t>
  </si>
  <si>
    <t>51,35</t>
  </si>
  <si>
    <t>4,55</t>
  </si>
  <si>
    <t>95,45</t>
  </si>
  <si>
    <t>44,96</t>
  </si>
  <si>
    <t>37,97</t>
  </si>
  <si>
    <t>45,79</t>
  </si>
  <si>
    <t>13,39</t>
  </si>
  <si>
    <t>86,61</t>
  </si>
  <si>
    <t>82,86</t>
  </si>
  <si>
    <t>51,89</t>
  </si>
  <si>
    <t>39,86</t>
  </si>
  <si>
    <t>48,11</t>
  </si>
  <si>
    <t>14,06</t>
  </si>
  <si>
    <t>85,94</t>
  </si>
  <si>
    <t>82,25</t>
  </si>
  <si>
    <t>95,71</t>
  </si>
  <si>
    <t>42,59</t>
  </si>
  <si>
    <t>51,78</t>
  </si>
  <si>
    <t>48,22</t>
  </si>
  <si>
    <t>83,10</t>
  </si>
  <si>
    <t>46,19</t>
  </si>
  <si>
    <t>55,59</t>
  </si>
  <si>
    <t>36,91</t>
  </si>
  <si>
    <t>ISERE</t>
  </si>
  <si>
    <t>3,21</t>
  </si>
  <si>
    <t>42,20</t>
  </si>
  <si>
    <t>50,68</t>
  </si>
  <si>
    <t>49,32</t>
  </si>
  <si>
    <t>13,58</t>
  </si>
  <si>
    <t>86,42</t>
  </si>
  <si>
    <t>96,24</t>
  </si>
  <si>
    <t>37,14</t>
  </si>
  <si>
    <t>44,65</t>
  </si>
  <si>
    <t>46,03</t>
  </si>
  <si>
    <t>55,35</t>
  </si>
  <si>
    <t>15,48</t>
  </si>
  <si>
    <t>84,52</t>
  </si>
  <si>
    <t>81,69</t>
  </si>
  <si>
    <t>96,66</t>
  </si>
  <si>
    <t>34,02</t>
  </si>
  <si>
    <t>41,65</t>
  </si>
  <si>
    <t>47,67</t>
  </si>
  <si>
    <t>58,35</t>
  </si>
  <si>
    <t>82,95</t>
  </si>
  <si>
    <t>50,70</t>
  </si>
  <si>
    <t>41,31</t>
  </si>
  <si>
    <t>49,79</t>
  </si>
  <si>
    <t>41,66</t>
  </si>
  <si>
    <t>50,21</t>
  </si>
  <si>
    <t>15,65</t>
  </si>
  <si>
    <t>84,35</t>
  </si>
  <si>
    <t>80,57</t>
  </si>
  <si>
    <t>48,14</t>
  </si>
  <si>
    <t>59,76</t>
  </si>
  <si>
    <t>32,42</t>
  </si>
  <si>
    <t>40,24</t>
  </si>
  <si>
    <t>14,62</t>
  </si>
  <si>
    <t>85,38</t>
  </si>
  <si>
    <t>55,96</t>
  </si>
  <si>
    <t>35,90</t>
  </si>
  <si>
    <t>44,04</t>
  </si>
  <si>
    <t>15,27</t>
  </si>
  <si>
    <t>35,62</t>
  </si>
  <si>
    <t>4,42</t>
  </si>
  <si>
    <t>95,58</t>
  </si>
  <si>
    <t>43,41</t>
  </si>
  <si>
    <t>38,75</t>
  </si>
  <si>
    <t>JURA</t>
  </si>
  <si>
    <t>5,15</t>
  </si>
  <si>
    <t>81,61</t>
  </si>
  <si>
    <t>94,85</t>
  </si>
  <si>
    <t>44,83</t>
  </si>
  <si>
    <t>54,93</t>
  </si>
  <si>
    <t>36,78</t>
  </si>
  <si>
    <t>45,07</t>
  </si>
  <si>
    <t>14,31</t>
  </si>
  <si>
    <t>85,69</t>
  </si>
  <si>
    <t>5,03</t>
  </si>
  <si>
    <t>81,38</t>
  </si>
  <si>
    <t>94,97</t>
  </si>
  <si>
    <t>47,01</t>
  </si>
  <si>
    <t>57,76</t>
  </si>
  <si>
    <t>34,37</t>
  </si>
  <si>
    <t>42,24</t>
  </si>
  <si>
    <t>12,55</t>
  </si>
  <si>
    <t>87,45</t>
  </si>
  <si>
    <t>4,70</t>
  </si>
  <si>
    <t>83,34</t>
  </si>
  <si>
    <t>95,30</t>
  </si>
  <si>
    <t>52,90</t>
  </si>
  <si>
    <t>39,26</t>
  </si>
  <si>
    <t>47,10</t>
  </si>
  <si>
    <t>LANDES</t>
  </si>
  <si>
    <t>4,17</t>
  </si>
  <si>
    <t>83,20</t>
  </si>
  <si>
    <t>95,83</t>
  </si>
  <si>
    <t>40,52</t>
  </si>
  <si>
    <t>51,30</t>
  </si>
  <si>
    <t>3,59</t>
  </si>
  <si>
    <t>83,66</t>
  </si>
  <si>
    <t>95,89</t>
  </si>
  <si>
    <t>40,34</t>
  </si>
  <si>
    <t>43,32</t>
  </si>
  <si>
    <t>10,78</t>
  </si>
  <si>
    <t>89,22</t>
  </si>
  <si>
    <t>37,79</t>
  </si>
  <si>
    <t>44,21</t>
  </si>
  <si>
    <t>55,79</t>
  </si>
  <si>
    <t>LOIR ET CHER</t>
  </si>
  <si>
    <t>14,86</t>
  </si>
  <si>
    <t>85,14</t>
  </si>
  <si>
    <t>43,47</t>
  </si>
  <si>
    <t>53,65</t>
  </si>
  <si>
    <t>37,55</t>
  </si>
  <si>
    <t>46,35</t>
  </si>
  <si>
    <t>15,00</t>
  </si>
  <si>
    <t>85,00</t>
  </si>
  <si>
    <t>4,90</t>
  </si>
  <si>
    <t>80,83</t>
  </si>
  <si>
    <t>95,10</t>
  </si>
  <si>
    <t>46,40</t>
  </si>
  <si>
    <t>57,40</t>
  </si>
  <si>
    <t>34,43</t>
  </si>
  <si>
    <t>42,60</t>
  </si>
  <si>
    <t>5,16</t>
  </si>
  <si>
    <t>94,84</t>
  </si>
  <si>
    <t>46,75</t>
  </si>
  <si>
    <t>57,14</t>
  </si>
  <si>
    <t>35,07</t>
  </si>
  <si>
    <t>42,86</t>
  </si>
  <si>
    <t>LOIRE</t>
  </si>
  <si>
    <t>16,84</t>
  </si>
  <si>
    <t>83,16</t>
  </si>
  <si>
    <t>79,84</t>
  </si>
  <si>
    <t>39,99</t>
  </si>
  <si>
    <t>39,85</t>
  </si>
  <si>
    <t>18,92</t>
  </si>
  <si>
    <t>81,08</t>
  </si>
  <si>
    <t>78,00</t>
  </si>
  <si>
    <t>49,85</t>
  </si>
  <si>
    <t>39,11</t>
  </si>
  <si>
    <t>50,15</t>
  </si>
  <si>
    <t>15,15</t>
  </si>
  <si>
    <t>84,85</t>
  </si>
  <si>
    <t>80,94</t>
  </si>
  <si>
    <t>45,08</t>
  </si>
  <si>
    <t>55,70</t>
  </si>
  <si>
    <t>44,30</t>
  </si>
  <si>
    <t>16,81</t>
  </si>
  <si>
    <t>83,19</t>
  </si>
  <si>
    <t>79,28</t>
  </si>
  <si>
    <t>40,13</t>
  </si>
  <si>
    <t>50,62</t>
  </si>
  <si>
    <t>49,38</t>
  </si>
  <si>
    <t>15,01</t>
  </si>
  <si>
    <t>84,99</t>
  </si>
  <si>
    <t>80,73</t>
  </si>
  <si>
    <t>42,79</t>
  </si>
  <si>
    <t>53,00</t>
  </si>
  <si>
    <t>37,94</t>
  </si>
  <si>
    <t>47,00</t>
  </si>
  <si>
    <t>13,89</t>
  </si>
  <si>
    <t>86,11</t>
  </si>
  <si>
    <t>5,06</t>
  </si>
  <si>
    <t>94,94</t>
  </si>
  <si>
    <t>49,47</t>
  </si>
  <si>
    <t>60,51</t>
  </si>
  <si>
    <t>32,28</t>
  </si>
  <si>
    <t>39,49</t>
  </si>
  <si>
    <t>14,33</t>
  </si>
  <si>
    <t>85,67</t>
  </si>
  <si>
    <t>4,21</t>
  </si>
  <si>
    <t>4,91</t>
  </si>
  <si>
    <t>81,46</t>
  </si>
  <si>
    <t>95,09</t>
  </si>
  <si>
    <t>47,16</t>
  </si>
  <si>
    <t>57,89</t>
  </si>
  <si>
    <t>34,30</t>
  </si>
  <si>
    <t>42,11</t>
  </si>
  <si>
    <t>HAUTE LOIRE</t>
  </si>
  <si>
    <t>13,18</t>
  </si>
  <si>
    <t>86,82</t>
  </si>
  <si>
    <t>4,68</t>
  </si>
  <si>
    <t>5,39</t>
  </si>
  <si>
    <t>94,61</t>
  </si>
  <si>
    <t>45,58</t>
  </si>
  <si>
    <t>55,49</t>
  </si>
  <si>
    <t>36,56</t>
  </si>
  <si>
    <t>44,51</t>
  </si>
  <si>
    <t>81,96</t>
  </si>
  <si>
    <t>43,23</t>
  </si>
  <si>
    <t>52,75</t>
  </si>
  <si>
    <t>38,72</t>
  </si>
  <si>
    <t>47,25</t>
  </si>
  <si>
    <t>LOIRE ATLANTIQUE</t>
  </si>
  <si>
    <t>15,54</t>
  </si>
  <si>
    <t>84,46</t>
  </si>
  <si>
    <t>81,17</t>
  </si>
  <si>
    <t>38,46</t>
  </si>
  <si>
    <t>47,38</t>
  </si>
  <si>
    <t>42,71</t>
  </si>
  <si>
    <t>52,62</t>
  </si>
  <si>
    <t>17,12</t>
  </si>
  <si>
    <t>82,88</t>
  </si>
  <si>
    <t>2,85</t>
  </si>
  <si>
    <t>80,02</t>
  </si>
  <si>
    <t>36,15</t>
  </si>
  <si>
    <t>45,17</t>
  </si>
  <si>
    <t>43,87</t>
  </si>
  <si>
    <t>54,83</t>
  </si>
  <si>
    <t>96,19</t>
  </si>
  <si>
    <t>31,37</t>
  </si>
  <si>
    <t>38,69</t>
  </si>
  <si>
    <t>49,72</t>
  </si>
  <si>
    <t>61,31</t>
  </si>
  <si>
    <t>14,24</t>
  </si>
  <si>
    <t>85,76</t>
  </si>
  <si>
    <t>96,33</t>
  </si>
  <si>
    <t>32,53</t>
  </si>
  <si>
    <t>60,63</t>
  </si>
  <si>
    <t>11,85</t>
  </si>
  <si>
    <t>88,15</t>
  </si>
  <si>
    <t>41,02</t>
  </si>
  <si>
    <t>48,54</t>
  </si>
  <si>
    <t>43,49</t>
  </si>
  <si>
    <t>51,46</t>
  </si>
  <si>
    <t>12,56</t>
  </si>
  <si>
    <t>87,44</t>
  </si>
  <si>
    <t>83,79</t>
  </si>
  <si>
    <t>42,02</t>
  </si>
  <si>
    <t>12,65</t>
  </si>
  <si>
    <t>87,35</t>
  </si>
  <si>
    <t>3,49</t>
  </si>
  <si>
    <t>96,00</t>
  </si>
  <si>
    <t>44,46</t>
  </si>
  <si>
    <t>53,02</t>
  </si>
  <si>
    <t>39,40</t>
  </si>
  <si>
    <t>46,98</t>
  </si>
  <si>
    <t>14,89</t>
  </si>
  <si>
    <t>85,11</t>
  </si>
  <si>
    <t>81,80</t>
  </si>
  <si>
    <t>31,25</t>
  </si>
  <si>
    <t>38,20</t>
  </si>
  <si>
    <t>50,55</t>
  </si>
  <si>
    <t>61,80</t>
  </si>
  <si>
    <t>12,06</t>
  </si>
  <si>
    <t>87,94</t>
  </si>
  <si>
    <t>84,25</t>
  </si>
  <si>
    <t>45,50</t>
  </si>
  <si>
    <t>54,00</t>
  </si>
  <si>
    <t>10,31</t>
  </si>
  <si>
    <t>89,69</t>
  </si>
  <si>
    <t>4,01</t>
  </si>
  <si>
    <t>85,68</t>
  </si>
  <si>
    <t>41,50</t>
  </si>
  <si>
    <t>LOIRET</t>
  </si>
  <si>
    <t>13,51</t>
  </si>
  <si>
    <t>86,49</t>
  </si>
  <si>
    <t>3,72</t>
  </si>
  <si>
    <t>46,42</t>
  </si>
  <si>
    <t>36,35</t>
  </si>
  <si>
    <t>3,74</t>
  </si>
  <si>
    <t>45,99</t>
  </si>
  <si>
    <t>56,74</t>
  </si>
  <si>
    <t>43,26</t>
  </si>
  <si>
    <t>14,11</t>
  </si>
  <si>
    <t>85,89</t>
  </si>
  <si>
    <t>82,10</t>
  </si>
  <si>
    <t>47,05</t>
  </si>
  <si>
    <t>57,31</t>
  </si>
  <si>
    <t>35,04</t>
  </si>
  <si>
    <t>42,69</t>
  </si>
  <si>
    <t>16,04</t>
  </si>
  <si>
    <t>83,96</t>
  </si>
  <si>
    <t>80,01</t>
  </si>
  <si>
    <t>49,12</t>
  </si>
  <si>
    <t>61,39</t>
  </si>
  <si>
    <t>30,89</t>
  </si>
  <si>
    <t>38,61</t>
  </si>
  <si>
    <t>14,26</t>
  </si>
  <si>
    <t>85,74</t>
  </si>
  <si>
    <t>81,73</t>
  </si>
  <si>
    <t>95,32</t>
  </si>
  <si>
    <t>49,70</t>
  </si>
  <si>
    <t>60,81</t>
  </si>
  <si>
    <t>32,03</t>
  </si>
  <si>
    <t>LOT</t>
  </si>
  <si>
    <t>3,93</t>
  </si>
  <si>
    <t>37,09</t>
  </si>
  <si>
    <t>43,57</t>
  </si>
  <si>
    <t>48,04</t>
  </si>
  <si>
    <t>56,43</t>
  </si>
  <si>
    <t>10,54</t>
  </si>
  <si>
    <t>89,46</t>
  </si>
  <si>
    <t>LOT ET GARONNE</t>
  </si>
  <si>
    <t>12,43</t>
  </si>
  <si>
    <t>87,57</t>
  </si>
  <si>
    <t>83,52</t>
  </si>
  <si>
    <t>45,16</t>
  </si>
  <si>
    <t>54,07</t>
  </si>
  <si>
    <t>38,36</t>
  </si>
  <si>
    <t>45,93</t>
  </si>
  <si>
    <t>13,31</t>
  </si>
  <si>
    <t>86,69</t>
  </si>
  <si>
    <t>95,36</t>
  </si>
  <si>
    <t>54,14</t>
  </si>
  <si>
    <t>45,86</t>
  </si>
  <si>
    <t>12,77</t>
  </si>
  <si>
    <t>87,23</t>
  </si>
  <si>
    <t>4,46</t>
  </si>
  <si>
    <t>95,54</t>
  </si>
  <si>
    <t>44,72</t>
  </si>
  <si>
    <t>53,66</t>
  </si>
  <si>
    <t>46,34</t>
  </si>
  <si>
    <t>LOZERE</t>
  </si>
  <si>
    <t>12,90</t>
  </si>
  <si>
    <t>87,10</t>
  </si>
  <si>
    <t>83,03</t>
  </si>
  <si>
    <t>41,98</t>
  </si>
  <si>
    <t>50,56</t>
  </si>
  <si>
    <t>41,05</t>
  </si>
  <si>
    <t>49,44</t>
  </si>
  <si>
    <t>10,80</t>
  </si>
  <si>
    <t>89,20</t>
  </si>
  <si>
    <t>85,17</t>
  </si>
  <si>
    <t>61,55</t>
  </si>
  <si>
    <t>32,74</t>
  </si>
  <si>
    <t>38,45</t>
  </si>
  <si>
    <t>MAINE ET LOIRE</t>
  </si>
  <si>
    <t>13,46</t>
  </si>
  <si>
    <t>86,54</t>
  </si>
  <si>
    <t>43,37</t>
  </si>
  <si>
    <t>52,39</t>
  </si>
  <si>
    <t>39,41</t>
  </si>
  <si>
    <t>47,61</t>
  </si>
  <si>
    <t>4,07</t>
  </si>
  <si>
    <t>4,67</t>
  </si>
  <si>
    <t>95,33</t>
  </si>
  <si>
    <t>41,45</t>
  </si>
  <si>
    <t>49,83</t>
  </si>
  <si>
    <t>41,74</t>
  </si>
  <si>
    <t>50,17</t>
  </si>
  <si>
    <t>4,56</t>
  </si>
  <si>
    <t>95,44</t>
  </si>
  <si>
    <t>45,89</t>
  </si>
  <si>
    <t>36,03</t>
  </si>
  <si>
    <t>4,73</t>
  </si>
  <si>
    <t>95,27</t>
  </si>
  <si>
    <t>58,64</t>
  </si>
  <si>
    <t>33,94</t>
  </si>
  <si>
    <t>41,36</t>
  </si>
  <si>
    <t>13,02</t>
  </si>
  <si>
    <t>86,98</t>
  </si>
  <si>
    <t>82,91</t>
  </si>
  <si>
    <t>44,36</t>
  </si>
  <si>
    <t>53,51</t>
  </si>
  <si>
    <t>38,55</t>
  </si>
  <si>
    <t>46,49</t>
  </si>
  <si>
    <t>11,73</t>
  </si>
  <si>
    <t>88,27</t>
  </si>
  <si>
    <t>5,25</t>
  </si>
  <si>
    <t>94,75</t>
  </si>
  <si>
    <t>54,06</t>
  </si>
  <si>
    <t>38,27</t>
  </si>
  <si>
    <t>45,94</t>
  </si>
  <si>
    <t>MANCHE</t>
  </si>
  <si>
    <t>13,94</t>
  </si>
  <si>
    <t>86,06</t>
  </si>
  <si>
    <t>82,22</t>
  </si>
  <si>
    <t>45,13</t>
  </si>
  <si>
    <t>54,89</t>
  </si>
  <si>
    <t>13,16</t>
  </si>
  <si>
    <t>86,84</t>
  </si>
  <si>
    <t>50,96</t>
  </si>
  <si>
    <t>61,46</t>
  </si>
  <si>
    <t>31,96</t>
  </si>
  <si>
    <t>38,54</t>
  </si>
  <si>
    <t>14,59</t>
  </si>
  <si>
    <t>85,41</t>
  </si>
  <si>
    <t>4,15</t>
  </si>
  <si>
    <t>81,86</t>
  </si>
  <si>
    <t>95,85</t>
  </si>
  <si>
    <t>46,24</t>
  </si>
  <si>
    <t>56,49</t>
  </si>
  <si>
    <t>43,51</t>
  </si>
  <si>
    <t>14,15</t>
  </si>
  <si>
    <t>85,85</t>
  </si>
  <si>
    <t>58,51</t>
  </si>
  <si>
    <t>34,06</t>
  </si>
  <si>
    <t>41,49</t>
  </si>
  <si>
    <t>80,37</t>
  </si>
  <si>
    <t>39,35</t>
  </si>
  <si>
    <t>48,96</t>
  </si>
  <si>
    <t>51,04</t>
  </si>
  <si>
    <t>MARNE</t>
  </si>
  <si>
    <t>20,22</t>
  </si>
  <si>
    <t>76,22</t>
  </si>
  <si>
    <t>55,13</t>
  </si>
  <si>
    <t>34,20</t>
  </si>
  <si>
    <t>44,87</t>
  </si>
  <si>
    <t>16,95</t>
  </si>
  <si>
    <t>79,10</t>
  </si>
  <si>
    <t>56,69</t>
  </si>
  <si>
    <t>34,25</t>
  </si>
  <si>
    <t>43,31</t>
  </si>
  <si>
    <t>17,70</t>
  </si>
  <si>
    <t>82,30</t>
  </si>
  <si>
    <t>45,72</t>
  </si>
  <si>
    <t>58,14</t>
  </si>
  <si>
    <t>32,92</t>
  </si>
  <si>
    <t>41,86</t>
  </si>
  <si>
    <t>19,27</t>
  </si>
  <si>
    <t>4,61</t>
  </si>
  <si>
    <t>77,01</t>
  </si>
  <si>
    <t>95,39</t>
  </si>
  <si>
    <t>45,14</t>
  </si>
  <si>
    <t>58,61</t>
  </si>
  <si>
    <t>41,39</t>
  </si>
  <si>
    <t>80,46</t>
  </si>
  <si>
    <t>52,40</t>
  </si>
  <si>
    <t>65,13</t>
  </si>
  <si>
    <t>28,06</t>
  </si>
  <si>
    <t>34,87</t>
  </si>
  <si>
    <t>18,40</t>
  </si>
  <si>
    <t>81,60</t>
  </si>
  <si>
    <t>77,60</t>
  </si>
  <si>
    <t>47,27</t>
  </si>
  <si>
    <t>60,91</t>
  </si>
  <si>
    <t>39,09</t>
  </si>
  <si>
    <t>HAUTE MARNE</t>
  </si>
  <si>
    <t>80,27</t>
  </si>
  <si>
    <t>56,87</t>
  </si>
  <si>
    <t>34,62</t>
  </si>
  <si>
    <t>43,13</t>
  </si>
  <si>
    <t>17,46</t>
  </si>
  <si>
    <t>82,54</t>
  </si>
  <si>
    <t>5,21</t>
  </si>
  <si>
    <t>78,24</t>
  </si>
  <si>
    <t>94,79</t>
  </si>
  <si>
    <t>48,37</t>
  </si>
  <si>
    <t>61,83</t>
  </si>
  <si>
    <t>29,86</t>
  </si>
  <si>
    <t>38,17</t>
  </si>
  <si>
    <t>MAYENNE</t>
  </si>
  <si>
    <t>41,94</t>
  </si>
  <si>
    <t>50,82</t>
  </si>
  <si>
    <t>40,60</t>
  </si>
  <si>
    <t>49,18</t>
  </si>
  <si>
    <t>13,60</t>
  </si>
  <si>
    <t>86,40</t>
  </si>
  <si>
    <t>82,65</t>
  </si>
  <si>
    <t>49,24</t>
  </si>
  <si>
    <t>59,58</t>
  </si>
  <si>
    <t>33,41</t>
  </si>
  <si>
    <t>40,42</t>
  </si>
  <si>
    <t>13,09</t>
  </si>
  <si>
    <t>86,91</t>
  </si>
  <si>
    <t>82,87</t>
  </si>
  <si>
    <t>47,12</t>
  </si>
  <si>
    <t>56,86</t>
  </si>
  <si>
    <t>35,75</t>
  </si>
  <si>
    <t>43,14</t>
  </si>
  <si>
    <t>MEURTHE ET MOSELLE</t>
  </si>
  <si>
    <t>17,96</t>
  </si>
  <si>
    <t>82,04</t>
  </si>
  <si>
    <t>3,13</t>
  </si>
  <si>
    <t>78,91</t>
  </si>
  <si>
    <t>96,18</t>
  </si>
  <si>
    <t>38,81</t>
  </si>
  <si>
    <t>49,19</t>
  </si>
  <si>
    <t>40,09</t>
  </si>
  <si>
    <t>50,81</t>
  </si>
  <si>
    <t>80,77</t>
  </si>
  <si>
    <t>42,08</t>
  </si>
  <si>
    <t>52,10</t>
  </si>
  <si>
    <t>47,90</t>
  </si>
  <si>
    <t>17,26</t>
  </si>
  <si>
    <t>79,42</t>
  </si>
  <si>
    <t>95,99</t>
  </si>
  <si>
    <t>40,98</t>
  </si>
  <si>
    <t>38,44</t>
  </si>
  <si>
    <t>16,39</t>
  </si>
  <si>
    <t>83,61</t>
  </si>
  <si>
    <t>4,10</t>
  </si>
  <si>
    <t>79,50</t>
  </si>
  <si>
    <t>14,83</t>
  </si>
  <si>
    <t>81,14</t>
  </si>
  <si>
    <t>56,36</t>
  </si>
  <si>
    <t>43,64</t>
  </si>
  <si>
    <t>16,96</t>
  </si>
  <si>
    <t>83,04</t>
  </si>
  <si>
    <t>79,23</t>
  </si>
  <si>
    <t>37,33</t>
  </si>
  <si>
    <t>41,90</t>
  </si>
  <si>
    <t>52,88</t>
  </si>
  <si>
    <t>19,16</t>
  </si>
  <si>
    <t>80,84</t>
  </si>
  <si>
    <t>77,84</t>
  </si>
  <si>
    <t>35,48</t>
  </si>
  <si>
    <t>42,36</t>
  </si>
  <si>
    <t>54,42</t>
  </si>
  <si>
    <t>MEUSE</t>
  </si>
  <si>
    <t>14,55</t>
  </si>
  <si>
    <t>85,45</t>
  </si>
  <si>
    <t>4,97</t>
  </si>
  <si>
    <t>81,20</t>
  </si>
  <si>
    <t>95,03</t>
  </si>
  <si>
    <t>46,02</t>
  </si>
  <si>
    <t>56,67</t>
  </si>
  <si>
    <t>35,19</t>
  </si>
  <si>
    <t>43,33</t>
  </si>
  <si>
    <t>16,68</t>
  </si>
  <si>
    <t>83,32</t>
  </si>
  <si>
    <t>79,53</t>
  </si>
  <si>
    <t>57,27</t>
  </si>
  <si>
    <t>33,98</t>
  </si>
  <si>
    <t>MORBIHAN</t>
  </si>
  <si>
    <t>11,98</t>
  </si>
  <si>
    <t>88,02</t>
  </si>
  <si>
    <t>46,18</t>
  </si>
  <si>
    <t>54,60</t>
  </si>
  <si>
    <t>38,40</t>
  </si>
  <si>
    <t>12,66</t>
  </si>
  <si>
    <t>87,34</t>
  </si>
  <si>
    <t>12,00</t>
  </si>
  <si>
    <t>88,00</t>
  </si>
  <si>
    <t>84,01</t>
  </si>
  <si>
    <t>51,87</t>
  </si>
  <si>
    <t>40,43</t>
  </si>
  <si>
    <t>48,13</t>
  </si>
  <si>
    <t>12,51</t>
  </si>
  <si>
    <t>87,49</t>
  </si>
  <si>
    <t>84,05</t>
  </si>
  <si>
    <t>51,96</t>
  </si>
  <si>
    <t>40,38</t>
  </si>
  <si>
    <t>16,18</t>
  </si>
  <si>
    <t>80,04</t>
  </si>
  <si>
    <t>37,24</t>
  </si>
  <si>
    <t>46,53</t>
  </si>
  <si>
    <t>42,80</t>
  </si>
  <si>
    <t>53,47</t>
  </si>
  <si>
    <t>12,36</t>
  </si>
  <si>
    <t>87,64</t>
  </si>
  <si>
    <t>53,40</t>
  </si>
  <si>
    <t>MOSELLE</t>
  </si>
  <si>
    <t>19,05</t>
  </si>
  <si>
    <t>80,95</t>
  </si>
  <si>
    <t>37,17</t>
  </si>
  <si>
    <t>17,77</t>
  </si>
  <si>
    <t>82,23</t>
  </si>
  <si>
    <t>3,40</t>
  </si>
  <si>
    <t>45,32</t>
  </si>
  <si>
    <t>57,49</t>
  </si>
  <si>
    <t>33,51</t>
  </si>
  <si>
    <t>42,51</t>
  </si>
  <si>
    <t>18,98</t>
  </si>
  <si>
    <t>95,79</t>
  </si>
  <si>
    <t>57,53</t>
  </si>
  <si>
    <t>32,96</t>
  </si>
  <si>
    <t>42,47</t>
  </si>
  <si>
    <t>15,62</t>
  </si>
  <si>
    <t>84,38</t>
  </si>
  <si>
    <t>5,24</t>
  </si>
  <si>
    <t>79,96</t>
  </si>
  <si>
    <t>94,76</t>
  </si>
  <si>
    <t>64,96</t>
  </si>
  <si>
    <t>28,01</t>
  </si>
  <si>
    <t>18,34</t>
  </si>
  <si>
    <t>5,69</t>
  </si>
  <si>
    <t>94,31</t>
  </si>
  <si>
    <t>61,90</t>
  </si>
  <si>
    <t>29,34</t>
  </si>
  <si>
    <t>21,22</t>
  </si>
  <si>
    <t>78,78</t>
  </si>
  <si>
    <t>75,33</t>
  </si>
  <si>
    <t>56,31</t>
  </si>
  <si>
    <t>32,91</t>
  </si>
  <si>
    <t>43,69</t>
  </si>
  <si>
    <t>17,87</t>
  </si>
  <si>
    <t>82,13</t>
  </si>
  <si>
    <t>4,78</t>
  </si>
  <si>
    <t>78,20</t>
  </si>
  <si>
    <t>95,22</t>
  </si>
  <si>
    <t>45,70</t>
  </si>
  <si>
    <t>58,44</t>
  </si>
  <si>
    <t>32,50</t>
  </si>
  <si>
    <t>41,56</t>
  </si>
  <si>
    <t>16,71</t>
  </si>
  <si>
    <t>79,48</t>
  </si>
  <si>
    <t>42,17</t>
  </si>
  <si>
    <t>37,31</t>
  </si>
  <si>
    <t>18,58</t>
  </si>
  <si>
    <t>81,42</t>
  </si>
  <si>
    <t>77,94</t>
  </si>
  <si>
    <t>33,60</t>
  </si>
  <si>
    <t>43,11</t>
  </si>
  <si>
    <t>20,25</t>
  </si>
  <si>
    <t>79,75</t>
  </si>
  <si>
    <t>3,29</t>
  </si>
  <si>
    <t>76,46</t>
  </si>
  <si>
    <t>35,60</t>
  </si>
  <si>
    <t>46,55</t>
  </si>
  <si>
    <t>40,87</t>
  </si>
  <si>
    <t>53,45</t>
  </si>
  <si>
    <t>NIEVRE</t>
  </si>
  <si>
    <t>16,55</t>
  </si>
  <si>
    <t>35,69</t>
  </si>
  <si>
    <t>44,90</t>
  </si>
  <si>
    <t>43,81</t>
  </si>
  <si>
    <t>55,10</t>
  </si>
  <si>
    <t>38,53</t>
  </si>
  <si>
    <t>42,57</t>
  </si>
  <si>
    <t>14,88</t>
  </si>
  <si>
    <t>85,12</t>
  </si>
  <si>
    <t>81,33</t>
  </si>
  <si>
    <t>39,72</t>
  </si>
  <si>
    <t>48,84</t>
  </si>
  <si>
    <t>41,61</t>
  </si>
  <si>
    <t>51,16</t>
  </si>
  <si>
    <t>NORD</t>
  </si>
  <si>
    <t>20,78</t>
  </si>
  <si>
    <t>79,22</t>
  </si>
  <si>
    <t>3,43</t>
  </si>
  <si>
    <t>76,50</t>
  </si>
  <si>
    <t>96,57</t>
  </si>
  <si>
    <t>32,62</t>
  </si>
  <si>
    <t>42,63</t>
  </si>
  <si>
    <t>57,37</t>
  </si>
  <si>
    <t>79,43</t>
  </si>
  <si>
    <t>35,32</t>
  </si>
  <si>
    <t>44,47</t>
  </si>
  <si>
    <t>44,11</t>
  </si>
  <si>
    <t>55,53</t>
  </si>
  <si>
    <t>96,28</t>
  </si>
  <si>
    <t>38,71</t>
  </si>
  <si>
    <t>49,67</t>
  </si>
  <si>
    <t>39,23</t>
  </si>
  <si>
    <t>50,33</t>
  </si>
  <si>
    <t>16,30</t>
  </si>
  <si>
    <t>83,70</t>
  </si>
  <si>
    <t>95,97</t>
  </si>
  <si>
    <t>59,21</t>
  </si>
  <si>
    <t>32,77</t>
  </si>
  <si>
    <t>40,79</t>
  </si>
  <si>
    <t>16,83</t>
  </si>
  <si>
    <t>41,70</t>
  </si>
  <si>
    <t>37,67</t>
  </si>
  <si>
    <t>12,62</t>
  </si>
  <si>
    <t>87,38</t>
  </si>
  <si>
    <t>83,63</t>
  </si>
  <si>
    <t>34,45</t>
  </si>
  <si>
    <t>20,39</t>
  </si>
  <si>
    <t>79,61</t>
  </si>
  <si>
    <t>3,04</t>
  </si>
  <si>
    <t>76,57</t>
  </si>
  <si>
    <t>39,34</t>
  </si>
  <si>
    <t>51,38</t>
  </si>
  <si>
    <t>48,62</t>
  </si>
  <si>
    <t>22,76</t>
  </si>
  <si>
    <t>77,24</t>
  </si>
  <si>
    <t>2,90</t>
  </si>
  <si>
    <t>74,35</t>
  </si>
  <si>
    <t>50,50</t>
  </si>
  <si>
    <t>36,80</t>
  </si>
  <si>
    <t>49,50</t>
  </si>
  <si>
    <t>18,96</t>
  </si>
  <si>
    <t>81,04</t>
  </si>
  <si>
    <t>2,74</t>
  </si>
  <si>
    <t>78,31</t>
  </si>
  <si>
    <t>96,62</t>
  </si>
  <si>
    <t>52,20</t>
  </si>
  <si>
    <t>66,66</t>
  </si>
  <si>
    <t>26,11</t>
  </si>
  <si>
    <t>33,34</t>
  </si>
  <si>
    <t>20,47</t>
  </si>
  <si>
    <t>2,98</t>
  </si>
  <si>
    <t>76,54</t>
  </si>
  <si>
    <t>44,01</t>
  </si>
  <si>
    <t>57,50</t>
  </si>
  <si>
    <t>42,50</t>
  </si>
  <si>
    <t>16,76</t>
  </si>
  <si>
    <t>83,24</t>
  </si>
  <si>
    <t>79,44</t>
  </si>
  <si>
    <t>42,38</t>
  </si>
  <si>
    <t>37,06</t>
  </si>
  <si>
    <t>77,19</t>
  </si>
  <si>
    <t>34,42</t>
  </si>
  <si>
    <t>44,60</t>
  </si>
  <si>
    <t>55,40</t>
  </si>
  <si>
    <t>52,79</t>
  </si>
  <si>
    <t>13,76</t>
  </si>
  <si>
    <t>86,24</t>
  </si>
  <si>
    <t>45,51</t>
  </si>
  <si>
    <t>55,28</t>
  </si>
  <si>
    <t>36,81</t>
  </si>
  <si>
    <t>16,52</t>
  </si>
  <si>
    <t>83,48</t>
  </si>
  <si>
    <t>38,21</t>
  </si>
  <si>
    <t>17,69</t>
  </si>
  <si>
    <t>82,31</t>
  </si>
  <si>
    <t>78,48</t>
  </si>
  <si>
    <t>34,03</t>
  </si>
  <si>
    <t>43,36</t>
  </si>
  <si>
    <t>44,45</t>
  </si>
  <si>
    <t>56,64</t>
  </si>
  <si>
    <t>17ème circonscription</t>
  </si>
  <si>
    <t>18,37</t>
  </si>
  <si>
    <t>81,63</t>
  </si>
  <si>
    <t>78,21</t>
  </si>
  <si>
    <t>37,72</t>
  </si>
  <si>
    <t>40,49</t>
  </si>
  <si>
    <t>18ème circonscription</t>
  </si>
  <si>
    <t>78,51</t>
  </si>
  <si>
    <t>41,30</t>
  </si>
  <si>
    <t>52,60</t>
  </si>
  <si>
    <t>37,22</t>
  </si>
  <si>
    <t>47,40</t>
  </si>
  <si>
    <t>19ème circonscription</t>
  </si>
  <si>
    <t>19,24</t>
  </si>
  <si>
    <t>4,66</t>
  </si>
  <si>
    <t>76,99</t>
  </si>
  <si>
    <t>95,34</t>
  </si>
  <si>
    <t>42,56</t>
  </si>
  <si>
    <t>20ème circonscription</t>
  </si>
  <si>
    <t>20,49</t>
  </si>
  <si>
    <t>79,51</t>
  </si>
  <si>
    <t>76,04</t>
  </si>
  <si>
    <t>37,89</t>
  </si>
  <si>
    <t>21ème circonscription</t>
  </si>
  <si>
    <t>19,96</t>
  </si>
  <si>
    <t>76,68</t>
  </si>
  <si>
    <t>41,04</t>
  </si>
  <si>
    <t>53,52</t>
  </si>
  <si>
    <t>35,64</t>
  </si>
  <si>
    <t>46,48</t>
  </si>
  <si>
    <t>22ème circonscription</t>
  </si>
  <si>
    <t>15,77</t>
  </si>
  <si>
    <t>4,71</t>
  </si>
  <si>
    <t>95,29</t>
  </si>
  <si>
    <t>39,27</t>
  </si>
  <si>
    <t>48,93</t>
  </si>
  <si>
    <t>51,07</t>
  </si>
  <si>
    <t>23ème circonscription</t>
  </si>
  <si>
    <t>19,03</t>
  </si>
  <si>
    <t>80,97</t>
  </si>
  <si>
    <t>4,06</t>
  </si>
  <si>
    <t>77,69</t>
  </si>
  <si>
    <t>95,94</t>
  </si>
  <si>
    <t>41,84</t>
  </si>
  <si>
    <t>53,86</t>
  </si>
  <si>
    <t>46,14</t>
  </si>
  <si>
    <t>24ème circonscription</t>
  </si>
  <si>
    <t>18,89</t>
  </si>
  <si>
    <t>81,11</t>
  </si>
  <si>
    <t>77,57</t>
  </si>
  <si>
    <t>41,37</t>
  </si>
  <si>
    <t>36,21</t>
  </si>
  <si>
    <t>OISE</t>
  </si>
  <si>
    <t>14,72</t>
  </si>
  <si>
    <t>85,28</t>
  </si>
  <si>
    <t>81,19</t>
  </si>
  <si>
    <t>46,22</t>
  </si>
  <si>
    <t>56,93</t>
  </si>
  <si>
    <t>34,96</t>
  </si>
  <si>
    <t>43,07</t>
  </si>
  <si>
    <t>14,65</t>
  </si>
  <si>
    <t>85,35</t>
  </si>
  <si>
    <t>60,73</t>
  </si>
  <si>
    <t>32,01</t>
  </si>
  <si>
    <t>16,13</t>
  </si>
  <si>
    <t>83,87</t>
  </si>
  <si>
    <t>80,62</t>
  </si>
  <si>
    <t>15,61</t>
  </si>
  <si>
    <t>84,39</t>
  </si>
  <si>
    <t>96,13</t>
  </si>
  <si>
    <t>52,66</t>
  </si>
  <si>
    <t>64,91</t>
  </si>
  <si>
    <t>28,47</t>
  </si>
  <si>
    <t>35,09</t>
  </si>
  <si>
    <t>15,79</t>
  </si>
  <si>
    <t>84,21</t>
  </si>
  <si>
    <t>80,36</t>
  </si>
  <si>
    <t>34,66</t>
  </si>
  <si>
    <t>16,20</t>
  </si>
  <si>
    <t>83,80</t>
  </si>
  <si>
    <t>80,05</t>
  </si>
  <si>
    <t>46,91</t>
  </si>
  <si>
    <t>58,60</t>
  </si>
  <si>
    <t>33,14</t>
  </si>
  <si>
    <t>41,40</t>
  </si>
  <si>
    <t>15,83</t>
  </si>
  <si>
    <t>84,17</t>
  </si>
  <si>
    <t>80,53</t>
  </si>
  <si>
    <t>44,32</t>
  </si>
  <si>
    <t>55,04</t>
  </si>
  <si>
    <t>ORNE</t>
  </si>
  <si>
    <t>14,52</t>
  </si>
  <si>
    <t>85,48</t>
  </si>
  <si>
    <t>81,71</t>
  </si>
  <si>
    <t>35,06</t>
  </si>
  <si>
    <t>15,33</t>
  </si>
  <si>
    <t>80,93</t>
  </si>
  <si>
    <t>50,47</t>
  </si>
  <si>
    <t>62,37</t>
  </si>
  <si>
    <t>30,46</t>
  </si>
  <si>
    <t>37,63</t>
  </si>
  <si>
    <t>53,78</t>
  </si>
  <si>
    <t>37,80</t>
  </si>
  <si>
    <t>PAS DE CALAIS</t>
  </si>
  <si>
    <t>12,99</t>
  </si>
  <si>
    <t>87,01</t>
  </si>
  <si>
    <t>51,25</t>
  </si>
  <si>
    <t>40,46</t>
  </si>
  <si>
    <t>48,75</t>
  </si>
  <si>
    <t>12,91</t>
  </si>
  <si>
    <t>87,09</t>
  </si>
  <si>
    <t>4,92</t>
  </si>
  <si>
    <t>95,08</t>
  </si>
  <si>
    <t>42,75</t>
  </si>
  <si>
    <t>51,63</t>
  </si>
  <si>
    <t>11,06</t>
  </si>
  <si>
    <t>88,94</t>
  </si>
  <si>
    <t>54,18</t>
  </si>
  <si>
    <t>38,91</t>
  </si>
  <si>
    <t>45,82</t>
  </si>
  <si>
    <t>14,82</t>
  </si>
  <si>
    <t>85,18</t>
  </si>
  <si>
    <t>81,76</t>
  </si>
  <si>
    <t>45,47</t>
  </si>
  <si>
    <t>55,62</t>
  </si>
  <si>
    <t>44,38</t>
  </si>
  <si>
    <t>16,94</t>
  </si>
  <si>
    <t>38,94</t>
  </si>
  <si>
    <t>48,92</t>
  </si>
  <si>
    <t>40,66</t>
  </si>
  <si>
    <t>51,08</t>
  </si>
  <si>
    <t>17,02</t>
  </si>
  <si>
    <t>82,98</t>
  </si>
  <si>
    <t>39,62</t>
  </si>
  <si>
    <t>18,02</t>
  </si>
  <si>
    <t>78,12</t>
  </si>
  <si>
    <t>49,20</t>
  </si>
  <si>
    <t>39,68</t>
  </si>
  <si>
    <t>50,80</t>
  </si>
  <si>
    <t>15,17</t>
  </si>
  <si>
    <t>84,83</t>
  </si>
  <si>
    <t>39,30</t>
  </si>
  <si>
    <t>48,56</t>
  </si>
  <si>
    <t>41,63</t>
  </si>
  <si>
    <t>51,44</t>
  </si>
  <si>
    <t>16,42</t>
  </si>
  <si>
    <t>83,58</t>
  </si>
  <si>
    <t>79,54</t>
  </si>
  <si>
    <t>36,45</t>
  </si>
  <si>
    <t>45,83</t>
  </si>
  <si>
    <t>54,17</t>
  </si>
  <si>
    <t>20,26</t>
  </si>
  <si>
    <t>79,74</t>
  </si>
  <si>
    <t>4,85</t>
  </si>
  <si>
    <t>75,87</t>
  </si>
  <si>
    <t>95,15</t>
  </si>
  <si>
    <t>29,96</t>
  </si>
  <si>
    <t>45,91</t>
  </si>
  <si>
    <t>17,22</t>
  </si>
  <si>
    <t>5,11</t>
  </si>
  <si>
    <t>78,55</t>
  </si>
  <si>
    <t>94,89</t>
  </si>
  <si>
    <t>37,05</t>
  </si>
  <si>
    <t>20,88</t>
  </si>
  <si>
    <t>79,12</t>
  </si>
  <si>
    <t>4,88</t>
  </si>
  <si>
    <t>75,26</t>
  </si>
  <si>
    <t>95,12</t>
  </si>
  <si>
    <t>29,11</t>
  </si>
  <si>
    <t>38,68</t>
  </si>
  <si>
    <t>46,15</t>
  </si>
  <si>
    <t>61,32</t>
  </si>
  <si>
    <t>21,16</t>
  </si>
  <si>
    <t>78,84</t>
  </si>
  <si>
    <t>4,89</t>
  </si>
  <si>
    <t>74,99</t>
  </si>
  <si>
    <t>95,11</t>
  </si>
  <si>
    <t>32,56</t>
  </si>
  <si>
    <t>42,43</t>
  </si>
  <si>
    <t>56,59</t>
  </si>
  <si>
    <t>3,51</t>
  </si>
  <si>
    <t>76,11</t>
  </si>
  <si>
    <t>54,74</t>
  </si>
  <si>
    <t>PUY DE DOME</t>
  </si>
  <si>
    <t>95,91</t>
  </si>
  <si>
    <t>34,56</t>
  </si>
  <si>
    <t>46,37</t>
  </si>
  <si>
    <t>57,29</t>
  </si>
  <si>
    <t>12,86</t>
  </si>
  <si>
    <t>87,14</t>
  </si>
  <si>
    <t>36,54</t>
  </si>
  <si>
    <t>46,66</t>
  </si>
  <si>
    <t>82,72</t>
  </si>
  <si>
    <t>42,41</t>
  </si>
  <si>
    <t>51,27</t>
  </si>
  <si>
    <t>40,31</t>
  </si>
  <si>
    <t>48,73</t>
  </si>
  <si>
    <t>37,13</t>
  </si>
  <si>
    <t>44,40</t>
  </si>
  <si>
    <t>55,60</t>
  </si>
  <si>
    <t>81,27</t>
  </si>
  <si>
    <t>38,73</t>
  </si>
  <si>
    <t>47,65</t>
  </si>
  <si>
    <t>42,54</t>
  </si>
  <si>
    <t>52,35</t>
  </si>
  <si>
    <t>11,96</t>
  </si>
  <si>
    <t>88,04</t>
  </si>
  <si>
    <t>83,90</t>
  </si>
  <si>
    <t>45,29</t>
  </si>
  <si>
    <t>53,98</t>
  </si>
  <si>
    <t>PYRENEES ATLANTIQUES</t>
  </si>
  <si>
    <t>82,66</t>
  </si>
  <si>
    <t>44,49</t>
  </si>
  <si>
    <t>5,00</t>
  </si>
  <si>
    <t>5,66</t>
  </si>
  <si>
    <t>94,34</t>
  </si>
  <si>
    <t>47,24</t>
  </si>
  <si>
    <t>43,97</t>
  </si>
  <si>
    <t>52,76</t>
  </si>
  <si>
    <t>11,47</t>
  </si>
  <si>
    <t>88,53</t>
  </si>
  <si>
    <t>5,12</t>
  </si>
  <si>
    <t>94,88</t>
  </si>
  <si>
    <t>36,70</t>
  </si>
  <si>
    <t>43,70</t>
  </si>
  <si>
    <t>47,29</t>
  </si>
  <si>
    <t>56,30</t>
  </si>
  <si>
    <t>5,08</t>
  </si>
  <si>
    <t>94,92</t>
  </si>
  <si>
    <t>38,32</t>
  </si>
  <si>
    <t>46,29</t>
  </si>
  <si>
    <t>53,71</t>
  </si>
  <si>
    <t>14,79</t>
  </si>
  <si>
    <t>85,21</t>
  </si>
  <si>
    <t>81,50</t>
  </si>
  <si>
    <t>42,35</t>
  </si>
  <si>
    <t>15,41</t>
  </si>
  <si>
    <t>84,59</t>
  </si>
  <si>
    <t>37,99</t>
  </si>
  <si>
    <t>HAUTES PYRENEES</t>
  </si>
  <si>
    <t>33,13</t>
  </si>
  <si>
    <t>49,92</t>
  </si>
  <si>
    <t>60,11</t>
  </si>
  <si>
    <t>38,28</t>
  </si>
  <si>
    <t>44,73</t>
  </si>
  <si>
    <t>53,89</t>
  </si>
  <si>
    <t>14,32</t>
  </si>
  <si>
    <t>81,87</t>
  </si>
  <si>
    <t>41,60</t>
  </si>
  <si>
    <t>47,81</t>
  </si>
  <si>
    <t>58,40</t>
  </si>
  <si>
    <t>PYRENEES ORIENTALES</t>
  </si>
  <si>
    <t>16,48</t>
  </si>
  <si>
    <t>80,14</t>
  </si>
  <si>
    <t>45,92</t>
  </si>
  <si>
    <t>57,30</t>
  </si>
  <si>
    <t>34,22</t>
  </si>
  <si>
    <t>13,84</t>
  </si>
  <si>
    <t>86,16</t>
  </si>
  <si>
    <t>58,02</t>
  </si>
  <si>
    <t>34,70</t>
  </si>
  <si>
    <t>80,22</t>
  </si>
  <si>
    <t>42,30</t>
  </si>
  <si>
    <t>52,73</t>
  </si>
  <si>
    <t>37,92</t>
  </si>
  <si>
    <t>13,78</t>
  </si>
  <si>
    <t>86,22</t>
  </si>
  <si>
    <t>44,67</t>
  </si>
  <si>
    <t>54,13</t>
  </si>
  <si>
    <t>37,86</t>
  </si>
  <si>
    <t>45,87</t>
  </si>
  <si>
    <t>BAS RHIN</t>
  </si>
  <si>
    <t>96,70</t>
  </si>
  <si>
    <t>41,09</t>
  </si>
  <si>
    <t>18,42</t>
  </si>
  <si>
    <t>81,58</t>
  </si>
  <si>
    <t>2,96</t>
  </si>
  <si>
    <t>3,63</t>
  </si>
  <si>
    <t>78,61</t>
  </si>
  <si>
    <t>96,37</t>
  </si>
  <si>
    <t>50,95</t>
  </si>
  <si>
    <t>38,56</t>
  </si>
  <si>
    <t>49,05</t>
  </si>
  <si>
    <t>18,00</t>
  </si>
  <si>
    <t>82,00</t>
  </si>
  <si>
    <t>2,71</t>
  </si>
  <si>
    <t>79,29</t>
  </si>
  <si>
    <t>15,47</t>
  </si>
  <si>
    <t>84,53</t>
  </si>
  <si>
    <t>55,19</t>
  </si>
  <si>
    <t>67,90</t>
  </si>
  <si>
    <t>26,09</t>
  </si>
  <si>
    <t>32,10</t>
  </si>
  <si>
    <t>16,10</t>
  </si>
  <si>
    <t>80,03</t>
  </si>
  <si>
    <t>69,10</t>
  </si>
  <si>
    <t>24,73</t>
  </si>
  <si>
    <t>30,90</t>
  </si>
  <si>
    <t>55,32</t>
  </si>
  <si>
    <t>68,28</t>
  </si>
  <si>
    <t>25,70</t>
  </si>
  <si>
    <t>31,72</t>
  </si>
  <si>
    <t>16,61</t>
  </si>
  <si>
    <t>83,39</t>
  </si>
  <si>
    <t>5,10</t>
  </si>
  <si>
    <t>79,13</t>
  </si>
  <si>
    <t>94,90</t>
  </si>
  <si>
    <t>55,47</t>
  </si>
  <si>
    <t>70,10</t>
  </si>
  <si>
    <t>23,66</t>
  </si>
  <si>
    <t>29,90</t>
  </si>
  <si>
    <t>17,36</t>
  </si>
  <si>
    <t>82,64</t>
  </si>
  <si>
    <t>5,18</t>
  </si>
  <si>
    <t>78,36</t>
  </si>
  <si>
    <t>94,82</t>
  </si>
  <si>
    <t>56,19</t>
  </si>
  <si>
    <t>71,71</t>
  </si>
  <si>
    <t>28,29</t>
  </si>
  <si>
    <t>15,81</t>
  </si>
  <si>
    <t>84,19</t>
  </si>
  <si>
    <t>80,66</t>
  </si>
  <si>
    <t>57,73</t>
  </si>
  <si>
    <t>71,58</t>
  </si>
  <si>
    <t>22,93</t>
  </si>
  <si>
    <t>28,42</t>
  </si>
  <si>
    <t>HAUT RHIN</t>
  </si>
  <si>
    <t>17,30</t>
  </si>
  <si>
    <t>82,70</t>
  </si>
  <si>
    <t>79,02</t>
  </si>
  <si>
    <t>51,12</t>
  </si>
  <si>
    <t>64,68</t>
  </si>
  <si>
    <t>27,91</t>
  </si>
  <si>
    <t>55,82</t>
  </si>
  <si>
    <t>68,94</t>
  </si>
  <si>
    <t>25,15</t>
  </si>
  <si>
    <t>31,06</t>
  </si>
  <si>
    <t>56,38</t>
  </si>
  <si>
    <t>68,80</t>
  </si>
  <si>
    <t>25,57</t>
  </si>
  <si>
    <t>31,20</t>
  </si>
  <si>
    <t>15,95</t>
  </si>
  <si>
    <t>56,60</t>
  </si>
  <si>
    <t>70,23</t>
  </si>
  <si>
    <t>23,99</t>
  </si>
  <si>
    <t>29,77</t>
  </si>
  <si>
    <t>20,27</t>
  </si>
  <si>
    <t>79,73</t>
  </si>
  <si>
    <t>76,25</t>
  </si>
  <si>
    <t>59,71</t>
  </si>
  <si>
    <t>30,72</t>
  </si>
  <si>
    <t>40,29</t>
  </si>
  <si>
    <t>17,82</t>
  </si>
  <si>
    <t>82,18</t>
  </si>
  <si>
    <t>78,67</t>
  </si>
  <si>
    <t>47,57</t>
  </si>
  <si>
    <t>60,47</t>
  </si>
  <si>
    <t>31,10</t>
  </si>
  <si>
    <t>15,35</t>
  </si>
  <si>
    <t>84,65</t>
  </si>
  <si>
    <t>80,48</t>
  </si>
  <si>
    <t>50,49</t>
  </si>
  <si>
    <t>62,74</t>
  </si>
  <si>
    <t>29,99</t>
  </si>
  <si>
    <t>37,26</t>
  </si>
  <si>
    <t>RHONE</t>
  </si>
  <si>
    <t>15,80</t>
  </si>
  <si>
    <t>84,20</t>
  </si>
  <si>
    <t>3,14</t>
  </si>
  <si>
    <t>52,32</t>
  </si>
  <si>
    <t>38,65</t>
  </si>
  <si>
    <t>47,68</t>
  </si>
  <si>
    <t>2,86</t>
  </si>
  <si>
    <t>82,07</t>
  </si>
  <si>
    <t>96,64</t>
  </si>
  <si>
    <t>48,28</t>
  </si>
  <si>
    <t>42,45</t>
  </si>
  <si>
    <t>51,72</t>
  </si>
  <si>
    <t>15,84</t>
  </si>
  <si>
    <t>84,16</t>
  </si>
  <si>
    <t>51,75</t>
  </si>
  <si>
    <t>48,25</t>
  </si>
  <si>
    <t>82,41</t>
  </si>
  <si>
    <t>96,51</t>
  </si>
  <si>
    <t>48,99</t>
  </si>
  <si>
    <t>59,44</t>
  </si>
  <si>
    <t>33,42</t>
  </si>
  <si>
    <t>40,56</t>
  </si>
  <si>
    <t>54,54</t>
  </si>
  <si>
    <t>64,94</t>
  </si>
  <si>
    <t>29,44</t>
  </si>
  <si>
    <t>96,41</t>
  </si>
  <si>
    <t>39,43</t>
  </si>
  <si>
    <t>17,39</t>
  </si>
  <si>
    <t>82,61</t>
  </si>
  <si>
    <t>79,70</t>
  </si>
  <si>
    <t>96,48</t>
  </si>
  <si>
    <t>40,59</t>
  </si>
  <si>
    <t>13,21</t>
  </si>
  <si>
    <t>86,79</t>
  </si>
  <si>
    <t>52,36</t>
  </si>
  <si>
    <t>63,29</t>
  </si>
  <si>
    <t>30,38</t>
  </si>
  <si>
    <t>36,71</t>
  </si>
  <si>
    <t>52,46</t>
  </si>
  <si>
    <t>64,70</t>
  </si>
  <si>
    <t>28,63</t>
  </si>
  <si>
    <t>96,07</t>
  </si>
  <si>
    <t>64,14</t>
  </si>
  <si>
    <t>30,30</t>
  </si>
  <si>
    <t>13,01</t>
  </si>
  <si>
    <t>86,99</t>
  </si>
  <si>
    <t>57,88</t>
  </si>
  <si>
    <t>42,12</t>
  </si>
  <si>
    <t>14,28</t>
  </si>
  <si>
    <t>85,72</t>
  </si>
  <si>
    <t>58,37</t>
  </si>
  <si>
    <t>34,26</t>
  </si>
  <si>
    <t>15,37</t>
  </si>
  <si>
    <t>84,63</t>
  </si>
  <si>
    <t>81,62</t>
  </si>
  <si>
    <t>48,10</t>
  </si>
  <si>
    <t>58,93</t>
  </si>
  <si>
    <t>33,52</t>
  </si>
  <si>
    <t>18,14</t>
  </si>
  <si>
    <t>78,69</t>
  </si>
  <si>
    <t>34,85</t>
  </si>
  <si>
    <t>44,29</t>
  </si>
  <si>
    <t>55,71</t>
  </si>
  <si>
    <t>HAUTE SAONE</t>
  </si>
  <si>
    <t>57,47</t>
  </si>
  <si>
    <t>35,29</t>
  </si>
  <si>
    <t>5,76</t>
  </si>
  <si>
    <t>81,43</t>
  </si>
  <si>
    <t>94,24</t>
  </si>
  <si>
    <t>52,89</t>
  </si>
  <si>
    <t>47,11</t>
  </si>
  <si>
    <t>5,04</t>
  </si>
  <si>
    <t>5,86</t>
  </si>
  <si>
    <t>94,14</t>
  </si>
  <si>
    <t>SAONE ET LOIRE</t>
  </si>
  <si>
    <t>15,45</t>
  </si>
  <si>
    <t>84,55</t>
  </si>
  <si>
    <t>80,64</t>
  </si>
  <si>
    <t>44,62</t>
  </si>
  <si>
    <t>55,33</t>
  </si>
  <si>
    <t>36,02</t>
  </si>
  <si>
    <t>14,98</t>
  </si>
  <si>
    <t>85,02</t>
  </si>
  <si>
    <t>80,99</t>
  </si>
  <si>
    <t>44,25</t>
  </si>
  <si>
    <t>54,64</t>
  </si>
  <si>
    <t>36,74</t>
  </si>
  <si>
    <t>45,36</t>
  </si>
  <si>
    <t>80,70</t>
  </si>
  <si>
    <t>51,62</t>
  </si>
  <si>
    <t>39,04</t>
  </si>
  <si>
    <t>48,38</t>
  </si>
  <si>
    <t>78,88</t>
  </si>
  <si>
    <t>17,49</t>
  </si>
  <si>
    <t>82,51</t>
  </si>
  <si>
    <t>4,82</t>
  </si>
  <si>
    <t>78,53</t>
  </si>
  <si>
    <t>95,18</t>
  </si>
  <si>
    <t>52,24</t>
  </si>
  <si>
    <t>37,50</t>
  </si>
  <si>
    <t>47,76</t>
  </si>
  <si>
    <t>14,45</t>
  </si>
  <si>
    <t>85,55</t>
  </si>
  <si>
    <t>5,01</t>
  </si>
  <si>
    <t>81,26</t>
  </si>
  <si>
    <t>94,99</t>
  </si>
  <si>
    <t>43,78</t>
  </si>
  <si>
    <t>53,87</t>
  </si>
  <si>
    <t>37,48</t>
  </si>
  <si>
    <t>46,13</t>
  </si>
  <si>
    <t>SARTHE</t>
  </si>
  <si>
    <t>15,28</t>
  </si>
  <si>
    <t>84,72</t>
  </si>
  <si>
    <t>38,00</t>
  </si>
  <si>
    <t>17,09</t>
  </si>
  <si>
    <t>78,98</t>
  </si>
  <si>
    <t>43,34</t>
  </si>
  <si>
    <t>54,87</t>
  </si>
  <si>
    <t>15,24</t>
  </si>
  <si>
    <t>84,76</t>
  </si>
  <si>
    <t>4,94</t>
  </si>
  <si>
    <t>95,06</t>
  </si>
  <si>
    <t>51,36</t>
  </si>
  <si>
    <t>48,64</t>
  </si>
  <si>
    <t>15,53</t>
  </si>
  <si>
    <t>84,47</t>
  </si>
  <si>
    <t>80,45</t>
  </si>
  <si>
    <t>40,50</t>
  </si>
  <si>
    <t>50,34</t>
  </si>
  <si>
    <t>39,95</t>
  </si>
  <si>
    <t>49,66</t>
  </si>
  <si>
    <t>15,31</t>
  </si>
  <si>
    <t>84,69</t>
  </si>
  <si>
    <t>80,68</t>
  </si>
  <si>
    <t>42,28</t>
  </si>
  <si>
    <t>47,60</t>
  </si>
  <si>
    <t>SAVOIE</t>
  </si>
  <si>
    <t>14,68</t>
  </si>
  <si>
    <t>85,32</t>
  </si>
  <si>
    <t>57,82</t>
  </si>
  <si>
    <t>34,38</t>
  </si>
  <si>
    <t>42,18</t>
  </si>
  <si>
    <t>47,79</t>
  </si>
  <si>
    <t>59,22</t>
  </si>
  <si>
    <t>40,78</t>
  </si>
  <si>
    <t>14,44</t>
  </si>
  <si>
    <t>85,56</t>
  </si>
  <si>
    <t>45,01</t>
  </si>
  <si>
    <t>36,68</t>
  </si>
  <si>
    <t>HAUTE SAVOIE</t>
  </si>
  <si>
    <t>13,70</t>
  </si>
  <si>
    <t>86,30</t>
  </si>
  <si>
    <t>82,29</t>
  </si>
  <si>
    <t>51,20</t>
  </si>
  <si>
    <t>62,21</t>
  </si>
  <si>
    <t>31,09</t>
  </si>
  <si>
    <t>14,78</t>
  </si>
  <si>
    <t>85,22</t>
  </si>
  <si>
    <t>49,71</t>
  </si>
  <si>
    <t>61,02</t>
  </si>
  <si>
    <t>31,75</t>
  </si>
  <si>
    <t>38,98</t>
  </si>
  <si>
    <t>80,40</t>
  </si>
  <si>
    <t>66,78</t>
  </si>
  <si>
    <t>33,22</t>
  </si>
  <si>
    <t>16,26</t>
  </si>
  <si>
    <t>83,74</t>
  </si>
  <si>
    <t>61,53</t>
  </si>
  <si>
    <t>30,93</t>
  </si>
  <si>
    <t>38,47</t>
  </si>
  <si>
    <t>51,29</t>
  </si>
  <si>
    <t>63,80</t>
  </si>
  <si>
    <t>36,20</t>
  </si>
  <si>
    <t>PARIS</t>
  </si>
  <si>
    <t>13,91</t>
  </si>
  <si>
    <t>86,09</t>
  </si>
  <si>
    <t>82,89</t>
  </si>
  <si>
    <t>39,74</t>
  </si>
  <si>
    <t>43,15</t>
  </si>
  <si>
    <t>45,05</t>
  </si>
  <si>
    <t>53,30</t>
  </si>
  <si>
    <t>46,70</t>
  </si>
  <si>
    <t>12,47</t>
  </si>
  <si>
    <t>87,53</t>
  </si>
  <si>
    <t>84,49</t>
  </si>
  <si>
    <t>59,87</t>
  </si>
  <si>
    <t>70,86</t>
  </si>
  <si>
    <t>24,62</t>
  </si>
  <si>
    <t>29,14</t>
  </si>
  <si>
    <t>50,90</t>
  </si>
  <si>
    <t>60,82</t>
  </si>
  <si>
    <t>32,79</t>
  </si>
  <si>
    <t>2,73</t>
  </si>
  <si>
    <t>3,19</t>
  </si>
  <si>
    <t>82,84</t>
  </si>
  <si>
    <t>96,81</t>
  </si>
  <si>
    <t>30,66</t>
  </si>
  <si>
    <t>37,01</t>
  </si>
  <si>
    <t>52,18</t>
  </si>
  <si>
    <t>62,99</t>
  </si>
  <si>
    <t>83,83</t>
  </si>
  <si>
    <t>97,03</t>
  </si>
  <si>
    <t>27,55</t>
  </si>
  <si>
    <t>32,86</t>
  </si>
  <si>
    <t>56,28</t>
  </si>
  <si>
    <t>67,14</t>
  </si>
  <si>
    <t>13,32</t>
  </si>
  <si>
    <t>86,68</t>
  </si>
  <si>
    <t>96,59</t>
  </si>
  <si>
    <t>34,00</t>
  </si>
  <si>
    <t>40,61</t>
  </si>
  <si>
    <t>59,39</t>
  </si>
  <si>
    <t>41,18</t>
  </si>
  <si>
    <t>49,21</t>
  </si>
  <si>
    <t>50,79</t>
  </si>
  <si>
    <t>82,80</t>
  </si>
  <si>
    <t>96,47</t>
  </si>
  <si>
    <t>34,19</t>
  </si>
  <si>
    <t>48,61</t>
  </si>
  <si>
    <t>58,71</t>
  </si>
  <si>
    <t>12,34</t>
  </si>
  <si>
    <t>87,66</t>
  </si>
  <si>
    <t>47,54</t>
  </si>
  <si>
    <t>37,73</t>
  </si>
  <si>
    <t>45,25</t>
  </si>
  <si>
    <t>54,75</t>
  </si>
  <si>
    <t>83,76</t>
  </si>
  <si>
    <t>96,50</t>
  </si>
  <si>
    <t>52,06</t>
  </si>
  <si>
    <t>62,16</t>
  </si>
  <si>
    <t>31,69</t>
  </si>
  <si>
    <t>37,84</t>
  </si>
  <si>
    <t>13,79</t>
  </si>
  <si>
    <t>86,21</t>
  </si>
  <si>
    <t>82,96</t>
  </si>
  <si>
    <t>57,57</t>
  </si>
  <si>
    <t>35,20</t>
  </si>
  <si>
    <t>12,59</t>
  </si>
  <si>
    <t>87,41</t>
  </si>
  <si>
    <t>2,51</t>
  </si>
  <si>
    <t>84,89</t>
  </si>
  <si>
    <t>65,96</t>
  </si>
  <si>
    <t>77,70</t>
  </si>
  <si>
    <t>18,93</t>
  </si>
  <si>
    <t>22,30</t>
  </si>
  <si>
    <t>12,88</t>
  </si>
  <si>
    <t>87,12</t>
  </si>
  <si>
    <t>1,96</t>
  </si>
  <si>
    <t>2,25</t>
  </si>
  <si>
    <t>85,16</t>
  </si>
  <si>
    <t>97,75</t>
  </si>
  <si>
    <t>71,91</t>
  </si>
  <si>
    <t>84,43</t>
  </si>
  <si>
    <t>13,26</t>
  </si>
  <si>
    <t>15,57</t>
  </si>
  <si>
    <t>2,62</t>
  </si>
  <si>
    <t>84,60</t>
  </si>
  <si>
    <t>62,23</t>
  </si>
  <si>
    <t>73,56</t>
  </si>
  <si>
    <t>22,36</t>
  </si>
  <si>
    <t>26,44</t>
  </si>
  <si>
    <t>14,95</t>
  </si>
  <si>
    <t>85,05</t>
  </si>
  <si>
    <t>82,09</t>
  </si>
  <si>
    <t>36,61</t>
  </si>
  <si>
    <t>45,48</t>
  </si>
  <si>
    <t>14,54</t>
  </si>
  <si>
    <t>82,57</t>
  </si>
  <si>
    <t>30,81</t>
  </si>
  <si>
    <t>62,69</t>
  </si>
  <si>
    <t>15,87</t>
  </si>
  <si>
    <t>84,13</t>
  </si>
  <si>
    <t>2,36</t>
  </si>
  <si>
    <t>2,81</t>
  </si>
  <si>
    <t>97,19</t>
  </si>
  <si>
    <t>28,51</t>
  </si>
  <si>
    <t>34,86</t>
  </si>
  <si>
    <t>53,26</t>
  </si>
  <si>
    <t>65,14</t>
  </si>
  <si>
    <t>2,37</t>
  </si>
  <si>
    <t>97,22</t>
  </si>
  <si>
    <t>33,27</t>
  </si>
  <si>
    <t>40,18</t>
  </si>
  <si>
    <t>59,82</t>
  </si>
  <si>
    <t>96,79</t>
  </si>
  <si>
    <t>31,45</t>
  </si>
  <si>
    <t>61,98</t>
  </si>
  <si>
    <t>SEINE MARITIME</t>
  </si>
  <si>
    <t>3,06</t>
  </si>
  <si>
    <t>80,00</t>
  </si>
  <si>
    <t>96,31</t>
  </si>
  <si>
    <t>46,10</t>
  </si>
  <si>
    <t>53,90</t>
  </si>
  <si>
    <t>46,21</t>
  </si>
  <si>
    <t>55,67</t>
  </si>
  <si>
    <t>15,34</t>
  </si>
  <si>
    <t>84,66</t>
  </si>
  <si>
    <t>81,21</t>
  </si>
  <si>
    <t>39,03</t>
  </si>
  <si>
    <t>49,51</t>
  </si>
  <si>
    <t>60,97</t>
  </si>
  <si>
    <t>80,72</t>
  </si>
  <si>
    <t>56,53</t>
  </si>
  <si>
    <t>46,76</t>
  </si>
  <si>
    <t>53,24</t>
  </si>
  <si>
    <t>78,95</t>
  </si>
  <si>
    <t>38,70</t>
  </si>
  <si>
    <t>78,25</t>
  </si>
  <si>
    <t>56,13</t>
  </si>
  <si>
    <t>34,33</t>
  </si>
  <si>
    <t>22,57</t>
  </si>
  <si>
    <t>77,43</t>
  </si>
  <si>
    <t>73,88</t>
  </si>
  <si>
    <t>33,96</t>
  </si>
  <si>
    <t>45,97</t>
  </si>
  <si>
    <t>54,03</t>
  </si>
  <si>
    <t>14,00</t>
  </si>
  <si>
    <t>86,00</t>
  </si>
  <si>
    <t>44,71</t>
  </si>
  <si>
    <t>37,82</t>
  </si>
  <si>
    <t>3,60</t>
  </si>
  <si>
    <t>52,30</t>
  </si>
  <si>
    <t>39,87</t>
  </si>
  <si>
    <t>33,58</t>
  </si>
  <si>
    <t>SEINE ET MARNE</t>
  </si>
  <si>
    <t>42,90</t>
  </si>
  <si>
    <t>53,18</t>
  </si>
  <si>
    <t>37,76</t>
  </si>
  <si>
    <t>46,82</t>
  </si>
  <si>
    <t>48,58</t>
  </si>
  <si>
    <t>59,69</t>
  </si>
  <si>
    <t>14,71</t>
  </si>
  <si>
    <t>85,29</t>
  </si>
  <si>
    <t>4,39</t>
  </si>
  <si>
    <t>81,54</t>
  </si>
  <si>
    <t>95,61</t>
  </si>
  <si>
    <t>55,03</t>
  </si>
  <si>
    <t>36,67</t>
  </si>
  <si>
    <t>44,97</t>
  </si>
  <si>
    <t>81,05</t>
  </si>
  <si>
    <t>31,16</t>
  </si>
  <si>
    <t>15,40</t>
  </si>
  <si>
    <t>48,49</t>
  </si>
  <si>
    <t>32,57</t>
  </si>
  <si>
    <t>47,04</t>
  </si>
  <si>
    <t>57,51</t>
  </si>
  <si>
    <t>42,49</t>
  </si>
  <si>
    <t>16,12</t>
  </si>
  <si>
    <t>55,84</t>
  </si>
  <si>
    <t>35,65</t>
  </si>
  <si>
    <t>3,10</t>
  </si>
  <si>
    <t>41,89</t>
  </si>
  <si>
    <t>40,33</t>
  </si>
  <si>
    <t>81,72</t>
  </si>
  <si>
    <t>95,93</t>
  </si>
  <si>
    <t>44,91</t>
  </si>
  <si>
    <t>54,96</t>
  </si>
  <si>
    <t>45,04</t>
  </si>
  <si>
    <t>YVELINES</t>
  </si>
  <si>
    <t>49,95</t>
  </si>
  <si>
    <t>59,88</t>
  </si>
  <si>
    <t>33,47</t>
  </si>
  <si>
    <t>40,12</t>
  </si>
  <si>
    <t>13,19</t>
  </si>
  <si>
    <t>86,81</t>
  </si>
  <si>
    <t>51,33</t>
  </si>
  <si>
    <t>61,62</t>
  </si>
  <si>
    <t>31,97</t>
  </si>
  <si>
    <t>84,07</t>
  </si>
  <si>
    <t>96,71</t>
  </si>
  <si>
    <t>58,67</t>
  </si>
  <si>
    <t>69,78</t>
  </si>
  <si>
    <t>25,41</t>
  </si>
  <si>
    <t>30,22</t>
  </si>
  <si>
    <t>50,73</t>
  </si>
  <si>
    <t>61,13</t>
  </si>
  <si>
    <t>32,25</t>
  </si>
  <si>
    <t>81,97</t>
  </si>
  <si>
    <t>49,65</t>
  </si>
  <si>
    <t>60,57</t>
  </si>
  <si>
    <t>32,32</t>
  </si>
  <si>
    <t>96,14</t>
  </si>
  <si>
    <t>63,01</t>
  </si>
  <si>
    <t>30,16</t>
  </si>
  <si>
    <t>36,99</t>
  </si>
  <si>
    <t>82,47</t>
  </si>
  <si>
    <t>45,96</t>
  </si>
  <si>
    <t>36,51</t>
  </si>
  <si>
    <t>15,13</t>
  </si>
  <si>
    <t>84,87</t>
  </si>
  <si>
    <t>50,89</t>
  </si>
  <si>
    <t>49,11</t>
  </si>
  <si>
    <t>13,62</t>
  </si>
  <si>
    <t>86,38</t>
  </si>
  <si>
    <t>48,78</t>
  </si>
  <si>
    <t>58,79</t>
  </si>
  <si>
    <t>41,21</t>
  </si>
  <si>
    <t>49,96</t>
  </si>
  <si>
    <t>59,11</t>
  </si>
  <si>
    <t>15,14</t>
  </si>
  <si>
    <t>84,86</t>
  </si>
  <si>
    <t>96,55</t>
  </si>
  <si>
    <t>38,25</t>
  </si>
  <si>
    <t>46,68</t>
  </si>
  <si>
    <t>53,32</t>
  </si>
  <si>
    <t>14,41</t>
  </si>
  <si>
    <t>85,59</t>
  </si>
  <si>
    <t>54,82</t>
  </si>
  <si>
    <t>45,18</t>
  </si>
  <si>
    <t>DEUX SEVRES</t>
  </si>
  <si>
    <t>13,07</t>
  </si>
  <si>
    <t>86,93</t>
  </si>
  <si>
    <t>96,30</t>
  </si>
  <si>
    <t>33,03</t>
  </si>
  <si>
    <t>39,46</t>
  </si>
  <si>
    <t>60,54</t>
  </si>
  <si>
    <t>11,37</t>
  </si>
  <si>
    <t>88,63</t>
  </si>
  <si>
    <t>85,15</t>
  </si>
  <si>
    <t>35,42</t>
  </si>
  <si>
    <t>49,73</t>
  </si>
  <si>
    <t>41,53</t>
  </si>
  <si>
    <t>49,59</t>
  </si>
  <si>
    <t>42,21</t>
  </si>
  <si>
    <t>SOMME</t>
  </si>
  <si>
    <t>17,79</t>
  </si>
  <si>
    <t>78,96</t>
  </si>
  <si>
    <t>33,74</t>
  </si>
  <si>
    <t>45,22</t>
  </si>
  <si>
    <t>15,76</t>
  </si>
  <si>
    <t>84,24</t>
  </si>
  <si>
    <t>80,71</t>
  </si>
  <si>
    <t>51,31</t>
  </si>
  <si>
    <t>48,69</t>
  </si>
  <si>
    <t>40,76</t>
  </si>
  <si>
    <t>42,19</t>
  </si>
  <si>
    <t>15,06</t>
  </si>
  <si>
    <t>42,82</t>
  </si>
  <si>
    <t>52,77</t>
  </si>
  <si>
    <t>47,23</t>
  </si>
  <si>
    <t>81,12</t>
  </si>
  <si>
    <t>42,32</t>
  </si>
  <si>
    <t>52,17</t>
  </si>
  <si>
    <t>38,80</t>
  </si>
  <si>
    <t>47,83</t>
  </si>
  <si>
    <t>13,48</t>
  </si>
  <si>
    <t>86,52</t>
  </si>
  <si>
    <t>43,79</t>
  </si>
  <si>
    <t>53,03</t>
  </si>
  <si>
    <t>38,78</t>
  </si>
  <si>
    <t>46,97</t>
  </si>
  <si>
    <t>TARN</t>
  </si>
  <si>
    <t>11,79</t>
  </si>
  <si>
    <t>88,21</t>
  </si>
  <si>
    <t>34,89</t>
  </si>
  <si>
    <t>41,52</t>
  </si>
  <si>
    <t>49,15</t>
  </si>
  <si>
    <t>58,48</t>
  </si>
  <si>
    <t>12,20</t>
  </si>
  <si>
    <t>87,80</t>
  </si>
  <si>
    <t>41,35</t>
  </si>
  <si>
    <t>49,37</t>
  </si>
  <si>
    <t>50,63</t>
  </si>
  <si>
    <t>11,56</t>
  </si>
  <si>
    <t>88,44</t>
  </si>
  <si>
    <t>4,95</t>
  </si>
  <si>
    <t>95,05</t>
  </si>
  <si>
    <t>54,39</t>
  </si>
  <si>
    <t>38,34</t>
  </si>
  <si>
    <t>45,61</t>
  </si>
  <si>
    <t>11,48</t>
  </si>
  <si>
    <t>88,52</t>
  </si>
  <si>
    <t>50,97</t>
  </si>
  <si>
    <t>49,03</t>
  </si>
  <si>
    <t>TARN ET GARONNE</t>
  </si>
  <si>
    <t>11,86</t>
  </si>
  <si>
    <t>88,14</t>
  </si>
  <si>
    <t>84,44</t>
  </si>
  <si>
    <t>52,56</t>
  </si>
  <si>
    <t>40,06</t>
  </si>
  <si>
    <t>47,44</t>
  </si>
  <si>
    <t>12,37</t>
  </si>
  <si>
    <t>87,63</t>
  </si>
  <si>
    <t>44,79</t>
  </si>
  <si>
    <t>53,44</t>
  </si>
  <si>
    <t>46,56</t>
  </si>
  <si>
    <t>VAR</t>
  </si>
  <si>
    <t>18,50</t>
  </si>
  <si>
    <t>78,59</t>
  </si>
  <si>
    <t>51,13</t>
  </si>
  <si>
    <t>65,07</t>
  </si>
  <si>
    <t>27,45</t>
  </si>
  <si>
    <t>34,93</t>
  </si>
  <si>
    <t>96,17</t>
  </si>
  <si>
    <t>47,98</t>
  </si>
  <si>
    <t>60,70</t>
  </si>
  <si>
    <t>53,74</t>
  </si>
  <si>
    <t>65,39</t>
  </si>
  <si>
    <t>28,44</t>
  </si>
  <si>
    <t>34,61</t>
  </si>
  <si>
    <t>14,63</t>
  </si>
  <si>
    <t>85,37</t>
  </si>
  <si>
    <t>3,02</t>
  </si>
  <si>
    <t>82,34</t>
  </si>
  <si>
    <t>56,27</t>
  </si>
  <si>
    <t>68,33</t>
  </si>
  <si>
    <t>26,08</t>
  </si>
  <si>
    <t>31,67</t>
  </si>
  <si>
    <t>2,80</t>
  </si>
  <si>
    <t>58,20</t>
  </si>
  <si>
    <t>70,69</t>
  </si>
  <si>
    <t>24,13</t>
  </si>
  <si>
    <t>29,31</t>
  </si>
  <si>
    <t>30,94</t>
  </si>
  <si>
    <t>3,12</t>
  </si>
  <si>
    <t>64,80</t>
  </si>
  <si>
    <t>28,11</t>
  </si>
  <si>
    <t>VAUCLUSE</t>
  </si>
  <si>
    <t>37,29</t>
  </si>
  <si>
    <t>13,64</t>
  </si>
  <si>
    <t>86,36</t>
  </si>
  <si>
    <t>82,55</t>
  </si>
  <si>
    <t>60,05</t>
  </si>
  <si>
    <t>32,98</t>
  </si>
  <si>
    <t>52,28</t>
  </si>
  <si>
    <t>63,68</t>
  </si>
  <si>
    <t>29,81</t>
  </si>
  <si>
    <t>36,32</t>
  </si>
  <si>
    <t>13,90</t>
  </si>
  <si>
    <t>86,10</t>
  </si>
  <si>
    <t>52,27</t>
  </si>
  <si>
    <t>63,79</t>
  </si>
  <si>
    <t>29,67</t>
  </si>
  <si>
    <t>VENDEE</t>
  </si>
  <si>
    <t>12,54</t>
  </si>
  <si>
    <t>87,46</t>
  </si>
  <si>
    <t>83,38</t>
  </si>
  <si>
    <t>37,49</t>
  </si>
  <si>
    <t>12,11</t>
  </si>
  <si>
    <t>87,89</t>
  </si>
  <si>
    <t>53,46</t>
  </si>
  <si>
    <t>46,54</t>
  </si>
  <si>
    <t>51,19</t>
  </si>
  <si>
    <t>11,34</t>
  </si>
  <si>
    <t>88,66</t>
  </si>
  <si>
    <t>5,52</t>
  </si>
  <si>
    <t>94,48</t>
  </si>
  <si>
    <t>50,23</t>
  </si>
  <si>
    <t>59,96</t>
  </si>
  <si>
    <t>33,54</t>
  </si>
  <si>
    <t>40,04</t>
  </si>
  <si>
    <t>38,90</t>
  </si>
  <si>
    <t>VIENNE</t>
  </si>
  <si>
    <t>12,64</t>
  </si>
  <si>
    <t>87,36</t>
  </si>
  <si>
    <t>54,01</t>
  </si>
  <si>
    <t>13,05</t>
  </si>
  <si>
    <t>86,95</t>
  </si>
  <si>
    <t>83,21</t>
  </si>
  <si>
    <t>54,04</t>
  </si>
  <si>
    <t>13,28</t>
  </si>
  <si>
    <t>86,72</t>
  </si>
  <si>
    <t>15,16</t>
  </si>
  <si>
    <t>84,84</t>
  </si>
  <si>
    <t>4,98</t>
  </si>
  <si>
    <t>95,02</t>
  </si>
  <si>
    <t>42,27</t>
  </si>
  <si>
    <t>HAUTE VIENNE</t>
  </si>
  <si>
    <t>81,64</t>
  </si>
  <si>
    <t>46,80</t>
  </si>
  <si>
    <t>43,43</t>
  </si>
  <si>
    <t>53,20</t>
  </si>
  <si>
    <t>11,74</t>
  </si>
  <si>
    <t>88,26</t>
  </si>
  <si>
    <t>5,38</t>
  </si>
  <si>
    <t>83,51</t>
  </si>
  <si>
    <t>94,62</t>
  </si>
  <si>
    <t>46,28</t>
  </si>
  <si>
    <t>55,42</t>
  </si>
  <si>
    <t>5,30</t>
  </si>
  <si>
    <t>94,70</t>
  </si>
  <si>
    <t>36,72</t>
  </si>
  <si>
    <t>44,48</t>
  </si>
  <si>
    <t>45,84</t>
  </si>
  <si>
    <t>55,52</t>
  </si>
  <si>
    <t>12,67</t>
  </si>
  <si>
    <t>87,33</t>
  </si>
  <si>
    <t>5,31</t>
  </si>
  <si>
    <t>82,69</t>
  </si>
  <si>
    <t>94,69</t>
  </si>
  <si>
    <t>40,17</t>
  </si>
  <si>
    <t>49,48</t>
  </si>
  <si>
    <t>59,83</t>
  </si>
  <si>
    <t>VOSGES</t>
  </si>
  <si>
    <t>15,85</t>
  </si>
  <si>
    <t>84,15</t>
  </si>
  <si>
    <t>5,09</t>
  </si>
  <si>
    <t>94,91</t>
  </si>
  <si>
    <t>42,96</t>
  </si>
  <si>
    <t>53,79</t>
  </si>
  <si>
    <t>36,90</t>
  </si>
  <si>
    <t>17,52</t>
  </si>
  <si>
    <t>82,48</t>
  </si>
  <si>
    <t>5,96</t>
  </si>
  <si>
    <t>94,04</t>
  </si>
  <si>
    <t>42,26</t>
  </si>
  <si>
    <t>54,48</t>
  </si>
  <si>
    <t>35,31</t>
  </si>
  <si>
    <t>45,52</t>
  </si>
  <si>
    <t>14,39</t>
  </si>
  <si>
    <t>85,61</t>
  </si>
  <si>
    <t>45,27</t>
  </si>
  <si>
    <t>56,11</t>
  </si>
  <si>
    <t>5,27</t>
  </si>
  <si>
    <t>94,73</t>
  </si>
  <si>
    <t>54,65</t>
  </si>
  <si>
    <t>36,48</t>
  </si>
  <si>
    <t>45,35</t>
  </si>
  <si>
    <t>YONNE</t>
  </si>
  <si>
    <t>80,39</t>
  </si>
  <si>
    <t>46,20</t>
  </si>
  <si>
    <t>80,16</t>
  </si>
  <si>
    <t>56,79</t>
  </si>
  <si>
    <t>34,63</t>
  </si>
  <si>
    <t>43,21</t>
  </si>
  <si>
    <t>16,28</t>
  </si>
  <si>
    <t>79,88</t>
  </si>
  <si>
    <t>61,25</t>
  </si>
  <si>
    <t>30,95</t>
  </si>
  <si>
    <t>TERRITOIRE DE BELFORT</t>
  </si>
  <si>
    <t>56,73</t>
  </si>
  <si>
    <t>43,27</t>
  </si>
  <si>
    <t>5,22</t>
  </si>
  <si>
    <t>81,23</t>
  </si>
  <si>
    <t>94,78</t>
  </si>
  <si>
    <t>52,99</t>
  </si>
  <si>
    <t>38,18</t>
  </si>
  <si>
    <t>ESSONNE</t>
  </si>
  <si>
    <t>15,59</t>
  </si>
  <si>
    <t>81,36</t>
  </si>
  <si>
    <t>35,46</t>
  </si>
  <si>
    <t>56,41</t>
  </si>
  <si>
    <t>13,67</t>
  </si>
  <si>
    <t>86,33</t>
  </si>
  <si>
    <t>58,49</t>
  </si>
  <si>
    <t>34,29</t>
  </si>
  <si>
    <t>13,56</t>
  </si>
  <si>
    <t>86,44</t>
  </si>
  <si>
    <t>82,75</t>
  </si>
  <si>
    <t>45,41</t>
  </si>
  <si>
    <t>12,98</t>
  </si>
  <si>
    <t>87,02</t>
  </si>
  <si>
    <t>83,37</t>
  </si>
  <si>
    <t>45,81</t>
  </si>
  <si>
    <t>54,95</t>
  </si>
  <si>
    <t>84,77</t>
  </si>
  <si>
    <t>42,16</t>
  </si>
  <si>
    <t>49,74</t>
  </si>
  <si>
    <t>50,26</t>
  </si>
  <si>
    <t>13,42</t>
  </si>
  <si>
    <t>86,58</t>
  </si>
  <si>
    <t>48,68</t>
  </si>
  <si>
    <t>51,32</t>
  </si>
  <si>
    <t>15,97</t>
  </si>
  <si>
    <t>84,03</t>
  </si>
  <si>
    <t>42,34</t>
  </si>
  <si>
    <t>52,51</t>
  </si>
  <si>
    <t>47,49</t>
  </si>
  <si>
    <t>52,12</t>
  </si>
  <si>
    <t>39,10</t>
  </si>
  <si>
    <t>47,88</t>
  </si>
  <si>
    <t>38,42</t>
  </si>
  <si>
    <t>HAUTS DE SEINE</t>
  </si>
  <si>
    <t>19,18</t>
  </si>
  <si>
    <t>80,82</t>
  </si>
  <si>
    <t>2,58</t>
  </si>
  <si>
    <t>49,10</t>
  </si>
  <si>
    <t>62,76</t>
  </si>
  <si>
    <t>14,51</t>
  </si>
  <si>
    <t>49,93</t>
  </si>
  <si>
    <t>60,79</t>
  </si>
  <si>
    <t>32,20</t>
  </si>
  <si>
    <t>39,21</t>
  </si>
  <si>
    <t>14,77</t>
  </si>
  <si>
    <t>81,91</t>
  </si>
  <si>
    <t>44,63</t>
  </si>
  <si>
    <t>15,12</t>
  </si>
  <si>
    <t>84,88</t>
  </si>
  <si>
    <t>55,90</t>
  </si>
  <si>
    <t>44,10</t>
  </si>
  <si>
    <t>2,52</t>
  </si>
  <si>
    <t>2,88</t>
  </si>
  <si>
    <t>84,91</t>
  </si>
  <si>
    <t>97,12</t>
  </si>
  <si>
    <t>63,96</t>
  </si>
  <si>
    <t>20,95</t>
  </si>
  <si>
    <t>24,67</t>
  </si>
  <si>
    <t>12,83</t>
  </si>
  <si>
    <t>87,17</t>
  </si>
  <si>
    <t>3,17</t>
  </si>
  <si>
    <t>55,06</t>
  </si>
  <si>
    <t>65,55</t>
  </si>
  <si>
    <t>28,94</t>
  </si>
  <si>
    <t>49,36</t>
  </si>
  <si>
    <t>59,70</t>
  </si>
  <si>
    <t>33,32</t>
  </si>
  <si>
    <t>40,30</t>
  </si>
  <si>
    <t>3,11</t>
  </si>
  <si>
    <t>84,18</t>
  </si>
  <si>
    <t>96,43</t>
  </si>
  <si>
    <t>57,81</t>
  </si>
  <si>
    <t>68,67</t>
  </si>
  <si>
    <t>26,37</t>
  </si>
  <si>
    <t>31,33</t>
  </si>
  <si>
    <t>42,62</t>
  </si>
  <si>
    <t>51,52</t>
  </si>
  <si>
    <t>40,11</t>
  </si>
  <si>
    <t>48,48</t>
  </si>
  <si>
    <t>82,37</t>
  </si>
  <si>
    <t>40,96</t>
  </si>
  <si>
    <t>48,63</t>
  </si>
  <si>
    <t>59,04</t>
  </si>
  <si>
    <t>13,20</t>
  </si>
  <si>
    <t>86,80</t>
  </si>
  <si>
    <t>83,44</t>
  </si>
  <si>
    <t>51,53</t>
  </si>
  <si>
    <t>40,44</t>
  </si>
  <si>
    <t>48,47</t>
  </si>
  <si>
    <t>12,94</t>
  </si>
  <si>
    <t>87,06</t>
  </si>
  <si>
    <t>SEINE SAINT-DENIS</t>
  </si>
  <si>
    <t>19,97</t>
  </si>
  <si>
    <t>2,43</t>
  </si>
  <si>
    <t>96,96</t>
  </si>
  <si>
    <t>28,12</t>
  </si>
  <si>
    <t>36,23</t>
  </si>
  <si>
    <t>49,49</t>
  </si>
  <si>
    <t>63,77</t>
  </si>
  <si>
    <t>19,10</t>
  </si>
  <si>
    <t>2,44</t>
  </si>
  <si>
    <t>78,45</t>
  </si>
  <si>
    <t>96,98</t>
  </si>
  <si>
    <t>26,05</t>
  </si>
  <si>
    <t>33,20</t>
  </si>
  <si>
    <t>66,80</t>
  </si>
  <si>
    <t>2,41</t>
  </si>
  <si>
    <t>78,54</t>
  </si>
  <si>
    <t>97,02</t>
  </si>
  <si>
    <t>31,28</t>
  </si>
  <si>
    <t>39,82</t>
  </si>
  <si>
    <t>60,18</t>
  </si>
  <si>
    <t>19,28</t>
  </si>
  <si>
    <t>78,06</t>
  </si>
  <si>
    <t>45,15</t>
  </si>
  <si>
    <t>57,83</t>
  </si>
  <si>
    <t>20,45</t>
  </si>
  <si>
    <t>79,55</t>
  </si>
  <si>
    <t>76,96</t>
  </si>
  <si>
    <t>96,75</t>
  </si>
  <si>
    <t>32,37</t>
  </si>
  <si>
    <t>57,94</t>
  </si>
  <si>
    <t>16,79</t>
  </si>
  <si>
    <t>31,51</t>
  </si>
  <si>
    <t>25,73</t>
  </si>
  <si>
    <t>32,34</t>
  </si>
  <si>
    <t>53,81</t>
  </si>
  <si>
    <t>67,66</t>
  </si>
  <si>
    <t>3,18</t>
  </si>
  <si>
    <t>80,85</t>
  </si>
  <si>
    <t>36,52</t>
  </si>
  <si>
    <t>17,31</t>
  </si>
  <si>
    <t>33,16</t>
  </si>
  <si>
    <t>58,59</t>
  </si>
  <si>
    <t>17,71</t>
  </si>
  <si>
    <t>79,38</t>
  </si>
  <si>
    <t>38,09</t>
  </si>
  <si>
    <t>52,02</t>
  </si>
  <si>
    <t>80,54</t>
  </si>
  <si>
    <t>96,65</t>
  </si>
  <si>
    <t>44,92</t>
  </si>
  <si>
    <t>55,78</t>
  </si>
  <si>
    <t>81,32</t>
  </si>
  <si>
    <t>36,73</t>
  </si>
  <si>
    <t>82,46</t>
  </si>
  <si>
    <t>40,20</t>
  </si>
  <si>
    <t>VAL DE MARNE</t>
  </si>
  <si>
    <t>59,43</t>
  </si>
  <si>
    <t>33,89</t>
  </si>
  <si>
    <t>40,57</t>
  </si>
  <si>
    <t>15,67</t>
  </si>
  <si>
    <t>84,33</t>
  </si>
  <si>
    <t>96,69</t>
  </si>
  <si>
    <t>41,95</t>
  </si>
  <si>
    <t>58,05</t>
  </si>
  <si>
    <t>40,58</t>
  </si>
  <si>
    <t>40,69</t>
  </si>
  <si>
    <t>50,07</t>
  </si>
  <si>
    <t>14,37</t>
  </si>
  <si>
    <t>85,63</t>
  </si>
  <si>
    <t>56,32</t>
  </si>
  <si>
    <t>81,15</t>
  </si>
  <si>
    <t>52,38</t>
  </si>
  <si>
    <t>43,24</t>
  </si>
  <si>
    <t>14,53</t>
  </si>
  <si>
    <t>85,47</t>
  </si>
  <si>
    <t>57,44</t>
  </si>
  <si>
    <t>35,00</t>
  </si>
  <si>
    <t>45,80</t>
  </si>
  <si>
    <t>36,30</t>
  </si>
  <si>
    <t>2,84</t>
  </si>
  <si>
    <t>34,16</t>
  </si>
  <si>
    <t>17,43</t>
  </si>
  <si>
    <t>79,57</t>
  </si>
  <si>
    <t>29,91</t>
  </si>
  <si>
    <t>37,59</t>
  </si>
  <si>
    <t>62,41</t>
  </si>
  <si>
    <t>31,99</t>
  </si>
  <si>
    <t>47,87</t>
  </si>
  <si>
    <t>59,94</t>
  </si>
  <si>
    <t>81,37</t>
  </si>
  <si>
    <t>39,45</t>
  </si>
  <si>
    <t>41,92</t>
  </si>
  <si>
    <t>VAL D'OISE</t>
  </si>
  <si>
    <t>46,43</t>
  </si>
  <si>
    <t>55,98</t>
  </si>
  <si>
    <t>40,94</t>
  </si>
  <si>
    <t>49,17</t>
  </si>
  <si>
    <t>50,83</t>
  </si>
  <si>
    <t>55,27</t>
  </si>
  <si>
    <t>36,33</t>
  </si>
  <si>
    <t>15,39</t>
  </si>
  <si>
    <t>84,61</t>
  </si>
  <si>
    <t>96,12</t>
  </si>
  <si>
    <t>44,66</t>
  </si>
  <si>
    <t>54,92</t>
  </si>
  <si>
    <t>18,24</t>
  </si>
  <si>
    <t>2,70</t>
  </si>
  <si>
    <t>79,06</t>
  </si>
  <si>
    <t>33,53</t>
  </si>
  <si>
    <t>57,59</t>
  </si>
  <si>
    <t>15,71</t>
  </si>
  <si>
    <t>84,29</t>
  </si>
  <si>
    <t>81,28</t>
  </si>
  <si>
    <t>44,81</t>
  </si>
  <si>
    <t>36,47</t>
  </si>
  <si>
    <t>57,19</t>
  </si>
  <si>
    <t>42,81</t>
  </si>
  <si>
    <t>17,25</t>
  </si>
  <si>
    <t>2,38</t>
  </si>
  <si>
    <t>35,51</t>
  </si>
  <si>
    <t>44,19</t>
  </si>
  <si>
    <t>44,86</t>
  </si>
  <si>
    <t>55,81</t>
  </si>
  <si>
    <t>53,10</t>
  </si>
  <si>
    <t>46,90</t>
  </si>
  <si>
    <t>GUADELOUPE</t>
  </si>
  <si>
    <t>63,14</t>
  </si>
  <si>
    <t>6,25</t>
  </si>
  <si>
    <t>59,20</t>
  </si>
  <si>
    <t>93,75</t>
  </si>
  <si>
    <t>28,62</t>
  </si>
  <si>
    <t>30,57</t>
  </si>
  <si>
    <t>35,05</t>
  </si>
  <si>
    <t>64,95</t>
  </si>
  <si>
    <t>61,75</t>
  </si>
  <si>
    <t>30,24</t>
  </si>
  <si>
    <t>48,97</t>
  </si>
  <si>
    <t>51,03</t>
  </si>
  <si>
    <t>68,55</t>
  </si>
  <si>
    <t>64,84</t>
  </si>
  <si>
    <t>46,12</t>
  </si>
  <si>
    <t>34,94</t>
  </si>
  <si>
    <t>53,88</t>
  </si>
  <si>
    <t>35,37</t>
  </si>
  <si>
    <t>64,63</t>
  </si>
  <si>
    <t>5,07</t>
  </si>
  <si>
    <t>61,35</t>
  </si>
  <si>
    <t>94,93</t>
  </si>
  <si>
    <t>33,04</t>
  </si>
  <si>
    <t>53,85</t>
  </si>
  <si>
    <t>28,31</t>
  </si>
  <si>
    <t>MARTINIQUE</t>
  </si>
  <si>
    <t>30,60</t>
  </si>
  <si>
    <t>69,40</t>
  </si>
  <si>
    <t>5,35</t>
  </si>
  <si>
    <t>65,69</t>
  </si>
  <si>
    <t>94,65</t>
  </si>
  <si>
    <t>36,04</t>
  </si>
  <si>
    <t>61,11</t>
  </si>
  <si>
    <t>27,25</t>
  </si>
  <si>
    <t>33,86</t>
  </si>
  <si>
    <t>36,53</t>
  </si>
  <si>
    <t>63,47</t>
  </si>
  <si>
    <t>5,79</t>
  </si>
  <si>
    <t>59,79</t>
  </si>
  <si>
    <t>94,21</t>
  </si>
  <si>
    <t>22,44</t>
  </si>
  <si>
    <t>37,54</t>
  </si>
  <si>
    <t>62,46</t>
  </si>
  <si>
    <t>33,88</t>
  </si>
  <si>
    <t>66,12</t>
  </si>
  <si>
    <t>62,71</t>
  </si>
  <si>
    <t>23,90</t>
  </si>
  <si>
    <t>61,88</t>
  </si>
  <si>
    <t>GUYANE</t>
  </si>
  <si>
    <t>61,04</t>
  </si>
  <si>
    <t>33,25</t>
  </si>
  <si>
    <t>54,47</t>
  </si>
  <si>
    <t>27,80</t>
  </si>
  <si>
    <t>63,19</t>
  </si>
  <si>
    <t>2,21</t>
  </si>
  <si>
    <t>60,98</t>
  </si>
  <si>
    <t>31,91</t>
  </si>
  <si>
    <t>29,07</t>
  </si>
  <si>
    <t>LA REUNION</t>
  </si>
  <si>
    <t>25,14</t>
  </si>
  <si>
    <t>74,86</t>
  </si>
  <si>
    <t>2,46</t>
  </si>
  <si>
    <t>72,40</t>
  </si>
  <si>
    <t>31,49</t>
  </si>
  <si>
    <t>40,91</t>
  </si>
  <si>
    <t>56,51</t>
  </si>
  <si>
    <t>23,30</t>
  </si>
  <si>
    <t>76,70</t>
  </si>
  <si>
    <t>73,80</t>
  </si>
  <si>
    <t>26,07</t>
  </si>
  <si>
    <t>20,21</t>
  </si>
  <si>
    <t>79,79</t>
  </si>
  <si>
    <t>2,59</t>
  </si>
  <si>
    <t>77,20</t>
  </si>
  <si>
    <t>28,19</t>
  </si>
  <si>
    <t>63,48</t>
  </si>
  <si>
    <t>21,91</t>
  </si>
  <si>
    <t>78,09</t>
  </si>
  <si>
    <t>74,96</t>
  </si>
  <si>
    <t>25,37</t>
  </si>
  <si>
    <t>33,85</t>
  </si>
  <si>
    <t>66,15</t>
  </si>
  <si>
    <t>24,46</t>
  </si>
  <si>
    <t>75,54</t>
  </si>
  <si>
    <t>2,07</t>
  </si>
  <si>
    <t>73,47</t>
  </si>
  <si>
    <t>97,26</t>
  </si>
  <si>
    <t>25,10</t>
  </si>
  <si>
    <t>65,83</t>
  </si>
  <si>
    <t>MAYOTTE</t>
  </si>
  <si>
    <t>1,64</t>
  </si>
  <si>
    <t>18,35</t>
  </si>
  <si>
    <t>27,57</t>
  </si>
  <si>
    <t>60,04</t>
  </si>
  <si>
    <t>NOUVELLE CALEDONIE</t>
  </si>
  <si>
    <t>31,86</t>
  </si>
  <si>
    <t>68,14</t>
  </si>
  <si>
    <t>1,43</t>
  </si>
  <si>
    <t>2,11</t>
  </si>
  <si>
    <t>66,70</t>
  </si>
  <si>
    <t>97,89</t>
  </si>
  <si>
    <t>42,01</t>
  </si>
  <si>
    <t>62,98</t>
  </si>
  <si>
    <t>24,70</t>
  </si>
  <si>
    <t>37,02</t>
  </si>
  <si>
    <t>POLYNESIE FRANCAISE</t>
  </si>
  <si>
    <t>25,33</t>
  </si>
  <si>
    <t>74,67</t>
  </si>
  <si>
    <t>1,02</t>
  </si>
  <si>
    <t>1,37</t>
  </si>
  <si>
    <t>73,66</t>
  </si>
  <si>
    <t>98,63</t>
  </si>
  <si>
    <t>38,22</t>
  </si>
  <si>
    <t>51,90</t>
  </si>
  <si>
    <t>35,43</t>
  </si>
  <si>
    <t>SAINT PIERRE ET MIQUELON</t>
  </si>
  <si>
    <t>25,19</t>
  </si>
  <si>
    <t>74,81</t>
  </si>
  <si>
    <t>71,52</t>
  </si>
  <si>
    <t>27,99</t>
  </si>
  <si>
    <t>39,14</t>
  </si>
  <si>
    <t>43,53</t>
  </si>
  <si>
    <t>60,86</t>
  </si>
  <si>
    <t xml:space="preserve">WALLIS-ET-FUTUNA </t>
  </si>
  <si>
    <t>30,50</t>
  </si>
  <si>
    <t>69,50</t>
  </si>
  <si>
    <t>0,47</t>
  </si>
  <si>
    <t>0,67</t>
  </si>
  <si>
    <t>69,03</t>
  </si>
  <si>
    <t>99,33</t>
  </si>
  <si>
    <t>ZZ</t>
  </si>
  <si>
    <t>FRANCAIS DE L'ETRANGER</t>
  </si>
  <si>
    <t>57,87</t>
  </si>
  <si>
    <t>42,13</t>
  </si>
  <si>
    <t>0,76</t>
  </si>
  <si>
    <t>1,80</t>
  </si>
  <si>
    <t>98,20</t>
  </si>
  <si>
    <t>22,34</t>
  </si>
  <si>
    <t>53,99</t>
  </si>
  <si>
    <t>19,04</t>
  </si>
  <si>
    <t>46,01</t>
  </si>
  <si>
    <t>50-52</t>
  </si>
  <si>
    <t>52-55</t>
  </si>
  <si>
    <t>55-60</t>
  </si>
  <si>
    <t>60-65</t>
  </si>
  <si>
    <t>65-70</t>
  </si>
  <si>
    <t>70-</t>
  </si>
  <si>
    <t>50-55</t>
  </si>
  <si>
    <t>60+</t>
  </si>
  <si>
    <t>Bourg-en-Bresse</t>
  </si>
  <si>
    <t>Miribel</t>
  </si>
  <si>
    <t>Bellegarde-sur-Valserine</t>
  </si>
  <si>
    <t>Oyonnax</t>
  </si>
  <si>
    <t>Laon</t>
  </si>
  <si>
    <t>Saint-Quentin</t>
  </si>
  <si>
    <t>Hirson</t>
  </si>
  <si>
    <t>Soissons</t>
  </si>
  <si>
    <t>Château-Thierry</t>
  </si>
  <si>
    <t>Moulins</t>
  </si>
  <si>
    <t>Montluçon</t>
  </si>
  <si>
    <t>Vichy</t>
  </si>
  <si>
    <t>Digne-les-Bains</t>
  </si>
  <si>
    <t>Manosque</t>
  </si>
  <si>
    <t>Gap</t>
  </si>
  <si>
    <t>Briançon</t>
  </si>
  <si>
    <t>Nice</t>
  </si>
  <si>
    <t>Grasse</t>
  </si>
  <si>
    <t>Menton</t>
  </si>
  <si>
    <t>Cagnes-sur-Mer</t>
  </si>
  <si>
    <t>Antibes</t>
  </si>
  <si>
    <t>Cannes</t>
  </si>
  <si>
    <t>Privas</t>
  </si>
  <si>
    <t>Annonay</t>
  </si>
  <si>
    <t>Aubenas</t>
  </si>
  <si>
    <t>Foix</t>
  </si>
  <si>
    <t>Pamiers</t>
  </si>
  <si>
    <t>Troyes</t>
  </si>
  <si>
    <t>Carcassonne</t>
  </si>
  <si>
    <t>Narbonne</t>
  </si>
  <si>
    <t>Rodez</t>
  </si>
  <si>
    <t>Salon-de-Provence</t>
  </si>
  <si>
    <t>Aubagne</t>
  </si>
  <si>
    <t>Allauch</t>
  </si>
  <si>
    <t>Aix-en-Provence</t>
  </si>
  <si>
    <t>Vitrolles</t>
  </si>
  <si>
    <t>Martigues</t>
  </si>
  <si>
    <t>Châteaurenard</t>
  </si>
  <si>
    <t>Arles</t>
  </si>
  <si>
    <t>Caen</t>
  </si>
  <si>
    <t>Bayeux</t>
  </si>
  <si>
    <t>Vire</t>
  </si>
  <si>
    <t>Aurillac</t>
  </si>
  <si>
    <t>Saint-Flour</t>
  </si>
  <si>
    <t>Angoulême</t>
  </si>
  <si>
    <t>Cognac</t>
  </si>
  <si>
    <t>Brie</t>
  </si>
  <si>
    <t>La Rochelle</t>
  </si>
  <si>
    <t>Rochefort</t>
  </si>
  <si>
    <t>Saintes</t>
  </si>
  <si>
    <t>Royan</t>
  </si>
  <si>
    <t>Bourges</t>
  </si>
  <si>
    <t>Tulle</t>
  </si>
  <si>
    <t>Brive-la-Gaillarde</t>
  </si>
  <si>
    <t>Dijon</t>
  </si>
  <si>
    <t>Montbard</t>
  </si>
  <si>
    <t>Beaune</t>
  </si>
  <si>
    <t>Saint-Brieuc</t>
  </si>
  <si>
    <t>Dinan</t>
  </si>
  <si>
    <t>Lamballe</t>
  </si>
  <si>
    <t>Guingamp</t>
  </si>
  <si>
    <t>Lannion</t>
  </si>
  <si>
    <t>Guéret</t>
  </si>
  <si>
    <t>Périgueux</t>
  </si>
  <si>
    <t>Besançon</t>
  </si>
  <si>
    <t>Montbéliard</t>
  </si>
  <si>
    <t>Audincourt</t>
  </si>
  <si>
    <t>Pontarlier</t>
  </si>
  <si>
    <t>Valence</t>
  </si>
  <si>
    <t>Montélimar</t>
  </si>
  <si>
    <t>Saint-Paul-Trois-Châteaux</t>
  </si>
  <si>
    <t>Romans-sur-Isère</t>
  </si>
  <si>
    <t>Evreux</t>
  </si>
  <si>
    <t>Bernay</t>
  </si>
  <si>
    <t>Louviers</t>
  </si>
  <si>
    <t>Vernon</t>
  </si>
  <si>
    <t>Dreux</t>
  </si>
  <si>
    <t>Chartres</t>
  </si>
  <si>
    <t>Châteaudun</t>
  </si>
  <si>
    <t>Quimper</t>
  </si>
  <si>
    <t>Brest</t>
  </si>
  <si>
    <t>Morlaix</t>
  </si>
  <si>
    <t>Landerneau</t>
  </si>
  <si>
    <t>Plougastel-Daoulas</t>
  </si>
  <si>
    <t>Douarnenez</t>
  </si>
  <si>
    <t>Concarneau</t>
  </si>
  <si>
    <t>Nîmes</t>
  </si>
  <si>
    <t>Saint-Gilles</t>
  </si>
  <si>
    <t>Bagnols-sur-Cèze</t>
  </si>
  <si>
    <t>Alès</t>
  </si>
  <si>
    <t>Toulouse</t>
  </si>
  <si>
    <t>Castelginest</t>
  </si>
  <si>
    <t>Colomiers</t>
  </si>
  <si>
    <t>Muret</t>
  </si>
  <si>
    <t>Auch</t>
  </si>
  <si>
    <t>L'Isle-Jourdain</t>
  </si>
  <si>
    <t>Bordeaux</t>
  </si>
  <si>
    <t>Cenon</t>
  </si>
  <si>
    <t>Eysines</t>
  </si>
  <si>
    <t>Mérignac</t>
  </si>
  <si>
    <t>Pessac</t>
  </si>
  <si>
    <t>La Teste-de-Buch</t>
  </si>
  <si>
    <t>Léognan</t>
  </si>
  <si>
    <t>Libourne</t>
  </si>
  <si>
    <t>Saint-André-de-Cubzac</t>
  </si>
  <si>
    <t>La Réole</t>
  </si>
  <si>
    <t>Montpellier</t>
  </si>
  <si>
    <t>Mèze</t>
  </si>
  <si>
    <t>Clermont-l'Hérault</t>
  </si>
  <si>
    <t>Béziers</t>
  </si>
  <si>
    <t>Sète</t>
  </si>
  <si>
    <t>Rennes</t>
  </si>
  <si>
    <t>Redon</t>
  </si>
  <si>
    <t>Vitré</t>
  </si>
  <si>
    <t>Fougères</t>
  </si>
  <si>
    <t>Saint-Malo</t>
  </si>
  <si>
    <t>Châteauroux</t>
  </si>
  <si>
    <t>Issoudun</t>
  </si>
  <si>
    <t>Tours</t>
  </si>
  <si>
    <t>Amboise</t>
  </si>
  <si>
    <t>Saint-Avertin</t>
  </si>
  <si>
    <t>Joué-lès-Tours</t>
  </si>
  <si>
    <t>Grenoble</t>
  </si>
  <si>
    <t>Echirolles</t>
  </si>
  <si>
    <t>Fontaine</t>
  </si>
  <si>
    <t>Saint-Egrève</t>
  </si>
  <si>
    <t>Bourgoin-Jallieu</t>
  </si>
  <si>
    <t>Roussillon</t>
  </si>
  <si>
    <t>Vienne</t>
  </si>
  <si>
    <t>Voiron</t>
  </si>
  <si>
    <t>Lons-le-Saunier</t>
  </si>
  <si>
    <t>Saint-Claude</t>
  </si>
  <si>
    <t>Dole</t>
  </si>
  <si>
    <t>Mont-de-Marsan</t>
  </si>
  <si>
    <t>Dax</t>
  </si>
  <si>
    <t>Aire-sur-l'Adour</t>
  </si>
  <si>
    <t>Blois</t>
  </si>
  <si>
    <t>Romorantin-Lanthenay</t>
  </si>
  <si>
    <t>Vendôme</t>
  </si>
  <si>
    <t>Saint-Etienne</t>
  </si>
  <si>
    <t>Saint-Chamond</t>
  </si>
  <si>
    <t>Firminy</t>
  </si>
  <si>
    <t>Roanne</t>
  </si>
  <si>
    <t>Montbrison</t>
  </si>
  <si>
    <t>Le Puy-en-Velay</t>
  </si>
  <si>
    <t>Nantes</t>
  </si>
  <si>
    <t>Châteaubriant</t>
  </si>
  <si>
    <t>La Baule-Escoublac</t>
  </si>
  <si>
    <t>Saint-Nazaire</t>
  </si>
  <si>
    <t>Pornic</t>
  </si>
  <si>
    <t>Vertou</t>
  </si>
  <si>
    <t>Orléans</t>
  </si>
  <si>
    <t>Gien</t>
  </si>
  <si>
    <t>Montargis</t>
  </si>
  <si>
    <t>Fleury-les-Aubrais</t>
  </si>
  <si>
    <t>Cahors</t>
  </si>
  <si>
    <t>Figeac</t>
  </si>
  <si>
    <t>Agen</t>
  </si>
  <si>
    <t>Marmande</t>
  </si>
  <si>
    <t>Villeneuve-sur-Lot</t>
  </si>
  <si>
    <t>Mende</t>
  </si>
  <si>
    <t>Angers</t>
  </si>
  <si>
    <t>Saumur</t>
  </si>
  <si>
    <t>Cholet</t>
  </si>
  <si>
    <t>Saint-Lô</t>
  </si>
  <si>
    <t>Granville</t>
  </si>
  <si>
    <t>Coutances</t>
  </si>
  <si>
    <t>Cherbourg-Octeville</t>
  </si>
  <si>
    <t>Reims</t>
  </si>
  <si>
    <t>Vitry-le-François</t>
  </si>
  <si>
    <t>Laval</t>
  </si>
  <si>
    <t>Mayenne</t>
  </si>
  <si>
    <t>Nancy</t>
  </si>
  <si>
    <t>Longwy</t>
  </si>
  <si>
    <t>Lunéville</t>
  </si>
  <si>
    <t>Toul</t>
  </si>
  <si>
    <t>Pont-à-Mousson</t>
  </si>
  <si>
    <t>Bar-le-Duc</t>
  </si>
  <si>
    <t>Verdun</t>
  </si>
  <si>
    <t>Vannes</t>
  </si>
  <si>
    <t>Auray</t>
  </si>
  <si>
    <t>Pontivy</t>
  </si>
  <si>
    <t>Ploërmel</t>
  </si>
  <si>
    <t>Lorient</t>
  </si>
  <si>
    <t>Hennebont</t>
  </si>
  <si>
    <t>Metz</t>
  </si>
  <si>
    <t>Sarrebourg</t>
  </si>
  <si>
    <t>Sarreguemines</t>
  </si>
  <si>
    <t>Forbach</t>
  </si>
  <si>
    <t>Saint-Avold</t>
  </si>
  <si>
    <t>Hayange</t>
  </si>
  <si>
    <t>Thionville</t>
  </si>
  <si>
    <t>Nevers</t>
  </si>
  <si>
    <t>Varennes-Vauzelles</t>
  </si>
  <si>
    <t>Lille</t>
  </si>
  <si>
    <t>Maubeuge</t>
  </si>
  <si>
    <t>Haubourdin</t>
  </si>
  <si>
    <t>Orchies</t>
  </si>
  <si>
    <t>Roubaix</t>
  </si>
  <si>
    <t>Tourcoing</t>
  </si>
  <si>
    <t>Hautmont</t>
  </si>
  <si>
    <t>Dunkerque</t>
  </si>
  <si>
    <t>Hazebrouck</t>
  </si>
  <si>
    <t>Sin-le-Noble</t>
  </si>
  <si>
    <t>Douai</t>
  </si>
  <si>
    <t>Denain</t>
  </si>
  <si>
    <t>Saint-Amand-les-Eaux</t>
  </si>
  <si>
    <t>Valenciennes</t>
  </si>
  <si>
    <t>Beauvais</t>
  </si>
  <si>
    <t>Creil</t>
  </si>
  <si>
    <t>Senlis</t>
  </si>
  <si>
    <t>Compiègne</t>
  </si>
  <si>
    <t>Alençon</t>
  </si>
  <si>
    <t>L'Aigle</t>
  </si>
  <si>
    <t>Flers</t>
  </si>
  <si>
    <t>Brebières</t>
  </si>
  <si>
    <t>Arras</t>
  </si>
  <si>
    <t>Lens</t>
  </si>
  <si>
    <t>Berck</t>
  </si>
  <si>
    <t>Boulogne-sur-Mer</t>
  </si>
  <si>
    <t>Guînes</t>
  </si>
  <si>
    <t>Calais</t>
  </si>
  <si>
    <t>Saint-Omer</t>
  </si>
  <si>
    <t>Béthune</t>
  </si>
  <si>
    <t>Bruay-la-Buissière</t>
  </si>
  <si>
    <t>Hénin-Beaumont</t>
  </si>
  <si>
    <t>Liévin</t>
  </si>
  <si>
    <t>Clermont-Ferrand</t>
  </si>
  <si>
    <t>Riom</t>
  </si>
  <si>
    <t>Thiers</t>
  </si>
  <si>
    <t>Pau</t>
  </si>
  <si>
    <t>Oloron-Sainte-Marie</t>
  </si>
  <si>
    <t>Anglet</t>
  </si>
  <si>
    <t>Biarritz</t>
  </si>
  <si>
    <t>Tarbes</t>
  </si>
  <si>
    <t>Perpignan</t>
  </si>
  <si>
    <t>Argelès-sur-Mer</t>
  </si>
  <si>
    <t>Strasbourg</t>
  </si>
  <si>
    <t>Sélestat</t>
  </si>
  <si>
    <t>Haguenau</t>
  </si>
  <si>
    <t>Colmar</t>
  </si>
  <si>
    <t>Guebwiller</t>
  </si>
  <si>
    <t>Saint-Louis</t>
  </si>
  <si>
    <t>Wittelsheim</t>
  </si>
  <si>
    <t>Mulhouse</t>
  </si>
  <si>
    <t>Caluire-et-Cuire</t>
  </si>
  <si>
    <t>Villeurbanne</t>
  </si>
  <si>
    <t>Bron</t>
  </si>
  <si>
    <t>Ecully</t>
  </si>
  <si>
    <t>Villefranche-sur-Saône</t>
  </si>
  <si>
    <t>Saint-Genis-Laval</t>
  </si>
  <si>
    <t>Givors</t>
  </si>
  <si>
    <t>Oullins</t>
  </si>
  <si>
    <t>Saint-Priest</t>
  </si>
  <si>
    <t>Vénissieux</t>
  </si>
  <si>
    <t>Vesoul</t>
  </si>
  <si>
    <t>Héricourt</t>
  </si>
  <si>
    <t>Mâcon</t>
  </si>
  <si>
    <t>Paray-le-Monial</t>
  </si>
  <si>
    <t>Le Creusot</t>
  </si>
  <si>
    <t>Chalon-sur-Saône</t>
  </si>
  <si>
    <t>Le Mans</t>
  </si>
  <si>
    <t>La Flèche</t>
  </si>
  <si>
    <t>Aix-les-Bains</t>
  </si>
  <si>
    <t>Albertville</t>
  </si>
  <si>
    <t>La Ravoire</t>
  </si>
  <si>
    <t>Chambéry</t>
  </si>
  <si>
    <t>Annecy</t>
  </si>
  <si>
    <t>Bonneville</t>
  </si>
  <si>
    <t>Annemasse</t>
  </si>
  <si>
    <t>Thonon-les-Bains</t>
  </si>
  <si>
    <t>Sallanches</t>
  </si>
  <si>
    <t>Rouen</t>
  </si>
  <si>
    <t>Le Grand-Quevilly</t>
  </si>
  <si>
    <t>Barentin</t>
  </si>
  <si>
    <t>Dieppe</t>
  </si>
  <si>
    <t>Le Havre</t>
  </si>
  <si>
    <t>Fécamp</t>
  </si>
  <si>
    <t>Yvetot</t>
  </si>
  <si>
    <t>Melun</t>
  </si>
  <si>
    <t>Fontainebleau</t>
  </si>
  <si>
    <t>Montereau-Fault-Yonne</t>
  </si>
  <si>
    <t>Provins</t>
  </si>
  <si>
    <t>Coulommiers</t>
  </si>
  <si>
    <t>Meaux</t>
  </si>
  <si>
    <t>Villeparisis</t>
  </si>
  <si>
    <t>Ozoir-la-Ferrière</t>
  </si>
  <si>
    <t>Pontault-Combault</t>
  </si>
  <si>
    <t>Chelles</t>
  </si>
  <si>
    <t>Savigny-le-Temple</t>
  </si>
  <si>
    <t>Versailles</t>
  </si>
  <si>
    <t>Le Chesnay</t>
  </si>
  <si>
    <t>Houilles</t>
  </si>
  <si>
    <t>Sartrouville</t>
  </si>
  <si>
    <t>Saint-Germain-en-Laye</t>
  </si>
  <si>
    <t>Conflans-Sainte-Honorine</t>
  </si>
  <si>
    <t>Mantes-la-Jolie</t>
  </si>
  <si>
    <t>Les Mureaux</t>
  </si>
  <si>
    <t>Rambouillet</t>
  </si>
  <si>
    <t>Elancourt</t>
  </si>
  <si>
    <t>Poissy</t>
  </si>
  <si>
    <t>Amiens</t>
  </si>
  <si>
    <t>Friville-Escarbotin</t>
  </si>
  <si>
    <t>Doullens</t>
  </si>
  <si>
    <t>Albert</t>
  </si>
  <si>
    <t>Albi</t>
  </si>
  <si>
    <t>Montauban</t>
  </si>
  <si>
    <t>Castelsarrasin</t>
  </si>
  <si>
    <t>Toulon</t>
  </si>
  <si>
    <t>Hyères</t>
  </si>
  <si>
    <t>Sainte-Maxime</t>
  </si>
  <si>
    <t>Fréjus</t>
  </si>
  <si>
    <t>Saint-Maximin-la-Sainte-Baume</t>
  </si>
  <si>
    <t>La Seyne-sur-Mer</t>
  </si>
  <si>
    <t>Draguignan</t>
  </si>
  <si>
    <t>Avignon</t>
  </si>
  <si>
    <t>Cavaillon</t>
  </si>
  <si>
    <t>Carpentras</t>
  </si>
  <si>
    <t>Orange</t>
  </si>
  <si>
    <t>La Roche-sur-Yon</t>
  </si>
  <si>
    <t>Les Sables-d'Olonne</t>
  </si>
  <si>
    <t>Les Herbiers</t>
  </si>
  <si>
    <t>Fontenay-le-Comte</t>
  </si>
  <si>
    <t>Poitiers</t>
  </si>
  <si>
    <t>Chauvigny</t>
  </si>
  <si>
    <t>Limoges</t>
  </si>
  <si>
    <t>Epinal</t>
  </si>
  <si>
    <t>Saint-Dié</t>
  </si>
  <si>
    <t>Gérardmer</t>
  </si>
  <si>
    <t>Neufchâteau</t>
  </si>
  <si>
    <t>Auxerre</t>
  </si>
  <si>
    <t>Avallon</t>
  </si>
  <si>
    <t>Sens</t>
  </si>
  <si>
    <t>Belfort</t>
  </si>
  <si>
    <t>Evry</t>
  </si>
  <si>
    <t>Etampes</t>
  </si>
  <si>
    <t>Brétigny-sur-Orge</t>
  </si>
  <si>
    <t>Longjumeau</t>
  </si>
  <si>
    <t>Gif-sur-Yvette</t>
  </si>
  <si>
    <t>Massy</t>
  </si>
  <si>
    <t>Savigny-sur-Orge</t>
  </si>
  <si>
    <t>Yerres</t>
  </si>
  <si>
    <t>Draveil</t>
  </si>
  <si>
    <t>Sainte-Geneviève-des-Bois</t>
  </si>
  <si>
    <t>Colombes</t>
  </si>
  <si>
    <t>Asnières-sur-Seine</t>
  </si>
  <si>
    <t>Courbevoie</t>
  </si>
  <si>
    <t>Nanterre</t>
  </si>
  <si>
    <t>Levallois-Perret</t>
  </si>
  <si>
    <t>Rueil-Malmaison</t>
  </si>
  <si>
    <t>Meudon</t>
  </si>
  <si>
    <t>Boulogne-Billancourt</t>
  </si>
  <si>
    <t>Montrouge</t>
  </si>
  <si>
    <t>Clamart</t>
  </si>
  <si>
    <t>Antony</t>
  </si>
  <si>
    <t>Saint-Denis</t>
  </si>
  <si>
    <t>Noisy-le-Grand</t>
  </si>
  <si>
    <t>Le Blanc-Mesnil</t>
  </si>
  <si>
    <t>Drancy</t>
  </si>
  <si>
    <t>Aubervilliers</t>
  </si>
  <si>
    <t>Montreuil</t>
  </si>
  <si>
    <t>Rosny-sous-Bois</t>
  </si>
  <si>
    <t>Bondy</t>
  </si>
  <si>
    <t>Aulnay-sous-Bois</t>
  </si>
  <si>
    <t>Sevran</t>
  </si>
  <si>
    <t>Livry-Gargan</t>
  </si>
  <si>
    <t>Saint-Maur-des-Fossés</t>
  </si>
  <si>
    <t>Créteil</t>
  </si>
  <si>
    <t>Sucy-en-Brie</t>
  </si>
  <si>
    <t>Champigny-sur-Marne</t>
  </si>
  <si>
    <t>Fontenay-sous-Bois</t>
  </si>
  <si>
    <t>L'Hay-les-Roses</t>
  </si>
  <si>
    <t>Maisons-Alfort</t>
  </si>
  <si>
    <t>Vitry-sur-Seine</t>
  </si>
  <si>
    <t>Villejuif</t>
  </si>
  <si>
    <t>Pontoise</t>
  </si>
  <si>
    <t>Cergy</t>
  </si>
  <si>
    <t>Taverny</t>
  </si>
  <si>
    <t>Franconville</t>
  </si>
  <si>
    <t>Argenteuil</t>
  </si>
  <si>
    <t>Sannois</t>
  </si>
  <si>
    <t>Sarcelles</t>
  </si>
  <si>
    <t>Goussainville</t>
  </si>
  <si>
    <t>Ajaccio</t>
  </si>
  <si>
    <t>Bastia</t>
  </si>
  <si>
    <t>Corte</t>
  </si>
  <si>
    <t>Les Abymes</t>
  </si>
  <si>
    <t>Le Gosier</t>
  </si>
  <si>
    <t>Baie-Mahault</t>
  </si>
  <si>
    <t>Capesterre-Belle-Eau</t>
  </si>
  <si>
    <t>Le Lamentin</t>
  </si>
  <si>
    <t>Sainte-Marie</t>
  </si>
  <si>
    <t>Fort-de-France</t>
  </si>
  <si>
    <t>Ducos</t>
  </si>
  <si>
    <t>Cayenne</t>
  </si>
  <si>
    <t>Kourou</t>
  </si>
  <si>
    <t>Saint-Paul</t>
  </si>
  <si>
    <t>Le Tampon</t>
  </si>
  <si>
    <t>Saint-Pierre</t>
  </si>
  <si>
    <t>Saint-André</t>
  </si>
  <si>
    <t>bourg en bresse</t>
  </si>
  <si>
    <t>1-bourg en bresse</t>
  </si>
  <si>
    <t>1-1</t>
  </si>
  <si>
    <t>miribel</t>
  </si>
  <si>
    <t>1-miribel</t>
  </si>
  <si>
    <t>1-2</t>
  </si>
  <si>
    <t>bellegarde sur valserine</t>
  </si>
  <si>
    <t>1-bellegarde sur valserine</t>
  </si>
  <si>
    <t>1-3</t>
  </si>
  <si>
    <t>1-4</t>
  </si>
  <si>
    <t>oyonnax</t>
  </si>
  <si>
    <t>1-oyonnax</t>
  </si>
  <si>
    <t>1-5</t>
  </si>
  <si>
    <t>laon</t>
  </si>
  <si>
    <t>2-laon</t>
  </si>
  <si>
    <t>2-1</t>
  </si>
  <si>
    <t>saint quentin</t>
  </si>
  <si>
    <t>2-saint quentin</t>
  </si>
  <si>
    <t>2-2</t>
  </si>
  <si>
    <t>hirson</t>
  </si>
  <si>
    <t>2-hirson</t>
  </si>
  <si>
    <t>2-3</t>
  </si>
  <si>
    <t>soissons</t>
  </si>
  <si>
    <t>2-soissons</t>
  </si>
  <si>
    <t>2-4</t>
  </si>
  <si>
    <t>château thierry</t>
  </si>
  <si>
    <t>2-château thierry</t>
  </si>
  <si>
    <t>2-5</t>
  </si>
  <si>
    <t>moulins</t>
  </si>
  <si>
    <t>3-moulins</t>
  </si>
  <si>
    <t>3-1</t>
  </si>
  <si>
    <t>montluçon</t>
  </si>
  <si>
    <t>3-montluçon</t>
  </si>
  <si>
    <t>3-2</t>
  </si>
  <si>
    <t>vichy</t>
  </si>
  <si>
    <t>3-vichy</t>
  </si>
  <si>
    <t>3-3</t>
  </si>
  <si>
    <t>digne les bains</t>
  </si>
  <si>
    <t>4-digne les bains</t>
  </si>
  <si>
    <t>4-1</t>
  </si>
  <si>
    <t>manosque</t>
  </si>
  <si>
    <t>4-manosque</t>
  </si>
  <si>
    <t>4-2</t>
  </si>
  <si>
    <t>gap</t>
  </si>
  <si>
    <t>5-gap</t>
  </si>
  <si>
    <t>5-1</t>
  </si>
  <si>
    <t>briançon</t>
  </si>
  <si>
    <t>5-briançon</t>
  </si>
  <si>
    <t>5-2</t>
  </si>
  <si>
    <t>nice</t>
  </si>
  <si>
    <t>6-nice</t>
  </si>
  <si>
    <t>6-1</t>
  </si>
  <si>
    <t>grasse</t>
  </si>
  <si>
    <t>6-grasse</t>
  </si>
  <si>
    <t>6-2</t>
  </si>
  <si>
    <t>6-3</t>
  </si>
  <si>
    <t>menton</t>
  </si>
  <si>
    <t>6-menton</t>
  </si>
  <si>
    <t>6-4</t>
  </si>
  <si>
    <t>6-5</t>
  </si>
  <si>
    <t>cagnes sur mer</t>
  </si>
  <si>
    <t>6-cagnes sur mer</t>
  </si>
  <si>
    <t>6-6</t>
  </si>
  <si>
    <t>antibes</t>
  </si>
  <si>
    <t>6-antibes</t>
  </si>
  <si>
    <t>6-7</t>
  </si>
  <si>
    <t>cannes</t>
  </si>
  <si>
    <t>6-cannes</t>
  </si>
  <si>
    <t>6-8</t>
  </si>
  <si>
    <t>6-9</t>
  </si>
  <si>
    <t>privas</t>
  </si>
  <si>
    <t>7-privas</t>
  </si>
  <si>
    <t>7-1</t>
  </si>
  <si>
    <t>annonay</t>
  </si>
  <si>
    <t>7-annonay</t>
  </si>
  <si>
    <t>7-2</t>
  </si>
  <si>
    <t>aubenas</t>
  </si>
  <si>
    <t>7-aubenas</t>
  </si>
  <si>
    <t>7-3</t>
  </si>
  <si>
    <t>foix</t>
  </si>
  <si>
    <t>9-foix</t>
  </si>
  <si>
    <t>9-1</t>
  </si>
  <si>
    <t>pamiers</t>
  </si>
  <si>
    <t>9-pamiers</t>
  </si>
  <si>
    <t>9-2</t>
  </si>
  <si>
    <t>troyes</t>
  </si>
  <si>
    <t>10-troyes</t>
  </si>
  <si>
    <t>10-1</t>
  </si>
  <si>
    <t>10-2</t>
  </si>
  <si>
    <t>10-3</t>
  </si>
  <si>
    <t>carcassonne</t>
  </si>
  <si>
    <t>11-carcassonne</t>
  </si>
  <si>
    <t>11-1</t>
  </si>
  <si>
    <t>narbonne</t>
  </si>
  <si>
    <t>11-narbonne</t>
  </si>
  <si>
    <t>11-2</t>
  </si>
  <si>
    <t>11-3</t>
  </si>
  <si>
    <t>rodez</t>
  </si>
  <si>
    <t>12-rodez</t>
  </si>
  <si>
    <t>12-1</t>
  </si>
  <si>
    <t>salon de provence</t>
  </si>
  <si>
    <t>13-salon de provence</t>
  </si>
  <si>
    <t>13-8</t>
  </si>
  <si>
    <t>aubagne</t>
  </si>
  <si>
    <t>13-aubagne</t>
  </si>
  <si>
    <t>13-9</t>
  </si>
  <si>
    <t>allauch</t>
  </si>
  <si>
    <t>13-allauch</t>
  </si>
  <si>
    <t>13-10</t>
  </si>
  <si>
    <t>aix en provence</t>
  </si>
  <si>
    <t>13-aix en provence</t>
  </si>
  <si>
    <t>13-11</t>
  </si>
  <si>
    <t>vitrolles</t>
  </si>
  <si>
    <t>13-vitrolles</t>
  </si>
  <si>
    <t>13-12</t>
  </si>
  <si>
    <t>martigues</t>
  </si>
  <si>
    <t>13-martigues</t>
  </si>
  <si>
    <t>13-13</t>
  </si>
  <si>
    <t>13-14</t>
  </si>
  <si>
    <t>châteaurenard</t>
  </si>
  <si>
    <t>13-châteaurenard</t>
  </si>
  <si>
    <t>13-15</t>
  </si>
  <si>
    <t>arles</t>
  </si>
  <si>
    <t>13-arles</t>
  </si>
  <si>
    <t>13-16</t>
  </si>
  <si>
    <t>caen</t>
  </si>
  <si>
    <t>14-caen</t>
  </si>
  <si>
    <t>14-1</t>
  </si>
  <si>
    <t>14-2</t>
  </si>
  <si>
    <t>bayeux</t>
  </si>
  <si>
    <t>14-bayeux</t>
  </si>
  <si>
    <t>14-5</t>
  </si>
  <si>
    <t>vire</t>
  </si>
  <si>
    <t>14-vire</t>
  </si>
  <si>
    <t>14-6</t>
  </si>
  <si>
    <t>aurillac</t>
  </si>
  <si>
    <t>15-aurillac</t>
  </si>
  <si>
    <t>15-1</t>
  </si>
  <si>
    <t>saint flour</t>
  </si>
  <si>
    <t>15-saint flour</t>
  </si>
  <si>
    <t>15-2</t>
  </si>
  <si>
    <t>angoulême</t>
  </si>
  <si>
    <t>16-angoulême</t>
  </si>
  <si>
    <t>16-1</t>
  </si>
  <si>
    <t>cognac</t>
  </si>
  <si>
    <t>16-cognac</t>
  </si>
  <si>
    <t>16-2</t>
  </si>
  <si>
    <t>brie</t>
  </si>
  <si>
    <t>16-brie</t>
  </si>
  <si>
    <t>16-3</t>
  </si>
  <si>
    <t>la rochelle</t>
  </si>
  <si>
    <t>17-la rochelle</t>
  </si>
  <si>
    <t>17-1</t>
  </si>
  <si>
    <t>rochefort</t>
  </si>
  <si>
    <t>17-rochefort</t>
  </si>
  <si>
    <t>17-2</t>
  </si>
  <si>
    <t>saintes</t>
  </si>
  <si>
    <t>17-saintes</t>
  </si>
  <si>
    <t>17-3</t>
  </si>
  <si>
    <t>royan</t>
  </si>
  <si>
    <t>17-royan</t>
  </si>
  <si>
    <t>17-4</t>
  </si>
  <si>
    <t>17-5</t>
  </si>
  <si>
    <t>bourges</t>
  </si>
  <si>
    <t>18-bourges</t>
  </si>
  <si>
    <t>18-1</t>
  </si>
  <si>
    <t>18-2</t>
  </si>
  <si>
    <t>18-3</t>
  </si>
  <si>
    <t>tulle</t>
  </si>
  <si>
    <t>19-tulle</t>
  </si>
  <si>
    <t>19-1</t>
  </si>
  <si>
    <t>brive la gaillarde</t>
  </si>
  <si>
    <t>19-brive la gaillarde</t>
  </si>
  <si>
    <t>19-2</t>
  </si>
  <si>
    <t>dijon</t>
  </si>
  <si>
    <t>21-dijon</t>
  </si>
  <si>
    <t>21-1</t>
  </si>
  <si>
    <t>21-2</t>
  </si>
  <si>
    <t>21-3</t>
  </si>
  <si>
    <t>montbard</t>
  </si>
  <si>
    <t>21-montbard</t>
  </si>
  <si>
    <t>21-4</t>
  </si>
  <si>
    <t>beaune</t>
  </si>
  <si>
    <t>21-beaune</t>
  </si>
  <si>
    <t>21-5</t>
  </si>
  <si>
    <t>saint brieuc</t>
  </si>
  <si>
    <t>22-saint brieuc</t>
  </si>
  <si>
    <t>22-1</t>
  </si>
  <si>
    <t>dinan</t>
  </si>
  <si>
    <t>22-dinan</t>
  </si>
  <si>
    <t>22-2</t>
  </si>
  <si>
    <t>lamballe</t>
  </si>
  <si>
    <t>22-lamballe</t>
  </si>
  <si>
    <t>22-3</t>
  </si>
  <si>
    <t>guingamp</t>
  </si>
  <si>
    <t>22-guingamp</t>
  </si>
  <si>
    <t>22-4</t>
  </si>
  <si>
    <t>lannion</t>
  </si>
  <si>
    <t>22-lannion</t>
  </si>
  <si>
    <t>22-5</t>
  </si>
  <si>
    <t>guéret</t>
  </si>
  <si>
    <t>23-guéret</t>
  </si>
  <si>
    <t>23-1</t>
  </si>
  <si>
    <t>périgueux</t>
  </si>
  <si>
    <t>24-périgueux</t>
  </si>
  <si>
    <t>24-1</t>
  </si>
  <si>
    <t>besançon</t>
  </si>
  <si>
    <t>25-besançon</t>
  </si>
  <si>
    <t>25-1</t>
  </si>
  <si>
    <t>25-2</t>
  </si>
  <si>
    <t>montbéliard</t>
  </si>
  <si>
    <t>25-montbéliard</t>
  </si>
  <si>
    <t>25-3</t>
  </si>
  <si>
    <t>audincourt</t>
  </si>
  <si>
    <t>25-audincourt</t>
  </si>
  <si>
    <t>25-4</t>
  </si>
  <si>
    <t>pontarlier</t>
  </si>
  <si>
    <t>25-pontarlier</t>
  </si>
  <si>
    <t>25-5</t>
  </si>
  <si>
    <t>valence</t>
  </si>
  <si>
    <t>26-valence</t>
  </si>
  <si>
    <t>26-1</t>
  </si>
  <si>
    <t>montélimar</t>
  </si>
  <si>
    <t>26-montélimar</t>
  </si>
  <si>
    <t>26-2</t>
  </si>
  <si>
    <t>saint paul trois châteaux</t>
  </si>
  <si>
    <t>26-saint paul trois châteaux</t>
  </si>
  <si>
    <t>26-3</t>
  </si>
  <si>
    <t>romans sur isère</t>
  </si>
  <si>
    <t>26-romans sur isère</t>
  </si>
  <si>
    <t>26-4</t>
  </si>
  <si>
    <t>evreux</t>
  </si>
  <si>
    <t>27-evreux</t>
  </si>
  <si>
    <t>27-1</t>
  </si>
  <si>
    <t>27-2</t>
  </si>
  <si>
    <t>bernay</t>
  </si>
  <si>
    <t>27-bernay</t>
  </si>
  <si>
    <t>27-3</t>
  </si>
  <si>
    <t>louviers</t>
  </si>
  <si>
    <t>27-louviers</t>
  </si>
  <si>
    <t>27-4</t>
  </si>
  <si>
    <t>vernon</t>
  </si>
  <si>
    <t>27-vernon</t>
  </si>
  <si>
    <t>27-5</t>
  </si>
  <si>
    <t>dreux</t>
  </si>
  <si>
    <t>28-dreux</t>
  </si>
  <si>
    <t>28-2</t>
  </si>
  <si>
    <t>chartres</t>
  </si>
  <si>
    <t>28-chartres</t>
  </si>
  <si>
    <t>28-3</t>
  </si>
  <si>
    <t>châteaudun</t>
  </si>
  <si>
    <t>28-châteaudun</t>
  </si>
  <si>
    <t>28-4</t>
  </si>
  <si>
    <t>quimper</t>
  </si>
  <si>
    <t>29-quimper</t>
  </si>
  <si>
    <t>29-1</t>
  </si>
  <si>
    <t>brest</t>
  </si>
  <si>
    <t>29-brest</t>
  </si>
  <si>
    <t>29-2</t>
  </si>
  <si>
    <t>29-3</t>
  </si>
  <si>
    <t>morlaix</t>
  </si>
  <si>
    <t>29-morlaix</t>
  </si>
  <si>
    <t>29-4</t>
  </si>
  <si>
    <t>landerneau</t>
  </si>
  <si>
    <t>29-landerneau</t>
  </si>
  <si>
    <t>29-5</t>
  </si>
  <si>
    <t>plougastel daoulas</t>
  </si>
  <si>
    <t>29-plougastel daoulas</t>
  </si>
  <si>
    <t>29-6</t>
  </si>
  <si>
    <t>douarnenez</t>
  </si>
  <si>
    <t>29-douarnenez</t>
  </si>
  <si>
    <t>29-7</t>
  </si>
  <si>
    <t>concarneau</t>
  </si>
  <si>
    <t>29-concarneau</t>
  </si>
  <si>
    <t>29-8</t>
  </si>
  <si>
    <t>nîmes</t>
  </si>
  <si>
    <t>30-nîmes</t>
  </si>
  <si>
    <t>30-1</t>
  </si>
  <si>
    <t>saint gilles</t>
  </si>
  <si>
    <t>30-saint gilles</t>
  </si>
  <si>
    <t>30-2</t>
  </si>
  <si>
    <t>bagnols sur cèze</t>
  </si>
  <si>
    <t>30-bagnols sur cèze</t>
  </si>
  <si>
    <t>30-3</t>
  </si>
  <si>
    <t>alès</t>
  </si>
  <si>
    <t>30-alès</t>
  </si>
  <si>
    <t>30-4</t>
  </si>
  <si>
    <t>30-5</t>
  </si>
  <si>
    <t>30-6</t>
  </si>
  <si>
    <t>toulouse</t>
  </si>
  <si>
    <t>31-toulouse</t>
  </si>
  <si>
    <t>31-1</t>
  </si>
  <si>
    <t>31-2</t>
  </si>
  <si>
    <t>31-3</t>
  </si>
  <si>
    <t>31-4</t>
  </si>
  <si>
    <t>castelginest</t>
  </si>
  <si>
    <t>31-castelginest</t>
  </si>
  <si>
    <t>31-5</t>
  </si>
  <si>
    <t>colomiers</t>
  </si>
  <si>
    <t>31-colomiers</t>
  </si>
  <si>
    <t>31-6</t>
  </si>
  <si>
    <t>muret</t>
  </si>
  <si>
    <t>31-muret</t>
  </si>
  <si>
    <t>31-7</t>
  </si>
  <si>
    <t>31-9</t>
  </si>
  <si>
    <t>auch</t>
  </si>
  <si>
    <t>32-auch</t>
  </si>
  <si>
    <t>32-1</t>
  </si>
  <si>
    <t>l isle jourdain</t>
  </si>
  <si>
    <t>32-l isle jourdain</t>
  </si>
  <si>
    <t>32-2</t>
  </si>
  <si>
    <t>bordeaux</t>
  </si>
  <si>
    <t>33-bordeaux</t>
  </si>
  <si>
    <t>33-1</t>
  </si>
  <si>
    <t>33-2</t>
  </si>
  <si>
    <t>33-3</t>
  </si>
  <si>
    <t>cenon</t>
  </si>
  <si>
    <t>33-cenon</t>
  </si>
  <si>
    <t>33-4</t>
  </si>
  <si>
    <t>eysines</t>
  </si>
  <si>
    <t>33-eysines</t>
  </si>
  <si>
    <t>33-5</t>
  </si>
  <si>
    <t>mérignac</t>
  </si>
  <si>
    <t>33-mérignac</t>
  </si>
  <si>
    <t>33-6</t>
  </si>
  <si>
    <t>pessac</t>
  </si>
  <si>
    <t>33-pessac</t>
  </si>
  <si>
    <t>33-7</t>
  </si>
  <si>
    <t>la teste de buch</t>
  </si>
  <si>
    <t>33-la teste de buch</t>
  </si>
  <si>
    <t>33-8</t>
  </si>
  <si>
    <t>léognan</t>
  </si>
  <si>
    <t>33-léognan</t>
  </si>
  <si>
    <t>33-9</t>
  </si>
  <si>
    <t>libourne</t>
  </si>
  <si>
    <t>33-libourne</t>
  </si>
  <si>
    <t>33-10</t>
  </si>
  <si>
    <t>saint andré de cubzac</t>
  </si>
  <si>
    <t>33-saint andré de cubzac</t>
  </si>
  <si>
    <t>33-11</t>
  </si>
  <si>
    <t>la réole</t>
  </si>
  <si>
    <t>33-la réole</t>
  </si>
  <si>
    <t>33-12</t>
  </si>
  <si>
    <t>montpellier</t>
  </si>
  <si>
    <t>34-montpellier</t>
  </si>
  <si>
    <t>34-1</t>
  </si>
  <si>
    <t>34-2</t>
  </si>
  <si>
    <t>34-3</t>
  </si>
  <si>
    <t>mèze</t>
  </si>
  <si>
    <t>34-mèze</t>
  </si>
  <si>
    <t>34-4</t>
  </si>
  <si>
    <t>clermont l hérault</t>
  </si>
  <si>
    <t>34-clermont l hérault</t>
  </si>
  <si>
    <t>34-5</t>
  </si>
  <si>
    <t>béziers</t>
  </si>
  <si>
    <t>34-béziers</t>
  </si>
  <si>
    <t>34-6</t>
  </si>
  <si>
    <t>sète</t>
  </si>
  <si>
    <t>34-sète</t>
  </si>
  <si>
    <t>34-7</t>
  </si>
  <si>
    <t>34-8</t>
  </si>
  <si>
    <t>34-9</t>
  </si>
  <si>
    <t>rennes</t>
  </si>
  <si>
    <t>35-rennes</t>
  </si>
  <si>
    <t>35-1</t>
  </si>
  <si>
    <t>35-3</t>
  </si>
  <si>
    <t>redon</t>
  </si>
  <si>
    <t>35-redon</t>
  </si>
  <si>
    <t>35-4</t>
  </si>
  <si>
    <t>vitré</t>
  </si>
  <si>
    <t>35-vitré</t>
  </si>
  <si>
    <t>35-5</t>
  </si>
  <si>
    <t>fougères</t>
  </si>
  <si>
    <t>35-fougères</t>
  </si>
  <si>
    <t>35-6</t>
  </si>
  <si>
    <t>saint malo</t>
  </si>
  <si>
    <t>35-saint malo</t>
  </si>
  <si>
    <t>35-7</t>
  </si>
  <si>
    <t>35-8</t>
  </si>
  <si>
    <t>châteauroux</t>
  </si>
  <si>
    <t>36-châteauroux</t>
  </si>
  <si>
    <t>36-1</t>
  </si>
  <si>
    <t>issoudun</t>
  </si>
  <si>
    <t>36-issoudun</t>
  </si>
  <si>
    <t>36-2</t>
  </si>
  <si>
    <t>tours</t>
  </si>
  <si>
    <t>37-tours</t>
  </si>
  <si>
    <t>37-1</t>
  </si>
  <si>
    <t>amboise</t>
  </si>
  <si>
    <t>37-amboise</t>
  </si>
  <si>
    <t>37-2</t>
  </si>
  <si>
    <t>saint avertin</t>
  </si>
  <si>
    <t>37-saint avertin</t>
  </si>
  <si>
    <t>37-3</t>
  </si>
  <si>
    <t>joué lès tours</t>
  </si>
  <si>
    <t>37-joué lès tours</t>
  </si>
  <si>
    <t>37-4</t>
  </si>
  <si>
    <t>37-5</t>
  </si>
  <si>
    <t>grenoble</t>
  </si>
  <si>
    <t>38-grenoble</t>
  </si>
  <si>
    <t>38-1</t>
  </si>
  <si>
    <t>echirolles</t>
  </si>
  <si>
    <t>38-echirolles</t>
  </si>
  <si>
    <t>38-2</t>
  </si>
  <si>
    <t>38-3</t>
  </si>
  <si>
    <t>fontaine</t>
  </si>
  <si>
    <t>38-fontaine</t>
  </si>
  <si>
    <t>38-4</t>
  </si>
  <si>
    <t>saint egrève</t>
  </si>
  <si>
    <t>38-saint egrève</t>
  </si>
  <si>
    <t>38-5</t>
  </si>
  <si>
    <t>bourgoin jallieu</t>
  </si>
  <si>
    <t>38-bourgoin jallieu</t>
  </si>
  <si>
    <t>38-6</t>
  </si>
  <si>
    <t>roussillon</t>
  </si>
  <si>
    <t>38-roussillon</t>
  </si>
  <si>
    <t>38-7</t>
  </si>
  <si>
    <t>vienne</t>
  </si>
  <si>
    <t>38-vienne</t>
  </si>
  <si>
    <t>38-8</t>
  </si>
  <si>
    <t>voiron</t>
  </si>
  <si>
    <t>38-voiron</t>
  </si>
  <si>
    <t>38-9</t>
  </si>
  <si>
    <t>38-10</t>
  </si>
  <si>
    <t>lons le saunier</t>
  </si>
  <si>
    <t>39-lons le saunier</t>
  </si>
  <si>
    <t>39-1</t>
  </si>
  <si>
    <t>saint claude</t>
  </si>
  <si>
    <t>39-saint claude</t>
  </si>
  <si>
    <t>39-2</t>
  </si>
  <si>
    <t>dole</t>
  </si>
  <si>
    <t>39-dole</t>
  </si>
  <si>
    <t>39-3</t>
  </si>
  <si>
    <t>mont de marsan</t>
  </si>
  <si>
    <t>40-mont de marsan</t>
  </si>
  <si>
    <t>40-1</t>
  </si>
  <si>
    <t>dax</t>
  </si>
  <si>
    <t>40-dax</t>
  </si>
  <si>
    <t>40-2</t>
  </si>
  <si>
    <t>aire sur l adour</t>
  </si>
  <si>
    <t>40-aire sur l adour</t>
  </si>
  <si>
    <t>40-3</t>
  </si>
  <si>
    <t>blois</t>
  </si>
  <si>
    <t>41-blois</t>
  </si>
  <si>
    <t>41-1</t>
  </si>
  <si>
    <t>romorantin lanthenay</t>
  </si>
  <si>
    <t>41-romorantin lanthenay</t>
  </si>
  <si>
    <t>41-2</t>
  </si>
  <si>
    <t>vendôme</t>
  </si>
  <si>
    <t>41-vendôme</t>
  </si>
  <si>
    <t>41-3</t>
  </si>
  <si>
    <t>saint etienne</t>
  </si>
  <si>
    <t>42-saint etienne</t>
  </si>
  <si>
    <t>42-1</t>
  </si>
  <si>
    <t>42-2</t>
  </si>
  <si>
    <t>saint chamond</t>
  </si>
  <si>
    <t>42-saint chamond</t>
  </si>
  <si>
    <t>42-3</t>
  </si>
  <si>
    <t>firminy</t>
  </si>
  <si>
    <t>42-firminy</t>
  </si>
  <si>
    <t>42-4</t>
  </si>
  <si>
    <t>roanne</t>
  </si>
  <si>
    <t>42-roanne</t>
  </si>
  <si>
    <t>42-5</t>
  </si>
  <si>
    <t>montbrison</t>
  </si>
  <si>
    <t>42-montbrison</t>
  </si>
  <si>
    <t>42-6</t>
  </si>
  <si>
    <t>le puy en velay</t>
  </si>
  <si>
    <t>43-le puy en velay</t>
  </si>
  <si>
    <t>43-1</t>
  </si>
  <si>
    <t>43-2</t>
  </si>
  <si>
    <t>nantes</t>
  </si>
  <si>
    <t>44-nantes</t>
  </si>
  <si>
    <t>44-1</t>
  </si>
  <si>
    <t>44-2</t>
  </si>
  <si>
    <t>44-3</t>
  </si>
  <si>
    <t>44-4</t>
  </si>
  <si>
    <t>44-5</t>
  </si>
  <si>
    <t>châteaubriant</t>
  </si>
  <si>
    <t>44-châteaubriant</t>
  </si>
  <si>
    <t>44-6</t>
  </si>
  <si>
    <t>la baule escoublac</t>
  </si>
  <si>
    <t>44-la baule escoublac</t>
  </si>
  <si>
    <t>44-7</t>
  </si>
  <si>
    <t>saint nazaire</t>
  </si>
  <si>
    <t>44-saint nazaire</t>
  </si>
  <si>
    <t>44-8</t>
  </si>
  <si>
    <t>pornic</t>
  </si>
  <si>
    <t>44-pornic</t>
  </si>
  <si>
    <t>44-9</t>
  </si>
  <si>
    <t>vertou</t>
  </si>
  <si>
    <t>44-vertou</t>
  </si>
  <si>
    <t>44-10</t>
  </si>
  <si>
    <t>orléans</t>
  </si>
  <si>
    <t>45-orléans</t>
  </si>
  <si>
    <t>45-1</t>
  </si>
  <si>
    <t>45-2</t>
  </si>
  <si>
    <t>gien</t>
  </si>
  <si>
    <t>45-gien</t>
  </si>
  <si>
    <t>45-3</t>
  </si>
  <si>
    <t>montargis</t>
  </si>
  <si>
    <t>45-montargis</t>
  </si>
  <si>
    <t>45-4</t>
  </si>
  <si>
    <t>fleury les aubrais</t>
  </si>
  <si>
    <t>45-fleury les aubrais</t>
  </si>
  <si>
    <t>45-5</t>
  </si>
  <si>
    <t>45-6</t>
  </si>
  <si>
    <t>cahors</t>
  </si>
  <si>
    <t>46-cahors</t>
  </si>
  <si>
    <t>46-1</t>
  </si>
  <si>
    <t>figeac</t>
  </si>
  <si>
    <t>46-figeac</t>
  </si>
  <si>
    <t>46-2</t>
  </si>
  <si>
    <t>agen</t>
  </si>
  <si>
    <t>47-agen</t>
  </si>
  <si>
    <t>47-1</t>
  </si>
  <si>
    <t>marmande</t>
  </si>
  <si>
    <t>47-marmande</t>
  </si>
  <si>
    <t>47-2</t>
  </si>
  <si>
    <t>villeneuve sur lot</t>
  </si>
  <si>
    <t>47-villeneuve sur lot</t>
  </si>
  <si>
    <t>47-3</t>
  </si>
  <si>
    <t>mende</t>
  </si>
  <si>
    <t>48-mende</t>
  </si>
  <si>
    <t>48-1</t>
  </si>
  <si>
    <t>angers</t>
  </si>
  <si>
    <t>49-angers</t>
  </si>
  <si>
    <t>49-1</t>
  </si>
  <si>
    <t>49-2</t>
  </si>
  <si>
    <t>saumur</t>
  </si>
  <si>
    <t>49-saumur</t>
  </si>
  <si>
    <t>49-3</t>
  </si>
  <si>
    <t>49-4</t>
  </si>
  <si>
    <t>cholet</t>
  </si>
  <si>
    <t>49-cholet</t>
  </si>
  <si>
    <t>49-5</t>
  </si>
  <si>
    <t>49-6</t>
  </si>
  <si>
    <t>49-7</t>
  </si>
  <si>
    <t>saint lô</t>
  </si>
  <si>
    <t>50-saint lô</t>
  </si>
  <si>
    <t>50-1</t>
  </si>
  <si>
    <t>granville</t>
  </si>
  <si>
    <t>50-granville</t>
  </si>
  <si>
    <t>50-2</t>
  </si>
  <si>
    <t>coutances</t>
  </si>
  <si>
    <t>50-coutances</t>
  </si>
  <si>
    <t>50-3</t>
  </si>
  <si>
    <t>cherbourg octeville</t>
  </si>
  <si>
    <t>50-cherbourg octeville</t>
  </si>
  <si>
    <t>50-4</t>
  </si>
  <si>
    <t>reims</t>
  </si>
  <si>
    <t>51-reims</t>
  </si>
  <si>
    <t>51-1</t>
  </si>
  <si>
    <t>51-2</t>
  </si>
  <si>
    <t>51-3</t>
  </si>
  <si>
    <t>51-4</t>
  </si>
  <si>
    <t>vitry le françois</t>
  </si>
  <si>
    <t>51-vitry le françois</t>
  </si>
  <si>
    <t>51-5</t>
  </si>
  <si>
    <t>laval</t>
  </si>
  <si>
    <t>53-laval</t>
  </si>
  <si>
    <t>53-1</t>
  </si>
  <si>
    <t>53-2</t>
  </si>
  <si>
    <t>mayenne</t>
  </si>
  <si>
    <t>53-mayenne</t>
  </si>
  <si>
    <t>53-3</t>
  </si>
  <si>
    <t>nancy</t>
  </si>
  <si>
    <t>54-nancy</t>
  </si>
  <si>
    <t>54-1</t>
  </si>
  <si>
    <t>54-2</t>
  </si>
  <si>
    <t>longwy</t>
  </si>
  <si>
    <t>54-longwy</t>
  </si>
  <si>
    <t>54-3</t>
  </si>
  <si>
    <t>lunéville</t>
  </si>
  <si>
    <t>54-lunéville</t>
  </si>
  <si>
    <t>54-4</t>
  </si>
  <si>
    <t>toul</t>
  </si>
  <si>
    <t>54-toul</t>
  </si>
  <si>
    <t>54-5</t>
  </si>
  <si>
    <t>pont à mousson</t>
  </si>
  <si>
    <t>54-pont à mousson</t>
  </si>
  <si>
    <t>54-6</t>
  </si>
  <si>
    <t>bar le duc</t>
  </si>
  <si>
    <t>55-bar le duc</t>
  </si>
  <si>
    <t>55-1</t>
  </si>
  <si>
    <t>verdun</t>
  </si>
  <si>
    <t>55-verdun</t>
  </si>
  <si>
    <t>55-2</t>
  </si>
  <si>
    <t>vannes</t>
  </si>
  <si>
    <t>56-vannes</t>
  </si>
  <si>
    <t>56-1</t>
  </si>
  <si>
    <t>auray</t>
  </si>
  <si>
    <t>56-auray</t>
  </si>
  <si>
    <t>56-2</t>
  </si>
  <si>
    <t>pontivy</t>
  </si>
  <si>
    <t>56-pontivy</t>
  </si>
  <si>
    <t>56-3</t>
  </si>
  <si>
    <t>ploërmel</t>
  </si>
  <si>
    <t>56-ploërmel</t>
  </si>
  <si>
    <t>56-4</t>
  </si>
  <si>
    <t>lorient</t>
  </si>
  <si>
    <t>56-lorient</t>
  </si>
  <si>
    <t>56-5</t>
  </si>
  <si>
    <t>hennebont</t>
  </si>
  <si>
    <t>56-hennebont</t>
  </si>
  <si>
    <t>56-6</t>
  </si>
  <si>
    <t>metz</t>
  </si>
  <si>
    <t>57-metz</t>
  </si>
  <si>
    <t>57-1</t>
  </si>
  <si>
    <t>57-2</t>
  </si>
  <si>
    <t>57-3</t>
  </si>
  <si>
    <t>sarrebourg</t>
  </si>
  <si>
    <t>57-sarrebourg</t>
  </si>
  <si>
    <t>57-4</t>
  </si>
  <si>
    <t>sarreguemines</t>
  </si>
  <si>
    <t>57-sarreguemines</t>
  </si>
  <si>
    <t>57-5</t>
  </si>
  <si>
    <t>forbach</t>
  </si>
  <si>
    <t>57-forbach</t>
  </si>
  <si>
    <t>57-6</t>
  </si>
  <si>
    <t>saint avold</t>
  </si>
  <si>
    <t>57-saint avold</t>
  </si>
  <si>
    <t>57-7</t>
  </si>
  <si>
    <t>hayange</t>
  </si>
  <si>
    <t>57-hayange</t>
  </si>
  <si>
    <t>57-8</t>
  </si>
  <si>
    <t>thionville</t>
  </si>
  <si>
    <t>57-thionville</t>
  </si>
  <si>
    <t>57-9</t>
  </si>
  <si>
    <t>nevers</t>
  </si>
  <si>
    <t>58-nevers</t>
  </si>
  <si>
    <t>58-1</t>
  </si>
  <si>
    <t>varennes vauzelles</t>
  </si>
  <si>
    <t>58-varennes vauzelles</t>
  </si>
  <si>
    <t>58-2</t>
  </si>
  <si>
    <t>lille</t>
  </si>
  <si>
    <t>59-lille</t>
  </si>
  <si>
    <t>59-1</t>
  </si>
  <si>
    <t>59-2</t>
  </si>
  <si>
    <t>maubeuge</t>
  </si>
  <si>
    <t>59-maubeuge</t>
  </si>
  <si>
    <t>59-3</t>
  </si>
  <si>
    <t>59-4</t>
  </si>
  <si>
    <t>haubourdin</t>
  </si>
  <si>
    <t>59-haubourdin</t>
  </si>
  <si>
    <t>59-5</t>
  </si>
  <si>
    <t>orchies</t>
  </si>
  <si>
    <t>59-orchies</t>
  </si>
  <si>
    <t>59-6</t>
  </si>
  <si>
    <t>roubaix</t>
  </si>
  <si>
    <t>59-roubaix</t>
  </si>
  <si>
    <t>59-7</t>
  </si>
  <si>
    <t>59-8</t>
  </si>
  <si>
    <t>59-9</t>
  </si>
  <si>
    <t>tourcoing</t>
  </si>
  <si>
    <t>59-tourcoing</t>
  </si>
  <si>
    <t>59-10</t>
  </si>
  <si>
    <t>59-11</t>
  </si>
  <si>
    <t>hautmont</t>
  </si>
  <si>
    <t>59-hautmont</t>
  </si>
  <si>
    <t>59-12</t>
  </si>
  <si>
    <t>dunkerque</t>
  </si>
  <si>
    <t>59-dunkerque</t>
  </si>
  <si>
    <t>59-14</t>
  </si>
  <si>
    <t>hazebrouck</t>
  </si>
  <si>
    <t>59-hazebrouck</t>
  </si>
  <si>
    <t>59-15</t>
  </si>
  <si>
    <t>sin le noble</t>
  </si>
  <si>
    <t>59-sin le noble</t>
  </si>
  <si>
    <t>59-16</t>
  </si>
  <si>
    <t>douai</t>
  </si>
  <si>
    <t>59-douai</t>
  </si>
  <si>
    <t>59-17</t>
  </si>
  <si>
    <t>denain</t>
  </si>
  <si>
    <t>59-denain</t>
  </si>
  <si>
    <t>59-19</t>
  </si>
  <si>
    <t>saint amand les eaux</t>
  </si>
  <si>
    <t>59-saint amand les eaux</t>
  </si>
  <si>
    <t>59-20</t>
  </si>
  <si>
    <t>valenciennes</t>
  </si>
  <si>
    <t>59-valenciennes</t>
  </si>
  <si>
    <t>59-21</t>
  </si>
  <si>
    <t>beauvais</t>
  </si>
  <si>
    <t>60-beauvais</t>
  </si>
  <si>
    <t>60-1</t>
  </si>
  <si>
    <t>60-2</t>
  </si>
  <si>
    <t>creil</t>
  </si>
  <si>
    <t>60-creil</t>
  </si>
  <si>
    <t>60-3</t>
  </si>
  <si>
    <t>senlis</t>
  </si>
  <si>
    <t>60-senlis</t>
  </si>
  <si>
    <t>60-4</t>
  </si>
  <si>
    <t>compiègne</t>
  </si>
  <si>
    <t>60-compiègne</t>
  </si>
  <si>
    <t>60-5</t>
  </si>
  <si>
    <t>60-6</t>
  </si>
  <si>
    <t>60-7</t>
  </si>
  <si>
    <t>alençon</t>
  </si>
  <si>
    <t>61-alençon</t>
  </si>
  <si>
    <t>61-1</t>
  </si>
  <si>
    <t>l aigle</t>
  </si>
  <si>
    <t>61-l aigle</t>
  </si>
  <si>
    <t>61-2</t>
  </si>
  <si>
    <t>flers</t>
  </si>
  <si>
    <t>61-flers</t>
  </si>
  <si>
    <t>61-3</t>
  </si>
  <si>
    <t>brebières</t>
  </si>
  <si>
    <t>62-brebières</t>
  </si>
  <si>
    <t>62-1</t>
  </si>
  <si>
    <t>arras</t>
  </si>
  <si>
    <t>62-arras</t>
  </si>
  <si>
    <t>62-2</t>
  </si>
  <si>
    <t>lens</t>
  </si>
  <si>
    <t>62-lens</t>
  </si>
  <si>
    <t>62-3</t>
  </si>
  <si>
    <t>berck</t>
  </si>
  <si>
    <t>62-berck</t>
  </si>
  <si>
    <t>62-4</t>
  </si>
  <si>
    <t>boulogne sur mer</t>
  </si>
  <si>
    <t>62-boulogne sur mer</t>
  </si>
  <si>
    <t>62-5</t>
  </si>
  <si>
    <t>guînes</t>
  </si>
  <si>
    <t>62-guînes</t>
  </si>
  <si>
    <t>62-6</t>
  </si>
  <si>
    <t>calais</t>
  </si>
  <si>
    <t>62-calais</t>
  </si>
  <si>
    <t>62-7</t>
  </si>
  <si>
    <t>saint omer</t>
  </si>
  <si>
    <t>62-saint omer</t>
  </si>
  <si>
    <t>62-8</t>
  </si>
  <si>
    <t>béthune</t>
  </si>
  <si>
    <t>62-béthune</t>
  </si>
  <si>
    <t>62-9</t>
  </si>
  <si>
    <t>bruay la buissière</t>
  </si>
  <si>
    <t>62-bruay la buissière</t>
  </si>
  <si>
    <t>62-10</t>
  </si>
  <si>
    <t>hénin beaumont</t>
  </si>
  <si>
    <t>62-hénin beaumont</t>
  </si>
  <si>
    <t>62-11</t>
  </si>
  <si>
    <t>liévin</t>
  </si>
  <si>
    <t>62-liévin</t>
  </si>
  <si>
    <t>62-12</t>
  </si>
  <si>
    <t>clermont ferrand</t>
  </si>
  <si>
    <t>63-clermont ferrand</t>
  </si>
  <si>
    <t>63-1</t>
  </si>
  <si>
    <t>riom</t>
  </si>
  <si>
    <t>63-riom</t>
  </si>
  <si>
    <t>63-2</t>
  </si>
  <si>
    <t>63-3</t>
  </si>
  <si>
    <t>63-4</t>
  </si>
  <si>
    <t>thiers</t>
  </si>
  <si>
    <t>63-thiers</t>
  </si>
  <si>
    <t>63-5</t>
  </si>
  <si>
    <t>pau</t>
  </si>
  <si>
    <t>64-pau</t>
  </si>
  <si>
    <t>64-1</t>
  </si>
  <si>
    <t>64-2</t>
  </si>
  <si>
    <t>64-3</t>
  </si>
  <si>
    <t>oloron sainte marie</t>
  </si>
  <si>
    <t>64-oloron sainte marie</t>
  </si>
  <si>
    <t>64-4</t>
  </si>
  <si>
    <t>anglet</t>
  </si>
  <si>
    <t>64-anglet</t>
  </si>
  <si>
    <t>64-5</t>
  </si>
  <si>
    <t>biarritz</t>
  </si>
  <si>
    <t>64-biarritz</t>
  </si>
  <si>
    <t>64-6</t>
  </si>
  <si>
    <t>tarbes</t>
  </si>
  <si>
    <t>65-tarbes</t>
  </si>
  <si>
    <t>65-1</t>
  </si>
  <si>
    <t>65-2</t>
  </si>
  <si>
    <t>perpignan</t>
  </si>
  <si>
    <t>66-perpignan</t>
  </si>
  <si>
    <t>66-1</t>
  </si>
  <si>
    <t>66-2</t>
  </si>
  <si>
    <t>66-3</t>
  </si>
  <si>
    <t>argelès sur mer</t>
  </si>
  <si>
    <t>66-argelès sur mer</t>
  </si>
  <si>
    <t>66-4</t>
  </si>
  <si>
    <t>strasbourg</t>
  </si>
  <si>
    <t>67-strasbourg</t>
  </si>
  <si>
    <t>67-1</t>
  </si>
  <si>
    <t>67-2</t>
  </si>
  <si>
    <t>67-3</t>
  </si>
  <si>
    <t>sélestat</t>
  </si>
  <si>
    <t>67-sélestat</t>
  </si>
  <si>
    <t>67-5</t>
  </si>
  <si>
    <t>haguenau</t>
  </si>
  <si>
    <t>67-haguenau</t>
  </si>
  <si>
    <t>67-9</t>
  </si>
  <si>
    <t>colmar</t>
  </si>
  <si>
    <t>68-colmar</t>
  </si>
  <si>
    <t>68-1</t>
  </si>
  <si>
    <t>guebwiller</t>
  </si>
  <si>
    <t>68-guebwiller</t>
  </si>
  <si>
    <t>68-2</t>
  </si>
  <si>
    <t>saint louis</t>
  </si>
  <si>
    <t>68-saint louis</t>
  </si>
  <si>
    <t>68-3</t>
  </si>
  <si>
    <t>wittelsheim</t>
  </si>
  <si>
    <t>68-wittelsheim</t>
  </si>
  <si>
    <t>68-4</t>
  </si>
  <si>
    <t>mulhouse</t>
  </si>
  <si>
    <t>68-mulhouse</t>
  </si>
  <si>
    <t>68-5</t>
  </si>
  <si>
    <t>68-6</t>
  </si>
  <si>
    <t>caluire et cuire</t>
  </si>
  <si>
    <t>69-caluire et cuire</t>
  </si>
  <si>
    <t>69-5</t>
  </si>
  <si>
    <t>villeurbanne</t>
  </si>
  <si>
    <t>69-villeurbanne</t>
  </si>
  <si>
    <t>69-6</t>
  </si>
  <si>
    <t>bron</t>
  </si>
  <si>
    <t>69-bron</t>
  </si>
  <si>
    <t>69-7</t>
  </si>
  <si>
    <t>ecully</t>
  </si>
  <si>
    <t>69-ecully</t>
  </si>
  <si>
    <t>69-8</t>
  </si>
  <si>
    <t>villefranche sur saône</t>
  </si>
  <si>
    <t>69-villefranche sur saône</t>
  </si>
  <si>
    <t>69-9</t>
  </si>
  <si>
    <t>saint genis laval</t>
  </si>
  <si>
    <t>69-saint genis laval</t>
  </si>
  <si>
    <t>69-10</t>
  </si>
  <si>
    <t>givors</t>
  </si>
  <si>
    <t>69-givors</t>
  </si>
  <si>
    <t>69-11</t>
  </si>
  <si>
    <t>oullins</t>
  </si>
  <si>
    <t>69-oullins</t>
  </si>
  <si>
    <t>69-12</t>
  </si>
  <si>
    <t>saint priest</t>
  </si>
  <si>
    <t>69-saint priest</t>
  </si>
  <si>
    <t>69-13</t>
  </si>
  <si>
    <t>vénissieux</t>
  </si>
  <si>
    <t>69-vénissieux</t>
  </si>
  <si>
    <t>69-14</t>
  </si>
  <si>
    <t>vesoul</t>
  </si>
  <si>
    <t>70-vesoul</t>
  </si>
  <si>
    <t>70-1</t>
  </si>
  <si>
    <t>héricourt</t>
  </si>
  <si>
    <t>70-héricourt</t>
  </si>
  <si>
    <t>70-2</t>
  </si>
  <si>
    <t>mâcon</t>
  </si>
  <si>
    <t>71-mâcon</t>
  </si>
  <si>
    <t>71-1</t>
  </si>
  <si>
    <t>paray le monial</t>
  </si>
  <si>
    <t>71-paray le monial</t>
  </si>
  <si>
    <t>71-2</t>
  </si>
  <si>
    <t>le creusot</t>
  </si>
  <si>
    <t>71-le creusot</t>
  </si>
  <si>
    <t>71-3</t>
  </si>
  <si>
    <t>chalon sur saône</t>
  </si>
  <si>
    <t>71-chalon sur saône</t>
  </si>
  <si>
    <t>71-4</t>
  </si>
  <si>
    <t>71-5</t>
  </si>
  <si>
    <t>le mans</t>
  </si>
  <si>
    <t>72-le mans</t>
  </si>
  <si>
    <t>72-1</t>
  </si>
  <si>
    <t>72-2</t>
  </si>
  <si>
    <t>la flèche</t>
  </si>
  <si>
    <t>72-la flèche</t>
  </si>
  <si>
    <t>72-3</t>
  </si>
  <si>
    <t>72-4</t>
  </si>
  <si>
    <t>72-5</t>
  </si>
  <si>
    <t>aix les bains</t>
  </si>
  <si>
    <t>73-aix les bains</t>
  </si>
  <si>
    <t>73-1</t>
  </si>
  <si>
    <t>albertville</t>
  </si>
  <si>
    <t>73-albertville</t>
  </si>
  <si>
    <t>73-2</t>
  </si>
  <si>
    <t>la ravoire</t>
  </si>
  <si>
    <t>73-la ravoire</t>
  </si>
  <si>
    <t>73-3</t>
  </si>
  <si>
    <t>chambéry</t>
  </si>
  <si>
    <t>73-chambéry</t>
  </si>
  <si>
    <t>73-4</t>
  </si>
  <si>
    <t>annecy</t>
  </si>
  <si>
    <t>74-annecy</t>
  </si>
  <si>
    <t>74-1</t>
  </si>
  <si>
    <t>74-2</t>
  </si>
  <si>
    <t>bonneville</t>
  </si>
  <si>
    <t>74-bonneville</t>
  </si>
  <si>
    <t>74-3</t>
  </si>
  <si>
    <t>annemasse</t>
  </si>
  <si>
    <t>74-annemasse</t>
  </si>
  <si>
    <t>74-4</t>
  </si>
  <si>
    <t>thonon les bains</t>
  </si>
  <si>
    <t>74-thonon les bains</t>
  </si>
  <si>
    <t>74-5</t>
  </si>
  <si>
    <t>sallanches</t>
  </si>
  <si>
    <t>74-sallanches</t>
  </si>
  <si>
    <t>74-6</t>
  </si>
  <si>
    <t>rouen</t>
  </si>
  <si>
    <t>76-rouen</t>
  </si>
  <si>
    <t>76-1</t>
  </si>
  <si>
    <t>76-3</t>
  </si>
  <si>
    <t>le grand quevilly</t>
  </si>
  <si>
    <t>76-le grand quevilly</t>
  </si>
  <si>
    <t>76-4</t>
  </si>
  <si>
    <t>barentin</t>
  </si>
  <si>
    <t>76-barentin</t>
  </si>
  <si>
    <t>76-5</t>
  </si>
  <si>
    <t>dieppe</t>
  </si>
  <si>
    <t>76-dieppe</t>
  </si>
  <si>
    <t>76-6</t>
  </si>
  <si>
    <t>le havre</t>
  </si>
  <si>
    <t>76-le havre</t>
  </si>
  <si>
    <t>76-7</t>
  </si>
  <si>
    <t>76-8</t>
  </si>
  <si>
    <t>fécamp</t>
  </si>
  <si>
    <t>76-fécamp</t>
  </si>
  <si>
    <t>76-9</t>
  </si>
  <si>
    <t>yvetot</t>
  </si>
  <si>
    <t>76-yvetot</t>
  </si>
  <si>
    <t>76-10</t>
  </si>
  <si>
    <t>melun</t>
  </si>
  <si>
    <t>77-melun</t>
  </si>
  <si>
    <t>77-1</t>
  </si>
  <si>
    <t>fontainebleau</t>
  </si>
  <si>
    <t>77-fontainebleau</t>
  </si>
  <si>
    <t>77-2</t>
  </si>
  <si>
    <t>montereau fault yonne</t>
  </si>
  <si>
    <t>77-montereau fault yonne</t>
  </si>
  <si>
    <t>77-3</t>
  </si>
  <si>
    <t>provins</t>
  </si>
  <si>
    <t>77-provins</t>
  </si>
  <si>
    <t>77-4</t>
  </si>
  <si>
    <t>coulommiers</t>
  </si>
  <si>
    <t>77-coulommiers</t>
  </si>
  <si>
    <t>77-5</t>
  </si>
  <si>
    <t>meaux</t>
  </si>
  <si>
    <t>77-meaux</t>
  </si>
  <si>
    <t>77-6</t>
  </si>
  <si>
    <t>villeparisis</t>
  </si>
  <si>
    <t>77-villeparisis</t>
  </si>
  <si>
    <t>77-7</t>
  </si>
  <si>
    <t>ozoir la ferrière</t>
  </si>
  <si>
    <t>77-ozoir la ferrière</t>
  </si>
  <si>
    <t>77-8</t>
  </si>
  <si>
    <t>pontault combault</t>
  </si>
  <si>
    <t>77-pontault combault</t>
  </si>
  <si>
    <t>77-9</t>
  </si>
  <si>
    <t>chelles</t>
  </si>
  <si>
    <t>77-chelles</t>
  </si>
  <si>
    <t>77-10</t>
  </si>
  <si>
    <t>savigny le temple</t>
  </si>
  <si>
    <t>77-savigny le temple</t>
  </si>
  <si>
    <t>77-11</t>
  </si>
  <si>
    <t>versailles</t>
  </si>
  <si>
    <t>78-versailles</t>
  </si>
  <si>
    <t>78-1</t>
  </si>
  <si>
    <t>78-2</t>
  </si>
  <si>
    <t>le chesnay</t>
  </si>
  <si>
    <t>78-le chesnay</t>
  </si>
  <si>
    <t>78-3</t>
  </si>
  <si>
    <t>houilles</t>
  </si>
  <si>
    <t>78-houilles</t>
  </si>
  <si>
    <t>78-4</t>
  </si>
  <si>
    <t>sartrouville</t>
  </si>
  <si>
    <t>78-sartrouville</t>
  </si>
  <si>
    <t>78-5</t>
  </si>
  <si>
    <t>saint germain en laye</t>
  </si>
  <si>
    <t>78-saint germain en laye</t>
  </si>
  <si>
    <t>78-6</t>
  </si>
  <si>
    <t>conflans sainte honorine</t>
  </si>
  <si>
    <t>78-conflans sainte honorine</t>
  </si>
  <si>
    <t>78-7</t>
  </si>
  <si>
    <t>mantes la jolie</t>
  </si>
  <si>
    <t>78-mantes la jolie</t>
  </si>
  <si>
    <t>78-8</t>
  </si>
  <si>
    <t>les mureaux</t>
  </si>
  <si>
    <t>78-les mureaux</t>
  </si>
  <si>
    <t>78-9</t>
  </si>
  <si>
    <t>rambouillet</t>
  </si>
  <si>
    <t>78-rambouillet</t>
  </si>
  <si>
    <t>78-10</t>
  </si>
  <si>
    <t>elancourt</t>
  </si>
  <si>
    <t>78-elancourt</t>
  </si>
  <si>
    <t>78-11</t>
  </si>
  <si>
    <t>poissy</t>
  </si>
  <si>
    <t>78-poissy</t>
  </si>
  <si>
    <t>78-12</t>
  </si>
  <si>
    <t>amiens</t>
  </si>
  <si>
    <t>80-amiens</t>
  </si>
  <si>
    <t>80-1</t>
  </si>
  <si>
    <t>80-2</t>
  </si>
  <si>
    <t>friville escarbotin</t>
  </si>
  <si>
    <t>80-friville escarbotin</t>
  </si>
  <si>
    <t>80-3</t>
  </si>
  <si>
    <t>doullens</t>
  </si>
  <si>
    <t>80-doullens</t>
  </si>
  <si>
    <t>80-4</t>
  </si>
  <si>
    <t>albert</t>
  </si>
  <si>
    <t>80-albert</t>
  </si>
  <si>
    <t>80-5</t>
  </si>
  <si>
    <t>albi</t>
  </si>
  <si>
    <t>81-albi</t>
  </si>
  <si>
    <t>81-1</t>
  </si>
  <si>
    <t>81-2</t>
  </si>
  <si>
    <t>montauban</t>
  </si>
  <si>
    <t>82-montauban</t>
  </si>
  <si>
    <t>82-1</t>
  </si>
  <si>
    <t>castelsarrasin</t>
  </si>
  <si>
    <t>82-castelsarrasin</t>
  </si>
  <si>
    <t>82-2</t>
  </si>
  <si>
    <t>toulon</t>
  </si>
  <si>
    <t>83-toulon</t>
  </si>
  <si>
    <t>83-1</t>
  </si>
  <si>
    <t>hyères</t>
  </si>
  <si>
    <t>83-hyères</t>
  </si>
  <si>
    <t>83-3</t>
  </si>
  <si>
    <t>sainte maxime</t>
  </si>
  <si>
    <t>83-sainte maxime</t>
  </si>
  <si>
    <t>83-4</t>
  </si>
  <si>
    <t>fréjus</t>
  </si>
  <si>
    <t>83-fréjus</t>
  </si>
  <si>
    <t>83-5</t>
  </si>
  <si>
    <t>saint maximin la sainte baume</t>
  </si>
  <si>
    <t>83-saint maximin la sainte baume</t>
  </si>
  <si>
    <t>83-6</t>
  </si>
  <si>
    <t>la seyne sur mer</t>
  </si>
  <si>
    <t>83-la seyne sur mer</t>
  </si>
  <si>
    <t>83-7</t>
  </si>
  <si>
    <t>draguignan</t>
  </si>
  <si>
    <t>83-draguignan</t>
  </si>
  <si>
    <t>83-8</t>
  </si>
  <si>
    <t>avignon</t>
  </si>
  <si>
    <t>84-avignon</t>
  </si>
  <si>
    <t>84-1</t>
  </si>
  <si>
    <t>cavaillon</t>
  </si>
  <si>
    <t>84-cavaillon</t>
  </si>
  <si>
    <t>84-2</t>
  </si>
  <si>
    <t>carpentras</t>
  </si>
  <si>
    <t>84-carpentras</t>
  </si>
  <si>
    <t>84-3</t>
  </si>
  <si>
    <t>orange</t>
  </si>
  <si>
    <t>84-orange</t>
  </si>
  <si>
    <t>84-4</t>
  </si>
  <si>
    <t>84-5</t>
  </si>
  <si>
    <t>la roche sur yon</t>
  </si>
  <si>
    <t>85-la roche sur yon</t>
  </si>
  <si>
    <t>85-1</t>
  </si>
  <si>
    <t>85-2</t>
  </si>
  <si>
    <t>les sables d olonne</t>
  </si>
  <si>
    <t>85-les sables d olonne</t>
  </si>
  <si>
    <t>85-3</t>
  </si>
  <si>
    <t>les herbiers</t>
  </si>
  <si>
    <t>85-les herbiers</t>
  </si>
  <si>
    <t>85-4</t>
  </si>
  <si>
    <t>fontenay le comte</t>
  </si>
  <si>
    <t>85-fontenay le comte</t>
  </si>
  <si>
    <t>85-5</t>
  </si>
  <si>
    <t>poitiers</t>
  </si>
  <si>
    <t>86-poitiers</t>
  </si>
  <si>
    <t>86-1</t>
  </si>
  <si>
    <t>86-2</t>
  </si>
  <si>
    <t>chauvigny</t>
  </si>
  <si>
    <t>86-chauvigny</t>
  </si>
  <si>
    <t>86-3</t>
  </si>
  <si>
    <t>limoges</t>
  </si>
  <si>
    <t>87-limoges</t>
  </si>
  <si>
    <t>87-1</t>
  </si>
  <si>
    <t>87-2</t>
  </si>
  <si>
    <t>87-3</t>
  </si>
  <si>
    <t>epinal</t>
  </si>
  <si>
    <t>88-epinal</t>
  </si>
  <si>
    <t>88-1</t>
  </si>
  <si>
    <t>saint dié</t>
  </si>
  <si>
    <t>88-saint dié</t>
  </si>
  <si>
    <t>88-2</t>
  </si>
  <si>
    <t>gérardmer</t>
  </si>
  <si>
    <t>88-gérardmer</t>
  </si>
  <si>
    <t>88-3</t>
  </si>
  <si>
    <t>neufchâteau</t>
  </si>
  <si>
    <t>88-neufchâteau</t>
  </si>
  <si>
    <t>88-4</t>
  </si>
  <si>
    <t>auxerre</t>
  </si>
  <si>
    <t>89-auxerre</t>
  </si>
  <si>
    <t>89-1</t>
  </si>
  <si>
    <t>avallon</t>
  </si>
  <si>
    <t>89-avallon</t>
  </si>
  <si>
    <t>89-2</t>
  </si>
  <si>
    <t>sens</t>
  </si>
  <si>
    <t>89-sens</t>
  </si>
  <si>
    <t>89-3</t>
  </si>
  <si>
    <t>belfort</t>
  </si>
  <si>
    <t>90-belfort</t>
  </si>
  <si>
    <t>90-1</t>
  </si>
  <si>
    <t>90-2</t>
  </si>
  <si>
    <t>evry</t>
  </si>
  <si>
    <t>91-evry</t>
  </si>
  <si>
    <t>91-1</t>
  </si>
  <si>
    <t>etampes</t>
  </si>
  <si>
    <t>91-etampes</t>
  </si>
  <si>
    <t>91-2</t>
  </si>
  <si>
    <t>brétigny sur orge</t>
  </si>
  <si>
    <t>91-brétigny sur orge</t>
  </si>
  <si>
    <t>91-3</t>
  </si>
  <si>
    <t>longjumeau</t>
  </si>
  <si>
    <t>91-longjumeau</t>
  </si>
  <si>
    <t>91-4</t>
  </si>
  <si>
    <t>gif sur yvette</t>
  </si>
  <si>
    <t>91-gif sur yvette</t>
  </si>
  <si>
    <t>91-5</t>
  </si>
  <si>
    <t>massy</t>
  </si>
  <si>
    <t>91-massy</t>
  </si>
  <si>
    <t>91-6</t>
  </si>
  <si>
    <t>savigny sur orge</t>
  </si>
  <si>
    <t>91-savigny sur orge</t>
  </si>
  <si>
    <t>91-7</t>
  </si>
  <si>
    <t>yerres</t>
  </si>
  <si>
    <t>91-yerres</t>
  </si>
  <si>
    <t>91-8</t>
  </si>
  <si>
    <t>draveil</t>
  </si>
  <si>
    <t>91-draveil</t>
  </si>
  <si>
    <t>91-9</t>
  </si>
  <si>
    <t>sainte geneviève des bois</t>
  </si>
  <si>
    <t>91-sainte geneviève des bois</t>
  </si>
  <si>
    <t>91-10</t>
  </si>
  <si>
    <t>colombes</t>
  </si>
  <si>
    <t>92-colombes</t>
  </si>
  <si>
    <t>92-1</t>
  </si>
  <si>
    <t>asnières sur seine</t>
  </si>
  <si>
    <t>92-asnières sur seine</t>
  </si>
  <si>
    <t>92-2</t>
  </si>
  <si>
    <t>courbevoie</t>
  </si>
  <si>
    <t>92-courbevoie</t>
  </si>
  <si>
    <t>92-3</t>
  </si>
  <si>
    <t>nanterre</t>
  </si>
  <si>
    <t>92-nanterre</t>
  </si>
  <si>
    <t>92-4</t>
  </si>
  <si>
    <t>levallois perret</t>
  </si>
  <si>
    <t>92-levallois perret</t>
  </si>
  <si>
    <t>92-5</t>
  </si>
  <si>
    <t>92-6</t>
  </si>
  <si>
    <t>rueil malmaison</t>
  </si>
  <si>
    <t>92-rueil malmaison</t>
  </si>
  <si>
    <t>92-7</t>
  </si>
  <si>
    <t>meudon</t>
  </si>
  <si>
    <t>92-meudon</t>
  </si>
  <si>
    <t>92-8</t>
  </si>
  <si>
    <t>boulogne billancourt</t>
  </si>
  <si>
    <t>92-boulogne billancourt</t>
  </si>
  <si>
    <t>92-9</t>
  </si>
  <si>
    <t>92-10</t>
  </si>
  <si>
    <t>montrouge</t>
  </si>
  <si>
    <t>92-montrouge</t>
  </si>
  <si>
    <t>92-11</t>
  </si>
  <si>
    <t>clamart</t>
  </si>
  <si>
    <t>92-clamart</t>
  </si>
  <si>
    <t>92-12</t>
  </si>
  <si>
    <t>antony</t>
  </si>
  <si>
    <t>92-antony</t>
  </si>
  <si>
    <t>92-13</t>
  </si>
  <si>
    <t>saint denis</t>
  </si>
  <si>
    <t>93-saint denis</t>
  </si>
  <si>
    <t>93-1</t>
  </si>
  <si>
    <t>93-2</t>
  </si>
  <si>
    <t>noisy le grand</t>
  </si>
  <si>
    <t>93-noisy le grand</t>
  </si>
  <si>
    <t>93-3</t>
  </si>
  <si>
    <t>le blanc mesnil</t>
  </si>
  <si>
    <t>93-le blanc mesnil</t>
  </si>
  <si>
    <t>93-4</t>
  </si>
  <si>
    <t>drancy</t>
  </si>
  <si>
    <t>93-drancy</t>
  </si>
  <si>
    <t>93-5</t>
  </si>
  <si>
    <t>aubervilliers</t>
  </si>
  <si>
    <t>93-aubervilliers</t>
  </si>
  <si>
    <t>93-6</t>
  </si>
  <si>
    <t>montreuil</t>
  </si>
  <si>
    <t>93-montreuil</t>
  </si>
  <si>
    <t>93-7</t>
  </si>
  <si>
    <t>rosny sous bois</t>
  </si>
  <si>
    <t>93-rosny sous bois</t>
  </si>
  <si>
    <t>93-8</t>
  </si>
  <si>
    <t>bondy</t>
  </si>
  <si>
    <t>93-bondy</t>
  </si>
  <si>
    <t>93-9</t>
  </si>
  <si>
    <t>aulnay sous bois</t>
  </si>
  <si>
    <t>93-aulnay sous bois</t>
  </si>
  <si>
    <t>93-10</t>
  </si>
  <si>
    <t>sevran</t>
  </si>
  <si>
    <t>93-sevran</t>
  </si>
  <si>
    <t>93-11</t>
  </si>
  <si>
    <t>livry gargan</t>
  </si>
  <si>
    <t>93-livry gargan</t>
  </si>
  <si>
    <t>93-12</t>
  </si>
  <si>
    <t>saint maur des fossés</t>
  </si>
  <si>
    <t>94-saint maur des fossés</t>
  </si>
  <si>
    <t>94-1</t>
  </si>
  <si>
    <t>créteil</t>
  </si>
  <si>
    <t>94-créteil</t>
  </si>
  <si>
    <t>94-2</t>
  </si>
  <si>
    <t>sucy en brie</t>
  </si>
  <si>
    <t>94-sucy en brie</t>
  </si>
  <si>
    <t>94-4</t>
  </si>
  <si>
    <t>champigny sur marne</t>
  </si>
  <si>
    <t>94-champigny sur marne</t>
  </si>
  <si>
    <t>94-5</t>
  </si>
  <si>
    <t>fontenay sous bois</t>
  </si>
  <si>
    <t>94-fontenay sous bois</t>
  </si>
  <si>
    <t>94-6</t>
  </si>
  <si>
    <t>l hay les roses</t>
  </si>
  <si>
    <t>94-l hay les roses</t>
  </si>
  <si>
    <t>94-7</t>
  </si>
  <si>
    <t>maisons alfort</t>
  </si>
  <si>
    <t>94-maisons alfort</t>
  </si>
  <si>
    <t>94-8</t>
  </si>
  <si>
    <t>vitry sur seine</t>
  </si>
  <si>
    <t>94-vitry sur seine</t>
  </si>
  <si>
    <t>94-9</t>
  </si>
  <si>
    <t>94-10</t>
  </si>
  <si>
    <t>villejuif</t>
  </si>
  <si>
    <t>94-villejuif</t>
  </si>
  <si>
    <t>94-11</t>
  </si>
  <si>
    <t>pontoise</t>
  </si>
  <si>
    <t>95-pontoise</t>
  </si>
  <si>
    <t>95-1</t>
  </si>
  <si>
    <t>cergy</t>
  </si>
  <si>
    <t>95-cergy</t>
  </si>
  <si>
    <t>95-2</t>
  </si>
  <si>
    <t>taverny</t>
  </si>
  <si>
    <t>95-taverny</t>
  </si>
  <si>
    <t>95-3</t>
  </si>
  <si>
    <t>franconville</t>
  </si>
  <si>
    <t>95-franconville</t>
  </si>
  <si>
    <t>95-4</t>
  </si>
  <si>
    <t>argenteuil</t>
  </si>
  <si>
    <t>95-argenteuil</t>
  </si>
  <si>
    <t>95-5</t>
  </si>
  <si>
    <t>sannois</t>
  </si>
  <si>
    <t>95-sannois</t>
  </si>
  <si>
    <t>95-6</t>
  </si>
  <si>
    <t>sarcelles</t>
  </si>
  <si>
    <t>95-sarcelles</t>
  </si>
  <si>
    <t>95-7</t>
  </si>
  <si>
    <t>goussainville</t>
  </si>
  <si>
    <t>95-goussainville</t>
  </si>
  <si>
    <t>95-9</t>
  </si>
  <si>
    <t>95-10</t>
  </si>
  <si>
    <t>ajaccio</t>
  </si>
  <si>
    <t>2A-ajaccio</t>
  </si>
  <si>
    <t>2A-1</t>
  </si>
  <si>
    <t>2A-2</t>
  </si>
  <si>
    <t>bastia</t>
  </si>
  <si>
    <t>2B-bastia</t>
  </si>
  <si>
    <t>2B-1</t>
  </si>
  <si>
    <t>corte</t>
  </si>
  <si>
    <t>2B-corte</t>
  </si>
  <si>
    <t>2B-2</t>
  </si>
  <si>
    <t>les abymes</t>
  </si>
  <si>
    <t>ZA-les abymes</t>
  </si>
  <si>
    <t>ZA-1</t>
  </si>
  <si>
    <t>le gosier</t>
  </si>
  <si>
    <t>ZA-le gosier</t>
  </si>
  <si>
    <t>ZA-2</t>
  </si>
  <si>
    <t>baie mahault</t>
  </si>
  <si>
    <t>ZA-baie mahault</t>
  </si>
  <si>
    <t>ZA-3</t>
  </si>
  <si>
    <t>capesterre belle eau</t>
  </si>
  <si>
    <t>ZA-capesterre belle eau</t>
  </si>
  <si>
    <t>ZA-4</t>
  </si>
  <si>
    <t>le lamentin</t>
  </si>
  <si>
    <t>ZB-le lamentin</t>
  </si>
  <si>
    <t>ZB-1</t>
  </si>
  <si>
    <t>sainte marie</t>
  </si>
  <si>
    <t>ZB-sainte marie</t>
  </si>
  <si>
    <t>ZB-2</t>
  </si>
  <si>
    <t>fort de france</t>
  </si>
  <si>
    <t>ZB-fort de france</t>
  </si>
  <si>
    <t>ZB-3</t>
  </si>
  <si>
    <t>ducos</t>
  </si>
  <si>
    <t>ZB-ducos</t>
  </si>
  <si>
    <t>ZB-4</t>
  </si>
  <si>
    <t>cayenne</t>
  </si>
  <si>
    <t>ZC-cayenne</t>
  </si>
  <si>
    <t>ZC-1</t>
  </si>
  <si>
    <t>kourou</t>
  </si>
  <si>
    <t>ZC-kourou</t>
  </si>
  <si>
    <t>ZC-2</t>
  </si>
  <si>
    <t>ZD-saint denis</t>
  </si>
  <si>
    <t>ZD-1</t>
  </si>
  <si>
    <t>saint paul</t>
  </si>
  <si>
    <t>ZD-saint paul</t>
  </si>
  <si>
    <t>ZD-2</t>
  </si>
  <si>
    <t>le tampon</t>
  </si>
  <si>
    <t>ZD-le tampon</t>
  </si>
  <si>
    <t>ZD-3</t>
  </si>
  <si>
    <t>saint pierre</t>
  </si>
  <si>
    <t>ZD-saint pierre</t>
  </si>
  <si>
    <t>ZD-4</t>
  </si>
  <si>
    <t>saint andré</t>
  </si>
  <si>
    <t>ZD-saint andré</t>
  </si>
  <si>
    <t>ZD-5</t>
  </si>
  <si>
    <t>ZD-6</t>
  </si>
  <si>
    <t>ZD-7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</si>
</sst>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Sheet5!$A$3:$A$577</c:f>
              <c:numCache>
                <c:formatCode>General</c:formatCode>
                <c:ptCount val="575"/>
                <c:pt idx="0">
                  <c:v>50.07</c:v>
                </c:pt>
                <c:pt idx="1">
                  <c:v>50.09</c:v>
                </c:pt>
                <c:pt idx="2">
                  <c:v>50.09</c:v>
                </c:pt>
                <c:pt idx="3">
                  <c:v>50.17</c:v>
                </c:pt>
                <c:pt idx="4">
                  <c:v>50.17</c:v>
                </c:pt>
                <c:pt idx="5">
                  <c:v>50.2</c:v>
                </c:pt>
                <c:pt idx="6">
                  <c:v>50.26</c:v>
                </c:pt>
                <c:pt idx="7">
                  <c:v>50.38</c:v>
                </c:pt>
                <c:pt idx="8">
                  <c:v>50.41</c:v>
                </c:pt>
                <c:pt idx="9">
                  <c:v>50.43</c:v>
                </c:pt>
                <c:pt idx="10">
                  <c:v>50.47</c:v>
                </c:pt>
                <c:pt idx="11">
                  <c:v>50.5</c:v>
                </c:pt>
                <c:pt idx="12">
                  <c:v>50.61</c:v>
                </c:pt>
                <c:pt idx="13">
                  <c:v>50.68</c:v>
                </c:pt>
                <c:pt idx="14">
                  <c:v>50.7</c:v>
                </c:pt>
                <c:pt idx="15">
                  <c:v>50.77</c:v>
                </c:pt>
                <c:pt idx="16">
                  <c:v>50.81</c:v>
                </c:pt>
                <c:pt idx="17">
                  <c:v>50.82</c:v>
                </c:pt>
                <c:pt idx="18">
                  <c:v>50.83</c:v>
                </c:pt>
                <c:pt idx="19">
                  <c:v>50.86</c:v>
                </c:pt>
                <c:pt idx="20">
                  <c:v>50.91</c:v>
                </c:pt>
                <c:pt idx="21">
                  <c:v>50.92</c:v>
                </c:pt>
                <c:pt idx="22">
                  <c:v>50.94</c:v>
                </c:pt>
                <c:pt idx="23">
                  <c:v>50.99</c:v>
                </c:pt>
                <c:pt idx="24">
                  <c:v>51.03</c:v>
                </c:pt>
                <c:pt idx="25">
                  <c:v>51.08</c:v>
                </c:pt>
                <c:pt idx="26">
                  <c:v>51.25</c:v>
                </c:pt>
                <c:pt idx="27">
                  <c:v>51.5</c:v>
                </c:pt>
                <c:pt idx="28">
                  <c:v>51.52</c:v>
                </c:pt>
                <c:pt idx="29">
                  <c:v>51.54</c:v>
                </c:pt>
                <c:pt idx="30">
                  <c:v>51.63</c:v>
                </c:pt>
                <c:pt idx="31">
                  <c:v>51.65</c:v>
                </c:pt>
                <c:pt idx="32">
                  <c:v>51.69</c:v>
                </c:pt>
                <c:pt idx="33">
                  <c:v>51.75</c:v>
                </c:pt>
                <c:pt idx="34">
                  <c:v>51.77</c:v>
                </c:pt>
                <c:pt idx="35">
                  <c:v>51.89</c:v>
                </c:pt>
                <c:pt idx="36">
                  <c:v>51.94</c:v>
                </c:pt>
                <c:pt idx="37">
                  <c:v>51.96</c:v>
                </c:pt>
                <c:pt idx="38">
                  <c:v>52.02</c:v>
                </c:pt>
                <c:pt idx="39">
                  <c:v>52.1</c:v>
                </c:pt>
                <c:pt idx="40">
                  <c:v>52.11</c:v>
                </c:pt>
                <c:pt idx="41">
                  <c:v>52.24</c:v>
                </c:pt>
                <c:pt idx="42">
                  <c:v>52.32</c:v>
                </c:pt>
                <c:pt idx="43">
                  <c:v>52.44</c:v>
                </c:pt>
                <c:pt idx="44">
                  <c:v>52.76</c:v>
                </c:pt>
                <c:pt idx="45">
                  <c:v>52.77</c:v>
                </c:pt>
                <c:pt idx="46">
                  <c:v>52.79</c:v>
                </c:pt>
                <c:pt idx="47">
                  <c:v>52.82</c:v>
                </c:pt>
                <c:pt idx="48">
                  <c:v>52.83</c:v>
                </c:pt>
                <c:pt idx="49">
                  <c:v>52.89</c:v>
                </c:pt>
                <c:pt idx="50">
                  <c:v>52.9</c:v>
                </c:pt>
                <c:pt idx="51">
                  <c:v>53.05</c:v>
                </c:pt>
                <c:pt idx="52">
                  <c:v>53.06</c:v>
                </c:pt>
                <c:pt idx="53">
                  <c:v>53.32</c:v>
                </c:pt>
                <c:pt idx="54">
                  <c:v>53.33</c:v>
                </c:pt>
                <c:pt idx="55">
                  <c:v>53.35</c:v>
                </c:pt>
                <c:pt idx="56">
                  <c:v>53.36</c:v>
                </c:pt>
                <c:pt idx="57">
                  <c:v>53.4</c:v>
                </c:pt>
                <c:pt idx="58">
                  <c:v>53.44</c:v>
                </c:pt>
                <c:pt idx="59">
                  <c:v>53.64</c:v>
                </c:pt>
                <c:pt idx="60">
                  <c:v>53.66</c:v>
                </c:pt>
                <c:pt idx="61">
                  <c:v>53.71</c:v>
                </c:pt>
                <c:pt idx="62">
                  <c:v>53.85</c:v>
                </c:pt>
                <c:pt idx="63">
                  <c:v>53.87</c:v>
                </c:pt>
                <c:pt idx="64">
                  <c:v>54.17</c:v>
                </c:pt>
                <c:pt idx="65">
                  <c:v>54.18</c:v>
                </c:pt>
                <c:pt idx="66">
                  <c:v>54.35</c:v>
                </c:pt>
                <c:pt idx="67">
                  <c:v>54.44</c:v>
                </c:pt>
                <c:pt idx="68">
                  <c:v>54.47</c:v>
                </c:pt>
                <c:pt idx="69">
                  <c:v>54.81</c:v>
                </c:pt>
                <c:pt idx="70">
                  <c:v>55.25</c:v>
                </c:pt>
                <c:pt idx="71">
                  <c:v>55.41</c:v>
                </c:pt>
                <c:pt idx="72">
                  <c:v>55.92</c:v>
                </c:pt>
                <c:pt idx="73">
                  <c:v>56.51</c:v>
                </c:pt>
                <c:pt idx="74">
                  <c:v>57.27</c:v>
                </c:pt>
                <c:pt idx="75">
                  <c:v>57.59</c:v>
                </c:pt>
                <c:pt idx="76">
                  <c:v>57.94</c:v>
                </c:pt>
                <c:pt idx="77">
                  <c:v>58.25</c:v>
                </c:pt>
                <c:pt idx="78">
                  <c:v>59.72</c:v>
                </c:pt>
                <c:pt idx="79">
                  <c:v>60.04</c:v>
                </c:pt>
                <c:pt idx="80">
                  <c:v>61.88</c:v>
                </c:pt>
                <c:pt idx="81">
                  <c:v>63.48</c:v>
                </c:pt>
                <c:pt idx="82">
                  <c:v>50.01</c:v>
                </c:pt>
                <c:pt idx="83">
                  <c:v>50.03</c:v>
                </c:pt>
                <c:pt idx="84">
                  <c:v>50.15</c:v>
                </c:pt>
                <c:pt idx="85">
                  <c:v>50.15</c:v>
                </c:pt>
                <c:pt idx="86">
                  <c:v>50.15</c:v>
                </c:pt>
                <c:pt idx="87">
                  <c:v>50.17</c:v>
                </c:pt>
                <c:pt idx="88">
                  <c:v>50.18</c:v>
                </c:pt>
                <c:pt idx="89">
                  <c:v>50.21</c:v>
                </c:pt>
                <c:pt idx="90">
                  <c:v>50.33</c:v>
                </c:pt>
                <c:pt idx="91">
                  <c:v>50.33</c:v>
                </c:pt>
                <c:pt idx="92">
                  <c:v>50.34</c:v>
                </c:pt>
                <c:pt idx="93">
                  <c:v>50.34</c:v>
                </c:pt>
                <c:pt idx="94">
                  <c:v>50.43</c:v>
                </c:pt>
                <c:pt idx="95">
                  <c:v>50.56</c:v>
                </c:pt>
                <c:pt idx="96">
                  <c:v>50.62</c:v>
                </c:pt>
                <c:pt idx="97">
                  <c:v>50.63</c:v>
                </c:pt>
                <c:pt idx="98">
                  <c:v>50.79</c:v>
                </c:pt>
                <c:pt idx="99">
                  <c:v>50.8</c:v>
                </c:pt>
                <c:pt idx="100">
                  <c:v>50.86</c:v>
                </c:pt>
                <c:pt idx="101">
                  <c:v>50.89</c:v>
                </c:pt>
                <c:pt idx="102">
                  <c:v>50.92</c:v>
                </c:pt>
                <c:pt idx="103">
                  <c:v>50.92</c:v>
                </c:pt>
                <c:pt idx="104">
                  <c:v>50.92</c:v>
                </c:pt>
                <c:pt idx="105">
                  <c:v>50.95</c:v>
                </c:pt>
                <c:pt idx="106">
                  <c:v>50.95</c:v>
                </c:pt>
                <c:pt idx="107">
                  <c:v>50.97</c:v>
                </c:pt>
                <c:pt idx="108">
                  <c:v>50.98</c:v>
                </c:pt>
                <c:pt idx="109">
                  <c:v>50.98</c:v>
                </c:pt>
                <c:pt idx="110">
                  <c:v>51</c:v>
                </c:pt>
                <c:pt idx="111">
                  <c:v>51.04</c:v>
                </c:pt>
                <c:pt idx="112">
                  <c:v>51.07</c:v>
                </c:pt>
                <c:pt idx="113">
                  <c:v>51.08</c:v>
                </c:pt>
                <c:pt idx="114">
                  <c:v>51.1</c:v>
                </c:pt>
                <c:pt idx="115">
                  <c:v>51.16</c:v>
                </c:pt>
                <c:pt idx="116">
                  <c:v>51.24</c:v>
                </c:pt>
                <c:pt idx="117">
                  <c:v>51.25</c:v>
                </c:pt>
                <c:pt idx="118">
                  <c:v>51.27</c:v>
                </c:pt>
                <c:pt idx="119">
                  <c:v>51.28</c:v>
                </c:pt>
                <c:pt idx="120">
                  <c:v>51.3</c:v>
                </c:pt>
                <c:pt idx="121">
                  <c:v>51.31</c:v>
                </c:pt>
                <c:pt idx="122">
                  <c:v>51.32</c:v>
                </c:pt>
                <c:pt idx="123">
                  <c:v>51.35</c:v>
                </c:pt>
                <c:pt idx="124">
                  <c:v>51.36</c:v>
                </c:pt>
                <c:pt idx="125">
                  <c:v>51.38</c:v>
                </c:pt>
                <c:pt idx="126">
                  <c:v>51.44</c:v>
                </c:pt>
                <c:pt idx="127">
                  <c:v>51.46</c:v>
                </c:pt>
                <c:pt idx="128">
                  <c:v>51.52</c:v>
                </c:pt>
                <c:pt idx="129">
                  <c:v>51.53</c:v>
                </c:pt>
                <c:pt idx="130">
                  <c:v>51.55</c:v>
                </c:pt>
                <c:pt idx="131">
                  <c:v>51.57</c:v>
                </c:pt>
                <c:pt idx="132">
                  <c:v>51.57</c:v>
                </c:pt>
                <c:pt idx="133">
                  <c:v>51.6</c:v>
                </c:pt>
                <c:pt idx="134">
                  <c:v>51.62</c:v>
                </c:pt>
                <c:pt idx="135">
                  <c:v>51.65</c:v>
                </c:pt>
                <c:pt idx="136">
                  <c:v>51.65</c:v>
                </c:pt>
                <c:pt idx="137">
                  <c:v>51.66</c:v>
                </c:pt>
                <c:pt idx="138">
                  <c:v>51.72</c:v>
                </c:pt>
                <c:pt idx="139">
                  <c:v>51.74</c:v>
                </c:pt>
                <c:pt idx="140">
                  <c:v>51.76</c:v>
                </c:pt>
                <c:pt idx="141">
                  <c:v>51.77</c:v>
                </c:pt>
                <c:pt idx="142">
                  <c:v>51.78</c:v>
                </c:pt>
                <c:pt idx="143">
                  <c:v>51.78</c:v>
                </c:pt>
                <c:pt idx="144">
                  <c:v>51.87</c:v>
                </c:pt>
                <c:pt idx="145">
                  <c:v>51.88</c:v>
                </c:pt>
                <c:pt idx="146">
                  <c:v>51.88</c:v>
                </c:pt>
                <c:pt idx="147">
                  <c:v>51.9</c:v>
                </c:pt>
                <c:pt idx="148">
                  <c:v>51.94</c:v>
                </c:pt>
                <c:pt idx="149">
                  <c:v>51.94</c:v>
                </c:pt>
                <c:pt idx="150">
                  <c:v>51.96</c:v>
                </c:pt>
                <c:pt idx="151">
                  <c:v>51.99</c:v>
                </c:pt>
                <c:pt idx="152">
                  <c:v>52.01</c:v>
                </c:pt>
                <c:pt idx="153">
                  <c:v>52.04</c:v>
                </c:pt>
                <c:pt idx="154">
                  <c:v>52.05</c:v>
                </c:pt>
                <c:pt idx="155">
                  <c:v>52.05</c:v>
                </c:pt>
                <c:pt idx="156">
                  <c:v>52.1</c:v>
                </c:pt>
                <c:pt idx="157">
                  <c:v>52.12</c:v>
                </c:pt>
                <c:pt idx="158">
                  <c:v>52.17</c:v>
                </c:pt>
                <c:pt idx="159">
                  <c:v>52.3</c:v>
                </c:pt>
                <c:pt idx="160">
                  <c:v>52.32</c:v>
                </c:pt>
                <c:pt idx="161">
                  <c:v>52.35</c:v>
                </c:pt>
                <c:pt idx="162">
                  <c:v>52.38</c:v>
                </c:pt>
                <c:pt idx="163">
                  <c:v>52.39</c:v>
                </c:pt>
                <c:pt idx="164">
                  <c:v>52.4</c:v>
                </c:pt>
                <c:pt idx="165">
                  <c:v>52.44</c:v>
                </c:pt>
                <c:pt idx="166">
                  <c:v>52.49</c:v>
                </c:pt>
                <c:pt idx="167">
                  <c:v>52.49</c:v>
                </c:pt>
                <c:pt idx="168">
                  <c:v>52.51</c:v>
                </c:pt>
                <c:pt idx="169">
                  <c:v>52.53</c:v>
                </c:pt>
                <c:pt idx="170">
                  <c:v>52.54</c:v>
                </c:pt>
                <c:pt idx="171">
                  <c:v>52.54</c:v>
                </c:pt>
                <c:pt idx="172">
                  <c:v>52.56</c:v>
                </c:pt>
                <c:pt idx="173">
                  <c:v>52.6</c:v>
                </c:pt>
                <c:pt idx="174">
                  <c:v>52.62</c:v>
                </c:pt>
                <c:pt idx="175">
                  <c:v>52.64</c:v>
                </c:pt>
                <c:pt idx="176">
                  <c:v>52.67</c:v>
                </c:pt>
                <c:pt idx="177">
                  <c:v>52.73</c:v>
                </c:pt>
                <c:pt idx="178">
                  <c:v>52.75</c:v>
                </c:pt>
                <c:pt idx="179">
                  <c:v>52.76</c:v>
                </c:pt>
                <c:pt idx="180">
                  <c:v>52.83</c:v>
                </c:pt>
                <c:pt idx="181">
                  <c:v>52.83</c:v>
                </c:pt>
                <c:pt idx="182">
                  <c:v>52.86</c:v>
                </c:pt>
                <c:pt idx="183">
                  <c:v>52.87</c:v>
                </c:pt>
                <c:pt idx="184">
                  <c:v>52.87</c:v>
                </c:pt>
                <c:pt idx="185">
                  <c:v>52.88</c:v>
                </c:pt>
                <c:pt idx="186">
                  <c:v>52.88</c:v>
                </c:pt>
                <c:pt idx="187">
                  <c:v>52.9</c:v>
                </c:pt>
                <c:pt idx="188">
                  <c:v>52.91</c:v>
                </c:pt>
                <c:pt idx="189">
                  <c:v>52.93</c:v>
                </c:pt>
                <c:pt idx="190">
                  <c:v>52.97</c:v>
                </c:pt>
                <c:pt idx="191">
                  <c:v>52.97</c:v>
                </c:pt>
                <c:pt idx="192">
                  <c:v>52.99</c:v>
                </c:pt>
                <c:pt idx="193">
                  <c:v>52.99</c:v>
                </c:pt>
                <c:pt idx="194">
                  <c:v>53</c:v>
                </c:pt>
                <c:pt idx="195">
                  <c:v>53.02</c:v>
                </c:pt>
                <c:pt idx="196">
                  <c:v>53.03</c:v>
                </c:pt>
                <c:pt idx="197">
                  <c:v>53.06</c:v>
                </c:pt>
                <c:pt idx="198">
                  <c:v>53.1</c:v>
                </c:pt>
                <c:pt idx="199">
                  <c:v>53.18</c:v>
                </c:pt>
                <c:pt idx="200">
                  <c:v>53.2</c:v>
                </c:pt>
                <c:pt idx="201">
                  <c:v>53.24</c:v>
                </c:pt>
                <c:pt idx="202">
                  <c:v>53.3</c:v>
                </c:pt>
                <c:pt idx="203">
                  <c:v>53.35</c:v>
                </c:pt>
                <c:pt idx="204">
                  <c:v>53.35</c:v>
                </c:pt>
                <c:pt idx="205">
                  <c:v>53.35</c:v>
                </c:pt>
                <c:pt idx="206">
                  <c:v>53.37</c:v>
                </c:pt>
                <c:pt idx="207">
                  <c:v>53.39</c:v>
                </c:pt>
                <c:pt idx="208">
                  <c:v>53.4</c:v>
                </c:pt>
                <c:pt idx="209">
                  <c:v>53.43</c:v>
                </c:pt>
                <c:pt idx="210">
                  <c:v>53.45</c:v>
                </c:pt>
                <c:pt idx="211">
                  <c:v>53.46</c:v>
                </c:pt>
                <c:pt idx="212">
                  <c:v>53.47</c:v>
                </c:pt>
                <c:pt idx="213">
                  <c:v>53.5</c:v>
                </c:pt>
                <c:pt idx="214">
                  <c:v>53.5</c:v>
                </c:pt>
                <c:pt idx="215">
                  <c:v>53.51</c:v>
                </c:pt>
                <c:pt idx="216">
                  <c:v>53.52</c:v>
                </c:pt>
                <c:pt idx="217">
                  <c:v>53.61</c:v>
                </c:pt>
                <c:pt idx="218">
                  <c:v>53.65</c:v>
                </c:pt>
                <c:pt idx="219">
                  <c:v>53.69</c:v>
                </c:pt>
                <c:pt idx="220">
                  <c:v>53.76</c:v>
                </c:pt>
                <c:pt idx="221">
                  <c:v>53.76</c:v>
                </c:pt>
                <c:pt idx="222">
                  <c:v>53.78</c:v>
                </c:pt>
                <c:pt idx="223">
                  <c:v>53.78</c:v>
                </c:pt>
                <c:pt idx="224">
                  <c:v>53.79</c:v>
                </c:pt>
                <c:pt idx="225">
                  <c:v>53.83</c:v>
                </c:pt>
                <c:pt idx="226">
                  <c:v>53.83</c:v>
                </c:pt>
                <c:pt idx="227">
                  <c:v>53.86</c:v>
                </c:pt>
                <c:pt idx="228">
                  <c:v>53.88</c:v>
                </c:pt>
                <c:pt idx="229">
                  <c:v>53.89</c:v>
                </c:pt>
                <c:pt idx="230">
                  <c:v>53.9</c:v>
                </c:pt>
                <c:pt idx="231">
                  <c:v>53.91</c:v>
                </c:pt>
                <c:pt idx="232">
                  <c:v>53.98</c:v>
                </c:pt>
                <c:pt idx="233">
                  <c:v>54</c:v>
                </c:pt>
                <c:pt idx="234">
                  <c:v>54.01</c:v>
                </c:pt>
                <c:pt idx="235">
                  <c:v>54.03</c:v>
                </c:pt>
                <c:pt idx="236">
                  <c:v>54.04</c:v>
                </c:pt>
                <c:pt idx="237">
                  <c:v>54.05</c:v>
                </c:pt>
                <c:pt idx="238">
                  <c:v>54.06</c:v>
                </c:pt>
                <c:pt idx="239">
                  <c:v>54.07</c:v>
                </c:pt>
                <c:pt idx="240">
                  <c:v>54.13</c:v>
                </c:pt>
                <c:pt idx="241">
                  <c:v>54.14</c:v>
                </c:pt>
                <c:pt idx="242">
                  <c:v>54.14</c:v>
                </c:pt>
                <c:pt idx="243">
                  <c:v>54.17</c:v>
                </c:pt>
                <c:pt idx="244">
                  <c:v>54.18</c:v>
                </c:pt>
                <c:pt idx="245">
                  <c:v>54.21</c:v>
                </c:pt>
                <c:pt idx="246">
                  <c:v>54.23</c:v>
                </c:pt>
                <c:pt idx="247">
                  <c:v>54.34</c:v>
                </c:pt>
                <c:pt idx="248">
                  <c:v>54.36</c:v>
                </c:pt>
                <c:pt idx="249">
                  <c:v>54.39</c:v>
                </c:pt>
                <c:pt idx="250">
                  <c:v>54.42</c:v>
                </c:pt>
                <c:pt idx="251">
                  <c:v>54.46</c:v>
                </c:pt>
                <c:pt idx="252">
                  <c:v>54.48</c:v>
                </c:pt>
                <c:pt idx="253">
                  <c:v>54.48</c:v>
                </c:pt>
                <c:pt idx="254">
                  <c:v>54.55</c:v>
                </c:pt>
                <c:pt idx="255">
                  <c:v>54.55</c:v>
                </c:pt>
                <c:pt idx="256">
                  <c:v>54.55</c:v>
                </c:pt>
                <c:pt idx="257">
                  <c:v>54.57</c:v>
                </c:pt>
                <c:pt idx="258">
                  <c:v>54.58</c:v>
                </c:pt>
                <c:pt idx="259">
                  <c:v>54.6</c:v>
                </c:pt>
                <c:pt idx="260">
                  <c:v>54.64</c:v>
                </c:pt>
                <c:pt idx="261">
                  <c:v>54.65</c:v>
                </c:pt>
                <c:pt idx="262">
                  <c:v>54.66</c:v>
                </c:pt>
                <c:pt idx="263">
                  <c:v>54.67</c:v>
                </c:pt>
                <c:pt idx="264">
                  <c:v>54.74</c:v>
                </c:pt>
                <c:pt idx="265">
                  <c:v>54.75</c:v>
                </c:pt>
                <c:pt idx="266">
                  <c:v>54.82</c:v>
                </c:pt>
                <c:pt idx="267">
                  <c:v>54.82</c:v>
                </c:pt>
                <c:pt idx="268">
                  <c:v>54.83</c:v>
                </c:pt>
                <c:pt idx="269">
                  <c:v>54.83</c:v>
                </c:pt>
                <c:pt idx="270">
                  <c:v>54.83</c:v>
                </c:pt>
                <c:pt idx="271">
                  <c:v>54.87</c:v>
                </c:pt>
                <c:pt idx="272">
                  <c:v>54.87</c:v>
                </c:pt>
                <c:pt idx="273">
                  <c:v>54.89</c:v>
                </c:pt>
                <c:pt idx="274">
                  <c:v>54.92</c:v>
                </c:pt>
                <c:pt idx="275">
                  <c:v>54.93</c:v>
                </c:pt>
                <c:pt idx="276">
                  <c:v>54.95</c:v>
                </c:pt>
                <c:pt idx="277">
                  <c:v>54.96</c:v>
                </c:pt>
                <c:pt idx="278">
                  <c:v>54.97</c:v>
                </c:pt>
                <c:pt idx="279">
                  <c:v>55.03</c:v>
                </c:pt>
                <c:pt idx="280">
                  <c:v>55.04</c:v>
                </c:pt>
                <c:pt idx="281">
                  <c:v>55.04</c:v>
                </c:pt>
                <c:pt idx="282">
                  <c:v>55.1</c:v>
                </c:pt>
                <c:pt idx="283">
                  <c:v>55.1</c:v>
                </c:pt>
                <c:pt idx="284">
                  <c:v>55.13</c:v>
                </c:pt>
                <c:pt idx="285">
                  <c:v>55.13</c:v>
                </c:pt>
                <c:pt idx="286">
                  <c:v>55.22</c:v>
                </c:pt>
                <c:pt idx="287">
                  <c:v>55.24</c:v>
                </c:pt>
                <c:pt idx="288">
                  <c:v>55.27</c:v>
                </c:pt>
                <c:pt idx="289">
                  <c:v>55.28</c:v>
                </c:pt>
                <c:pt idx="290">
                  <c:v>55.28</c:v>
                </c:pt>
                <c:pt idx="291">
                  <c:v>55.33</c:v>
                </c:pt>
                <c:pt idx="292">
                  <c:v>55.35</c:v>
                </c:pt>
                <c:pt idx="293">
                  <c:v>55.4</c:v>
                </c:pt>
                <c:pt idx="294">
                  <c:v>55.41</c:v>
                </c:pt>
                <c:pt idx="295">
                  <c:v>55.41</c:v>
                </c:pt>
                <c:pt idx="296">
                  <c:v>55.42</c:v>
                </c:pt>
                <c:pt idx="297">
                  <c:v>55.43</c:v>
                </c:pt>
                <c:pt idx="298">
                  <c:v>55.43</c:v>
                </c:pt>
                <c:pt idx="299">
                  <c:v>55.49</c:v>
                </c:pt>
                <c:pt idx="300">
                  <c:v>55.52</c:v>
                </c:pt>
                <c:pt idx="301">
                  <c:v>55.53</c:v>
                </c:pt>
                <c:pt idx="302">
                  <c:v>55.56</c:v>
                </c:pt>
                <c:pt idx="303">
                  <c:v>55.59</c:v>
                </c:pt>
                <c:pt idx="304">
                  <c:v>55.6</c:v>
                </c:pt>
                <c:pt idx="305">
                  <c:v>55.62</c:v>
                </c:pt>
                <c:pt idx="306">
                  <c:v>55.66</c:v>
                </c:pt>
                <c:pt idx="307">
                  <c:v>55.67</c:v>
                </c:pt>
                <c:pt idx="308">
                  <c:v>55.7</c:v>
                </c:pt>
                <c:pt idx="309">
                  <c:v>55.71</c:v>
                </c:pt>
                <c:pt idx="310">
                  <c:v>55.73</c:v>
                </c:pt>
                <c:pt idx="311">
                  <c:v>55.73</c:v>
                </c:pt>
                <c:pt idx="312">
                  <c:v>55.78</c:v>
                </c:pt>
                <c:pt idx="313">
                  <c:v>55.79</c:v>
                </c:pt>
                <c:pt idx="314">
                  <c:v>55.79</c:v>
                </c:pt>
                <c:pt idx="315">
                  <c:v>55.81</c:v>
                </c:pt>
                <c:pt idx="316">
                  <c:v>55.83</c:v>
                </c:pt>
                <c:pt idx="317">
                  <c:v>55.84</c:v>
                </c:pt>
                <c:pt idx="318">
                  <c:v>55.9</c:v>
                </c:pt>
                <c:pt idx="319">
                  <c:v>55.91</c:v>
                </c:pt>
                <c:pt idx="320">
                  <c:v>55.96</c:v>
                </c:pt>
                <c:pt idx="321">
                  <c:v>55.96</c:v>
                </c:pt>
                <c:pt idx="322">
                  <c:v>55.97</c:v>
                </c:pt>
                <c:pt idx="323">
                  <c:v>55.98</c:v>
                </c:pt>
                <c:pt idx="324">
                  <c:v>56.02</c:v>
                </c:pt>
                <c:pt idx="325">
                  <c:v>56.02</c:v>
                </c:pt>
                <c:pt idx="326">
                  <c:v>56.07</c:v>
                </c:pt>
                <c:pt idx="327">
                  <c:v>56.08</c:v>
                </c:pt>
                <c:pt idx="328">
                  <c:v>56.08</c:v>
                </c:pt>
                <c:pt idx="329">
                  <c:v>56.08</c:v>
                </c:pt>
                <c:pt idx="330">
                  <c:v>56.08</c:v>
                </c:pt>
                <c:pt idx="331">
                  <c:v>56.11</c:v>
                </c:pt>
                <c:pt idx="332">
                  <c:v>56.12</c:v>
                </c:pt>
                <c:pt idx="333">
                  <c:v>56.13</c:v>
                </c:pt>
                <c:pt idx="334">
                  <c:v>56.14</c:v>
                </c:pt>
                <c:pt idx="335">
                  <c:v>56.16</c:v>
                </c:pt>
                <c:pt idx="336">
                  <c:v>56.2</c:v>
                </c:pt>
                <c:pt idx="337">
                  <c:v>56.3</c:v>
                </c:pt>
                <c:pt idx="338">
                  <c:v>56.31</c:v>
                </c:pt>
                <c:pt idx="339">
                  <c:v>56.32</c:v>
                </c:pt>
                <c:pt idx="340">
                  <c:v>56.36</c:v>
                </c:pt>
                <c:pt idx="341">
                  <c:v>56.41</c:v>
                </c:pt>
                <c:pt idx="342">
                  <c:v>56.42</c:v>
                </c:pt>
                <c:pt idx="343">
                  <c:v>56.43</c:v>
                </c:pt>
                <c:pt idx="344">
                  <c:v>56.43</c:v>
                </c:pt>
                <c:pt idx="345">
                  <c:v>56.43</c:v>
                </c:pt>
                <c:pt idx="346">
                  <c:v>56.45</c:v>
                </c:pt>
                <c:pt idx="347">
                  <c:v>56.49</c:v>
                </c:pt>
                <c:pt idx="348">
                  <c:v>56.53</c:v>
                </c:pt>
                <c:pt idx="349">
                  <c:v>56.59</c:v>
                </c:pt>
                <c:pt idx="350">
                  <c:v>56.64</c:v>
                </c:pt>
                <c:pt idx="351">
                  <c:v>56.67</c:v>
                </c:pt>
                <c:pt idx="352">
                  <c:v>56.69</c:v>
                </c:pt>
                <c:pt idx="353">
                  <c:v>56.7</c:v>
                </c:pt>
                <c:pt idx="354">
                  <c:v>56.73</c:v>
                </c:pt>
                <c:pt idx="355">
                  <c:v>56.74</c:v>
                </c:pt>
                <c:pt idx="356">
                  <c:v>56.79</c:v>
                </c:pt>
                <c:pt idx="357">
                  <c:v>56.82</c:v>
                </c:pt>
                <c:pt idx="358">
                  <c:v>56.83</c:v>
                </c:pt>
                <c:pt idx="359">
                  <c:v>56.83</c:v>
                </c:pt>
                <c:pt idx="360">
                  <c:v>56.86</c:v>
                </c:pt>
                <c:pt idx="361">
                  <c:v>56.87</c:v>
                </c:pt>
                <c:pt idx="362">
                  <c:v>56.87</c:v>
                </c:pt>
                <c:pt idx="363">
                  <c:v>56.89</c:v>
                </c:pt>
                <c:pt idx="364">
                  <c:v>56.9</c:v>
                </c:pt>
                <c:pt idx="365">
                  <c:v>56.92</c:v>
                </c:pt>
                <c:pt idx="366">
                  <c:v>56.93</c:v>
                </c:pt>
                <c:pt idx="367">
                  <c:v>57.02</c:v>
                </c:pt>
                <c:pt idx="368">
                  <c:v>57.09</c:v>
                </c:pt>
                <c:pt idx="369">
                  <c:v>57.09</c:v>
                </c:pt>
                <c:pt idx="370">
                  <c:v>57.14</c:v>
                </c:pt>
                <c:pt idx="371">
                  <c:v>57.19</c:v>
                </c:pt>
                <c:pt idx="372">
                  <c:v>57.24</c:v>
                </c:pt>
                <c:pt idx="373">
                  <c:v>57.24</c:v>
                </c:pt>
                <c:pt idx="374">
                  <c:v>57.27</c:v>
                </c:pt>
                <c:pt idx="375">
                  <c:v>57.28</c:v>
                </c:pt>
                <c:pt idx="376">
                  <c:v>57.29</c:v>
                </c:pt>
                <c:pt idx="377">
                  <c:v>57.29</c:v>
                </c:pt>
                <c:pt idx="378">
                  <c:v>57.3</c:v>
                </c:pt>
                <c:pt idx="379">
                  <c:v>57.31</c:v>
                </c:pt>
                <c:pt idx="380">
                  <c:v>57.37</c:v>
                </c:pt>
                <c:pt idx="381">
                  <c:v>57.39</c:v>
                </c:pt>
                <c:pt idx="382">
                  <c:v>57.4</c:v>
                </c:pt>
                <c:pt idx="383">
                  <c:v>57.44</c:v>
                </c:pt>
                <c:pt idx="384">
                  <c:v>57.45</c:v>
                </c:pt>
                <c:pt idx="385">
                  <c:v>57.47</c:v>
                </c:pt>
                <c:pt idx="386">
                  <c:v>57.47</c:v>
                </c:pt>
                <c:pt idx="387">
                  <c:v>57.49</c:v>
                </c:pt>
                <c:pt idx="388">
                  <c:v>57.5</c:v>
                </c:pt>
                <c:pt idx="389">
                  <c:v>57.51</c:v>
                </c:pt>
                <c:pt idx="390">
                  <c:v>57.52</c:v>
                </c:pt>
                <c:pt idx="391">
                  <c:v>57.53</c:v>
                </c:pt>
                <c:pt idx="392">
                  <c:v>57.54</c:v>
                </c:pt>
                <c:pt idx="393">
                  <c:v>57.54</c:v>
                </c:pt>
                <c:pt idx="394">
                  <c:v>57.57</c:v>
                </c:pt>
                <c:pt idx="395">
                  <c:v>57.76</c:v>
                </c:pt>
                <c:pt idx="396">
                  <c:v>57.78</c:v>
                </c:pt>
                <c:pt idx="397">
                  <c:v>57.82</c:v>
                </c:pt>
                <c:pt idx="398">
                  <c:v>57.83</c:v>
                </c:pt>
                <c:pt idx="399">
                  <c:v>57.88</c:v>
                </c:pt>
                <c:pt idx="400">
                  <c:v>57.89</c:v>
                </c:pt>
                <c:pt idx="401">
                  <c:v>57.97</c:v>
                </c:pt>
                <c:pt idx="402">
                  <c:v>58.02</c:v>
                </c:pt>
                <c:pt idx="403">
                  <c:v>58.05</c:v>
                </c:pt>
                <c:pt idx="404">
                  <c:v>58.07</c:v>
                </c:pt>
                <c:pt idx="405">
                  <c:v>58.14</c:v>
                </c:pt>
                <c:pt idx="406">
                  <c:v>58.17</c:v>
                </c:pt>
                <c:pt idx="407">
                  <c:v>58.19</c:v>
                </c:pt>
                <c:pt idx="408">
                  <c:v>58.27</c:v>
                </c:pt>
                <c:pt idx="409">
                  <c:v>58.27</c:v>
                </c:pt>
                <c:pt idx="410">
                  <c:v>58.35</c:v>
                </c:pt>
                <c:pt idx="411">
                  <c:v>58.37</c:v>
                </c:pt>
                <c:pt idx="412">
                  <c:v>58.4</c:v>
                </c:pt>
                <c:pt idx="413">
                  <c:v>58.4</c:v>
                </c:pt>
                <c:pt idx="414">
                  <c:v>58.41</c:v>
                </c:pt>
                <c:pt idx="415">
                  <c:v>58.44</c:v>
                </c:pt>
                <c:pt idx="416">
                  <c:v>58.48</c:v>
                </c:pt>
                <c:pt idx="417">
                  <c:v>58.49</c:v>
                </c:pt>
                <c:pt idx="418">
                  <c:v>58.51</c:v>
                </c:pt>
                <c:pt idx="419">
                  <c:v>58.59</c:v>
                </c:pt>
                <c:pt idx="420">
                  <c:v>58.6</c:v>
                </c:pt>
                <c:pt idx="421">
                  <c:v>58.61</c:v>
                </c:pt>
                <c:pt idx="422">
                  <c:v>58.62</c:v>
                </c:pt>
                <c:pt idx="423">
                  <c:v>58.64</c:v>
                </c:pt>
                <c:pt idx="424">
                  <c:v>58.71</c:v>
                </c:pt>
                <c:pt idx="425">
                  <c:v>58.79</c:v>
                </c:pt>
                <c:pt idx="426">
                  <c:v>58.8</c:v>
                </c:pt>
                <c:pt idx="427">
                  <c:v>58.8</c:v>
                </c:pt>
                <c:pt idx="428">
                  <c:v>58.93</c:v>
                </c:pt>
                <c:pt idx="429">
                  <c:v>58.97</c:v>
                </c:pt>
                <c:pt idx="430">
                  <c:v>59.01</c:v>
                </c:pt>
                <c:pt idx="431">
                  <c:v>59.01</c:v>
                </c:pt>
                <c:pt idx="432">
                  <c:v>59.03</c:v>
                </c:pt>
                <c:pt idx="433">
                  <c:v>59.04</c:v>
                </c:pt>
                <c:pt idx="434">
                  <c:v>59.11</c:v>
                </c:pt>
                <c:pt idx="435">
                  <c:v>59.21</c:v>
                </c:pt>
                <c:pt idx="436">
                  <c:v>59.22</c:v>
                </c:pt>
                <c:pt idx="437">
                  <c:v>59.23</c:v>
                </c:pt>
                <c:pt idx="438">
                  <c:v>59.28</c:v>
                </c:pt>
                <c:pt idx="439">
                  <c:v>59.39</c:v>
                </c:pt>
                <c:pt idx="440">
                  <c:v>59.43</c:v>
                </c:pt>
                <c:pt idx="441">
                  <c:v>59.44</c:v>
                </c:pt>
                <c:pt idx="442">
                  <c:v>59.47</c:v>
                </c:pt>
                <c:pt idx="443">
                  <c:v>59.52</c:v>
                </c:pt>
                <c:pt idx="444">
                  <c:v>59.58</c:v>
                </c:pt>
                <c:pt idx="445">
                  <c:v>59.69</c:v>
                </c:pt>
                <c:pt idx="446">
                  <c:v>59.7</c:v>
                </c:pt>
                <c:pt idx="447">
                  <c:v>59.71</c:v>
                </c:pt>
                <c:pt idx="448">
                  <c:v>59.76</c:v>
                </c:pt>
                <c:pt idx="449">
                  <c:v>59.82</c:v>
                </c:pt>
                <c:pt idx="450">
                  <c:v>59.82</c:v>
                </c:pt>
                <c:pt idx="451">
                  <c:v>59.83</c:v>
                </c:pt>
                <c:pt idx="452">
                  <c:v>59.88</c:v>
                </c:pt>
                <c:pt idx="453">
                  <c:v>59.94</c:v>
                </c:pt>
                <c:pt idx="454">
                  <c:v>59.96</c:v>
                </c:pt>
                <c:pt idx="455">
                  <c:v>60.05</c:v>
                </c:pt>
                <c:pt idx="456">
                  <c:v>60.08</c:v>
                </c:pt>
                <c:pt idx="457">
                  <c:v>60.09</c:v>
                </c:pt>
                <c:pt idx="458">
                  <c:v>60.11</c:v>
                </c:pt>
                <c:pt idx="459">
                  <c:v>60.18</c:v>
                </c:pt>
                <c:pt idx="460">
                  <c:v>60.47</c:v>
                </c:pt>
                <c:pt idx="461">
                  <c:v>60.51</c:v>
                </c:pt>
                <c:pt idx="462">
                  <c:v>60.51</c:v>
                </c:pt>
                <c:pt idx="463">
                  <c:v>60.52</c:v>
                </c:pt>
                <c:pt idx="464">
                  <c:v>60.54</c:v>
                </c:pt>
                <c:pt idx="465">
                  <c:v>60.57</c:v>
                </c:pt>
                <c:pt idx="466">
                  <c:v>60.58</c:v>
                </c:pt>
                <c:pt idx="467">
                  <c:v>60.58</c:v>
                </c:pt>
                <c:pt idx="468">
                  <c:v>60.63</c:v>
                </c:pt>
                <c:pt idx="469">
                  <c:v>60.7</c:v>
                </c:pt>
                <c:pt idx="470">
                  <c:v>60.73</c:v>
                </c:pt>
                <c:pt idx="471">
                  <c:v>60.76</c:v>
                </c:pt>
                <c:pt idx="472">
                  <c:v>60.79</c:v>
                </c:pt>
                <c:pt idx="473">
                  <c:v>60.81</c:v>
                </c:pt>
                <c:pt idx="474">
                  <c:v>60.82</c:v>
                </c:pt>
                <c:pt idx="475">
                  <c:v>60.84</c:v>
                </c:pt>
                <c:pt idx="476">
                  <c:v>60.84</c:v>
                </c:pt>
                <c:pt idx="477">
                  <c:v>60.86</c:v>
                </c:pt>
                <c:pt idx="478">
                  <c:v>60.91</c:v>
                </c:pt>
                <c:pt idx="479">
                  <c:v>60.97</c:v>
                </c:pt>
                <c:pt idx="480">
                  <c:v>61</c:v>
                </c:pt>
                <c:pt idx="481">
                  <c:v>61.02</c:v>
                </c:pt>
                <c:pt idx="482">
                  <c:v>61.13</c:v>
                </c:pt>
                <c:pt idx="483">
                  <c:v>61.23</c:v>
                </c:pt>
                <c:pt idx="484">
                  <c:v>61.25</c:v>
                </c:pt>
                <c:pt idx="485">
                  <c:v>61.31</c:v>
                </c:pt>
                <c:pt idx="486">
                  <c:v>61.31</c:v>
                </c:pt>
                <c:pt idx="487">
                  <c:v>61.32</c:v>
                </c:pt>
                <c:pt idx="488">
                  <c:v>61.34</c:v>
                </c:pt>
                <c:pt idx="489">
                  <c:v>61.38</c:v>
                </c:pt>
                <c:pt idx="490">
                  <c:v>61.39</c:v>
                </c:pt>
                <c:pt idx="491">
                  <c:v>61.46</c:v>
                </c:pt>
                <c:pt idx="492">
                  <c:v>61.52</c:v>
                </c:pt>
                <c:pt idx="493">
                  <c:v>61.53</c:v>
                </c:pt>
                <c:pt idx="494">
                  <c:v>61.55</c:v>
                </c:pt>
                <c:pt idx="495">
                  <c:v>61.55</c:v>
                </c:pt>
                <c:pt idx="496">
                  <c:v>61.62</c:v>
                </c:pt>
                <c:pt idx="497">
                  <c:v>61.8</c:v>
                </c:pt>
                <c:pt idx="498">
                  <c:v>61.83</c:v>
                </c:pt>
                <c:pt idx="499">
                  <c:v>61.9</c:v>
                </c:pt>
                <c:pt idx="500">
                  <c:v>61.95</c:v>
                </c:pt>
                <c:pt idx="501">
                  <c:v>61.98</c:v>
                </c:pt>
                <c:pt idx="502">
                  <c:v>62.16</c:v>
                </c:pt>
                <c:pt idx="503">
                  <c:v>62.21</c:v>
                </c:pt>
                <c:pt idx="504">
                  <c:v>62.21</c:v>
                </c:pt>
                <c:pt idx="505">
                  <c:v>62.37</c:v>
                </c:pt>
                <c:pt idx="506">
                  <c:v>62.37</c:v>
                </c:pt>
                <c:pt idx="507">
                  <c:v>62.41</c:v>
                </c:pt>
                <c:pt idx="508">
                  <c:v>62.46</c:v>
                </c:pt>
                <c:pt idx="509">
                  <c:v>62.55</c:v>
                </c:pt>
                <c:pt idx="510">
                  <c:v>62.68</c:v>
                </c:pt>
                <c:pt idx="511">
                  <c:v>62.69</c:v>
                </c:pt>
                <c:pt idx="512">
                  <c:v>62.74</c:v>
                </c:pt>
                <c:pt idx="513">
                  <c:v>62.76</c:v>
                </c:pt>
                <c:pt idx="514">
                  <c:v>62.98</c:v>
                </c:pt>
                <c:pt idx="515">
                  <c:v>62.99</c:v>
                </c:pt>
                <c:pt idx="516">
                  <c:v>63.01</c:v>
                </c:pt>
                <c:pt idx="517">
                  <c:v>63.29</c:v>
                </c:pt>
                <c:pt idx="518">
                  <c:v>63.34</c:v>
                </c:pt>
                <c:pt idx="519">
                  <c:v>63.41</c:v>
                </c:pt>
                <c:pt idx="520">
                  <c:v>63.68</c:v>
                </c:pt>
                <c:pt idx="521">
                  <c:v>63.71</c:v>
                </c:pt>
                <c:pt idx="522">
                  <c:v>63.77</c:v>
                </c:pt>
                <c:pt idx="523">
                  <c:v>63.79</c:v>
                </c:pt>
                <c:pt idx="524">
                  <c:v>63.8</c:v>
                </c:pt>
                <c:pt idx="525">
                  <c:v>63.92</c:v>
                </c:pt>
                <c:pt idx="526">
                  <c:v>64.14</c:v>
                </c:pt>
                <c:pt idx="527">
                  <c:v>64.16</c:v>
                </c:pt>
                <c:pt idx="528">
                  <c:v>64.260000000000005</c:v>
                </c:pt>
                <c:pt idx="529">
                  <c:v>64.680000000000007</c:v>
                </c:pt>
                <c:pt idx="530">
                  <c:v>64.680000000000007</c:v>
                </c:pt>
                <c:pt idx="531">
                  <c:v>64.7</c:v>
                </c:pt>
                <c:pt idx="532">
                  <c:v>64.8</c:v>
                </c:pt>
                <c:pt idx="533">
                  <c:v>64.91</c:v>
                </c:pt>
                <c:pt idx="534">
                  <c:v>64.94</c:v>
                </c:pt>
                <c:pt idx="535">
                  <c:v>64.959999999999994</c:v>
                </c:pt>
                <c:pt idx="536">
                  <c:v>65.069999999999993</c:v>
                </c:pt>
                <c:pt idx="537">
                  <c:v>65.13</c:v>
                </c:pt>
                <c:pt idx="538">
                  <c:v>65.14</c:v>
                </c:pt>
                <c:pt idx="539">
                  <c:v>65.36</c:v>
                </c:pt>
                <c:pt idx="540">
                  <c:v>65.39</c:v>
                </c:pt>
                <c:pt idx="541">
                  <c:v>65.55</c:v>
                </c:pt>
                <c:pt idx="542">
                  <c:v>65.599999999999994</c:v>
                </c:pt>
                <c:pt idx="543">
                  <c:v>65.83</c:v>
                </c:pt>
                <c:pt idx="544">
                  <c:v>66.150000000000006</c:v>
                </c:pt>
                <c:pt idx="545">
                  <c:v>66.599999999999994</c:v>
                </c:pt>
                <c:pt idx="546">
                  <c:v>66.66</c:v>
                </c:pt>
                <c:pt idx="547">
                  <c:v>66.78</c:v>
                </c:pt>
                <c:pt idx="548">
                  <c:v>66.8</c:v>
                </c:pt>
                <c:pt idx="549">
                  <c:v>66.83</c:v>
                </c:pt>
                <c:pt idx="550">
                  <c:v>67.14</c:v>
                </c:pt>
                <c:pt idx="551">
                  <c:v>67.66</c:v>
                </c:pt>
                <c:pt idx="552">
                  <c:v>67.900000000000006</c:v>
                </c:pt>
                <c:pt idx="553">
                  <c:v>68.13</c:v>
                </c:pt>
                <c:pt idx="554">
                  <c:v>68.28</c:v>
                </c:pt>
                <c:pt idx="555">
                  <c:v>68.33</c:v>
                </c:pt>
                <c:pt idx="556">
                  <c:v>68.67</c:v>
                </c:pt>
                <c:pt idx="557">
                  <c:v>68.8</c:v>
                </c:pt>
                <c:pt idx="558">
                  <c:v>68.94</c:v>
                </c:pt>
                <c:pt idx="559">
                  <c:v>69.099999999999994</c:v>
                </c:pt>
                <c:pt idx="560">
                  <c:v>69.239999999999995</c:v>
                </c:pt>
                <c:pt idx="561">
                  <c:v>69.599999999999994</c:v>
                </c:pt>
                <c:pt idx="562">
                  <c:v>69.63</c:v>
                </c:pt>
                <c:pt idx="563">
                  <c:v>69.78</c:v>
                </c:pt>
                <c:pt idx="564">
                  <c:v>70.099999999999994</c:v>
                </c:pt>
                <c:pt idx="565">
                  <c:v>70.23</c:v>
                </c:pt>
                <c:pt idx="566">
                  <c:v>70.69</c:v>
                </c:pt>
                <c:pt idx="567">
                  <c:v>70.86</c:v>
                </c:pt>
                <c:pt idx="568">
                  <c:v>71.58</c:v>
                </c:pt>
                <c:pt idx="569">
                  <c:v>71.709999999999994</c:v>
                </c:pt>
                <c:pt idx="570">
                  <c:v>72.86</c:v>
                </c:pt>
                <c:pt idx="571">
                  <c:v>73.56</c:v>
                </c:pt>
                <c:pt idx="572">
                  <c:v>75.33</c:v>
                </c:pt>
                <c:pt idx="573">
                  <c:v>77.7</c:v>
                </c:pt>
                <c:pt idx="574">
                  <c:v>84.43</c:v>
                </c:pt>
              </c:numCache>
            </c:numRef>
          </c:xVal>
          <c:yVal>
            <c:numRef>
              <c:f>Sheet5!$B$3:$B$577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</c:numCache>
            </c:numRef>
          </c:yVal>
        </c:ser>
        <c:axId val="105136128"/>
        <c:axId val="107630976"/>
      </c:scatterChart>
      <c:valAx>
        <c:axId val="105136128"/>
        <c:scaling>
          <c:orientation val="minMax"/>
          <c:min val="50"/>
        </c:scaling>
        <c:axPos val="b"/>
        <c:numFmt formatCode="General" sourceLinked="1"/>
        <c:tickLblPos val="nextTo"/>
        <c:crossAx val="107630976"/>
        <c:crosses val="autoZero"/>
        <c:crossBetween val="midCat"/>
      </c:valAx>
      <c:valAx>
        <c:axId val="107630976"/>
        <c:scaling>
          <c:orientation val="minMax"/>
        </c:scaling>
        <c:axPos val="l"/>
        <c:numFmt formatCode="General" sourceLinked="1"/>
        <c:tickLblPos val="nextTo"/>
        <c:crossAx val="1051361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cat>
            <c:numRef>
              <c:f>Sheet5!$D$3:$D$16</c:f>
              <c:numCache>
                <c:formatCode>General</c:formatCode>
                <c:ptCount val="1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</c:numCache>
            </c:numRef>
          </c:cat>
          <c:val>
            <c:numRef>
              <c:f>Sheet5!$E$3:$E$16</c:f>
              <c:numCache>
                <c:formatCode>General</c:formatCode>
                <c:ptCount val="14"/>
                <c:pt idx="0">
                  <c:v>0.53846153846153844</c:v>
                </c:pt>
                <c:pt idx="1">
                  <c:v>0.75</c:v>
                </c:pt>
                <c:pt idx="2">
                  <c:v>0.76363636363636367</c:v>
                </c:pt>
                <c:pt idx="3">
                  <c:v>0.75</c:v>
                </c:pt>
                <c:pt idx="4">
                  <c:v>0.88461538461538458</c:v>
                </c:pt>
                <c:pt idx="5">
                  <c:v>0.9375</c:v>
                </c:pt>
                <c:pt idx="6">
                  <c:v>0.97727272727272729</c:v>
                </c:pt>
                <c:pt idx="7">
                  <c:v>0.92105263157894735</c:v>
                </c:pt>
                <c:pt idx="8">
                  <c:v>0.96551724137931039</c:v>
                </c:pt>
                <c:pt idx="9">
                  <c:v>0.96153846153846156</c:v>
                </c:pt>
                <c:pt idx="10">
                  <c:v>0.96153846153846156</c:v>
                </c:pt>
                <c:pt idx="11">
                  <c:v>0.95652173913043481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107650432"/>
        <c:axId val="107656320"/>
      </c:lineChart>
      <c:catAx>
        <c:axId val="107650432"/>
        <c:scaling>
          <c:orientation val="minMax"/>
        </c:scaling>
        <c:axPos val="b"/>
        <c:numFmt formatCode="General" sourceLinked="1"/>
        <c:tickLblPos val="nextTo"/>
        <c:crossAx val="107656320"/>
        <c:crosses val="autoZero"/>
        <c:auto val="1"/>
        <c:lblAlgn val="ctr"/>
        <c:lblOffset val="100"/>
      </c:catAx>
      <c:valAx>
        <c:axId val="107656320"/>
        <c:scaling>
          <c:orientation val="minMax"/>
        </c:scaling>
        <c:axPos val="l"/>
        <c:majorGridlines/>
        <c:numFmt formatCode="General" sourceLinked="1"/>
        <c:tickLblPos val="nextTo"/>
        <c:crossAx val="10765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554</xdr:row>
      <xdr:rowOff>38100</xdr:rowOff>
    </xdr:from>
    <xdr:to>
      <xdr:col>18</xdr:col>
      <xdr:colOff>161925</xdr:colOff>
      <xdr:row>571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146538</xdr:colOff>
      <xdr:row>10</xdr:row>
      <xdr:rowOff>7327</xdr:rowOff>
    </xdr:from>
    <xdr:to>
      <xdr:col>14</xdr:col>
      <xdr:colOff>461596</xdr:colOff>
      <xdr:row>27</xdr:row>
      <xdr:rowOff>7327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7"/>
  <sheetViews>
    <sheetView workbookViewId="0">
      <selection activeCell="D36" sqref="D36"/>
    </sheetView>
  </sheetViews>
  <sheetFormatPr defaultRowHeight="12.75"/>
  <sheetData>
    <row r="1" spans="1:5">
      <c r="A1" t="str">
        <f>B1&amp;"-"&amp;C1</f>
        <v>1-1</v>
      </c>
      <c r="B1">
        <v>1</v>
      </c>
      <c r="C1">
        <v>1</v>
      </c>
      <c r="D1" t="s">
        <v>0</v>
      </c>
      <c r="E1" t="str">
        <f>VLOOKUP(D1,Sheet2!$A$2:$B$12,2,FALSE)</f>
        <v>droite</v>
      </c>
    </row>
    <row r="2" spans="1:5">
      <c r="A2" t="str">
        <f t="shared" ref="A2:A65" si="0">B2&amp;"-"&amp;C2</f>
        <v>1-3</v>
      </c>
      <c r="B2">
        <v>1</v>
      </c>
      <c r="C2">
        <v>3</v>
      </c>
      <c r="D2" t="s">
        <v>0</v>
      </c>
      <c r="E2" t="str">
        <f>VLOOKUP(D2,Sheet2!$A$2:$B$12,2,FALSE)</f>
        <v>droite</v>
      </c>
    </row>
    <row r="3" spans="1:5">
      <c r="A3" t="str">
        <f t="shared" si="0"/>
        <v>2-1</v>
      </c>
      <c r="B3">
        <v>2</v>
      </c>
      <c r="C3">
        <v>1</v>
      </c>
      <c r="D3" t="s">
        <v>1</v>
      </c>
      <c r="E3" t="str">
        <f>VLOOKUP(D3,Sheet2!$A$2:$B$12,2,FALSE)</f>
        <v>gauche</v>
      </c>
    </row>
    <row r="4" spans="1:5">
      <c r="A4" t="str">
        <f t="shared" si="0"/>
        <v>2-3</v>
      </c>
      <c r="B4">
        <v>2</v>
      </c>
      <c r="C4">
        <v>3</v>
      </c>
      <c r="D4" t="s">
        <v>2</v>
      </c>
      <c r="E4" t="str">
        <f>VLOOKUP(D4,Sheet2!$A$2:$B$12,2,FALSE)</f>
        <v>gauche</v>
      </c>
    </row>
    <row r="5" spans="1:5">
      <c r="A5" t="str">
        <f t="shared" si="0"/>
        <v>2-4</v>
      </c>
      <c r="B5">
        <v>2</v>
      </c>
      <c r="C5">
        <v>4</v>
      </c>
      <c r="D5" t="s">
        <v>1</v>
      </c>
      <c r="E5" t="str">
        <f>VLOOKUP(D5,Sheet2!$A$2:$B$12,2,FALSE)</f>
        <v>gauche</v>
      </c>
    </row>
    <row r="6" spans="1:5">
      <c r="A6" t="str">
        <f t="shared" si="0"/>
        <v>2-5</v>
      </c>
      <c r="B6">
        <v>2</v>
      </c>
      <c r="C6">
        <v>5</v>
      </c>
      <c r="D6" t="s">
        <v>0</v>
      </c>
      <c r="E6" t="str">
        <f>VLOOKUP(D6,Sheet2!$A$2:$B$12,2,FALSE)</f>
        <v>droite</v>
      </c>
    </row>
    <row r="7" spans="1:5">
      <c r="A7" t="str">
        <f t="shared" si="0"/>
        <v>3-1</v>
      </c>
      <c r="B7">
        <v>3</v>
      </c>
      <c r="C7">
        <v>1</v>
      </c>
      <c r="D7" t="s">
        <v>1</v>
      </c>
      <c r="E7" t="str">
        <f>VLOOKUP(D7,Sheet2!$A$2:$B$12,2,FALSE)</f>
        <v>gauche</v>
      </c>
    </row>
    <row r="8" spans="1:5">
      <c r="A8" t="str">
        <f t="shared" si="0"/>
        <v>3-2</v>
      </c>
      <c r="B8">
        <v>3</v>
      </c>
      <c r="C8">
        <v>2</v>
      </c>
      <c r="D8" t="s">
        <v>2</v>
      </c>
      <c r="E8" t="str">
        <f>VLOOKUP(D8,Sheet2!$A$2:$B$12,2,FALSE)</f>
        <v>gauche</v>
      </c>
    </row>
    <row r="9" spans="1:5">
      <c r="A9" t="str">
        <f t="shared" si="0"/>
        <v>3-3</v>
      </c>
      <c r="B9">
        <v>3</v>
      </c>
      <c r="C9">
        <v>3</v>
      </c>
      <c r="D9" t="s">
        <v>2</v>
      </c>
      <c r="E9" t="str">
        <f>VLOOKUP(D9,Sheet2!$A$2:$B$12,2,FALSE)</f>
        <v>gauche</v>
      </c>
    </row>
    <row r="10" spans="1:5">
      <c r="A10" t="str">
        <f t="shared" si="0"/>
        <v>3-4</v>
      </c>
      <c r="B10">
        <v>3</v>
      </c>
      <c r="C10">
        <v>4</v>
      </c>
      <c r="D10" t="s">
        <v>3</v>
      </c>
      <c r="E10" t="str">
        <f>VLOOKUP(D10,Sheet2!$A$2:$B$12,2,FALSE)</f>
        <v>gauche</v>
      </c>
    </row>
    <row r="11" spans="1:5">
      <c r="A11" t="str">
        <f t="shared" si="0"/>
        <v>4-1</v>
      </c>
      <c r="B11">
        <v>4</v>
      </c>
      <c r="C11">
        <v>1</v>
      </c>
      <c r="D11" t="s">
        <v>2</v>
      </c>
      <c r="E11" t="str">
        <f>VLOOKUP(D11,Sheet2!$A$2:$B$12,2,FALSE)</f>
        <v>gauche</v>
      </c>
    </row>
    <row r="12" spans="1:5">
      <c r="A12" t="str">
        <f t="shared" si="0"/>
        <v>4-2</v>
      </c>
      <c r="B12">
        <v>4</v>
      </c>
      <c r="C12">
        <v>2</v>
      </c>
      <c r="D12" t="s">
        <v>0</v>
      </c>
      <c r="E12" t="str">
        <f>VLOOKUP(D12,Sheet2!$A$2:$B$12,2,FALSE)</f>
        <v>droite</v>
      </c>
    </row>
    <row r="13" spans="1:5">
      <c r="A13" t="str">
        <f t="shared" si="0"/>
        <v>5-1</v>
      </c>
      <c r="B13">
        <v>5</v>
      </c>
      <c r="C13">
        <v>1</v>
      </c>
      <c r="D13" t="s">
        <v>0</v>
      </c>
      <c r="E13" t="str">
        <f>VLOOKUP(D13,Sheet2!$A$2:$B$12,2,FALSE)</f>
        <v>droite</v>
      </c>
    </row>
    <row r="14" spans="1:5">
      <c r="A14" t="str">
        <f t="shared" si="0"/>
        <v>5-2</v>
      </c>
      <c r="B14">
        <v>5</v>
      </c>
      <c r="C14">
        <v>2</v>
      </c>
      <c r="D14" t="s">
        <v>3</v>
      </c>
      <c r="E14" t="str">
        <f>VLOOKUP(D14,Sheet2!$A$2:$B$12,2,FALSE)</f>
        <v>gauche</v>
      </c>
    </row>
    <row r="15" spans="1:5">
      <c r="A15" t="str">
        <f t="shared" si="0"/>
        <v>6-1</v>
      </c>
      <c r="B15">
        <v>6</v>
      </c>
      <c r="C15">
        <v>1</v>
      </c>
      <c r="D15" t="s">
        <v>0</v>
      </c>
      <c r="E15" t="str">
        <f>VLOOKUP(D15,Sheet2!$A$2:$B$12,2,FALSE)</f>
        <v>droite</v>
      </c>
    </row>
    <row r="16" spans="1:5">
      <c r="A16" t="str">
        <f t="shared" si="0"/>
        <v>6-8</v>
      </c>
      <c r="B16">
        <v>6</v>
      </c>
      <c r="C16">
        <v>8</v>
      </c>
      <c r="D16" t="s">
        <v>0</v>
      </c>
      <c r="E16" t="str">
        <f>VLOOKUP(D16,Sheet2!$A$2:$B$12,2,FALSE)</f>
        <v>droite</v>
      </c>
    </row>
    <row r="17" spans="1:5">
      <c r="A17" t="str">
        <f t="shared" si="0"/>
        <v>7-1</v>
      </c>
      <c r="B17">
        <v>7</v>
      </c>
      <c r="C17">
        <v>1</v>
      </c>
      <c r="D17" t="s">
        <v>2</v>
      </c>
      <c r="E17" t="str">
        <f>VLOOKUP(D17,Sheet2!$A$2:$B$12,2,FALSE)</f>
        <v>gauche</v>
      </c>
    </row>
    <row r="18" spans="1:5">
      <c r="A18" t="str">
        <f t="shared" si="0"/>
        <v>7-2</v>
      </c>
      <c r="B18">
        <v>7</v>
      </c>
      <c r="C18">
        <v>2</v>
      </c>
      <c r="D18" t="s">
        <v>2</v>
      </c>
      <c r="E18" t="str">
        <f>VLOOKUP(D18,Sheet2!$A$2:$B$12,2,FALSE)</f>
        <v>gauche</v>
      </c>
    </row>
    <row r="19" spans="1:5">
      <c r="A19" t="str">
        <f t="shared" si="0"/>
        <v>7-3</v>
      </c>
      <c r="B19">
        <v>7</v>
      </c>
      <c r="C19">
        <v>3</v>
      </c>
      <c r="D19" t="s">
        <v>0</v>
      </c>
      <c r="E19" t="str">
        <f>VLOOKUP(D19,Sheet2!$A$2:$B$12,2,FALSE)</f>
        <v>droite</v>
      </c>
    </row>
    <row r="20" spans="1:5">
      <c r="A20" t="str">
        <f t="shared" si="0"/>
        <v>8-1</v>
      </c>
      <c r="B20">
        <v>8</v>
      </c>
      <c r="C20">
        <v>1</v>
      </c>
      <c r="D20" t="s">
        <v>0</v>
      </c>
      <c r="E20" t="str">
        <f>VLOOKUP(D20,Sheet2!$A$2:$B$12,2,FALSE)</f>
        <v>droite</v>
      </c>
    </row>
    <row r="21" spans="1:5">
      <c r="A21" t="str">
        <f t="shared" si="0"/>
        <v>8-2</v>
      </c>
      <c r="B21">
        <v>8</v>
      </c>
      <c r="C21">
        <v>2</v>
      </c>
      <c r="D21" t="s">
        <v>2</v>
      </c>
      <c r="E21" t="str">
        <f>VLOOKUP(D21,Sheet2!$A$2:$B$12,2,FALSE)</f>
        <v>gauche</v>
      </c>
    </row>
    <row r="22" spans="1:5">
      <c r="A22" t="str">
        <f t="shared" si="0"/>
        <v>9-1</v>
      </c>
      <c r="B22">
        <v>9</v>
      </c>
      <c r="C22">
        <v>1</v>
      </c>
      <c r="D22" t="s">
        <v>2</v>
      </c>
      <c r="E22" t="str">
        <f>VLOOKUP(D22,Sheet2!$A$2:$B$12,2,FALSE)</f>
        <v>gauche</v>
      </c>
    </row>
    <row r="23" spans="1:5">
      <c r="A23" t="str">
        <f t="shared" si="0"/>
        <v>9-2</v>
      </c>
      <c r="B23">
        <v>9</v>
      </c>
      <c r="C23">
        <v>2</v>
      </c>
      <c r="D23" t="s">
        <v>2</v>
      </c>
      <c r="E23" t="str">
        <f>VLOOKUP(D23,Sheet2!$A$2:$B$12,2,FALSE)</f>
        <v>gauche</v>
      </c>
    </row>
    <row r="24" spans="1:5">
      <c r="A24" t="str">
        <f t="shared" si="0"/>
        <v>10-1</v>
      </c>
      <c r="B24">
        <v>10</v>
      </c>
      <c r="C24">
        <v>1</v>
      </c>
      <c r="D24" t="s">
        <v>0</v>
      </c>
      <c r="E24" t="str">
        <f>VLOOKUP(D24,Sheet2!$A$2:$B$12,2,FALSE)</f>
        <v>droite</v>
      </c>
    </row>
    <row r="25" spans="1:5">
      <c r="A25" t="str">
        <f t="shared" si="0"/>
        <v>10-2</v>
      </c>
      <c r="B25">
        <v>10</v>
      </c>
      <c r="C25">
        <v>2</v>
      </c>
      <c r="D25" t="s">
        <v>0</v>
      </c>
      <c r="E25" t="str">
        <f>VLOOKUP(D25,Sheet2!$A$2:$B$12,2,FALSE)</f>
        <v>droite</v>
      </c>
    </row>
    <row r="26" spans="1:5">
      <c r="A26" t="str">
        <f t="shared" si="0"/>
        <v>11-1</v>
      </c>
      <c r="B26">
        <v>11</v>
      </c>
      <c r="C26">
        <v>1</v>
      </c>
      <c r="D26" t="s">
        <v>2</v>
      </c>
      <c r="E26" t="str">
        <f>VLOOKUP(D26,Sheet2!$A$2:$B$12,2,FALSE)</f>
        <v>gauche</v>
      </c>
    </row>
    <row r="27" spans="1:5">
      <c r="A27" t="str">
        <f t="shared" si="0"/>
        <v>11-2</v>
      </c>
      <c r="B27">
        <v>11</v>
      </c>
      <c r="C27">
        <v>2</v>
      </c>
      <c r="D27" t="s">
        <v>2</v>
      </c>
      <c r="E27" t="str">
        <f>VLOOKUP(D27,Sheet2!$A$2:$B$12,2,FALSE)</f>
        <v>gauche</v>
      </c>
    </row>
    <row r="28" spans="1:5">
      <c r="A28" t="str">
        <f t="shared" si="0"/>
        <v>11-3</v>
      </c>
      <c r="B28">
        <v>11</v>
      </c>
      <c r="C28">
        <v>3</v>
      </c>
      <c r="D28" t="s">
        <v>2</v>
      </c>
      <c r="E28" t="str">
        <f>VLOOKUP(D28,Sheet2!$A$2:$B$12,2,FALSE)</f>
        <v>gauche</v>
      </c>
    </row>
    <row r="29" spans="1:5">
      <c r="A29" t="str">
        <f t="shared" si="0"/>
        <v>12-1</v>
      </c>
      <c r="B29">
        <v>12</v>
      </c>
      <c r="C29">
        <v>1</v>
      </c>
      <c r="D29" t="s">
        <v>0</v>
      </c>
      <c r="E29" t="str">
        <f>VLOOKUP(D29,Sheet2!$A$2:$B$12,2,FALSE)</f>
        <v>droite</v>
      </c>
    </row>
    <row r="30" spans="1:5">
      <c r="A30" t="str">
        <f t="shared" si="0"/>
        <v>12-2</v>
      </c>
      <c r="B30">
        <v>12</v>
      </c>
      <c r="C30">
        <v>2</v>
      </c>
      <c r="D30" t="s">
        <v>2</v>
      </c>
      <c r="E30" t="str">
        <f>VLOOKUP(D30,Sheet2!$A$2:$B$12,2,FALSE)</f>
        <v>gauche</v>
      </c>
    </row>
    <row r="31" spans="1:5">
      <c r="A31" t="str">
        <f t="shared" si="0"/>
        <v>12-3</v>
      </c>
      <c r="B31">
        <v>12</v>
      </c>
      <c r="C31">
        <v>3</v>
      </c>
      <c r="D31" t="s">
        <v>0</v>
      </c>
      <c r="E31" t="str">
        <f>VLOOKUP(D31,Sheet2!$A$2:$B$12,2,FALSE)</f>
        <v>droite</v>
      </c>
    </row>
    <row r="32" spans="1:5">
      <c r="A32" t="str">
        <f t="shared" si="0"/>
        <v>13-1</v>
      </c>
      <c r="B32">
        <v>13</v>
      </c>
      <c r="C32">
        <v>1</v>
      </c>
      <c r="D32" t="s">
        <v>0</v>
      </c>
      <c r="E32" t="str">
        <f>VLOOKUP(D32,Sheet2!$A$2:$B$12,2,FALSE)</f>
        <v>droite</v>
      </c>
    </row>
    <row r="33" spans="1:5">
      <c r="A33" t="str">
        <f t="shared" si="0"/>
        <v>13-3</v>
      </c>
      <c r="B33">
        <v>13</v>
      </c>
      <c r="C33">
        <v>3</v>
      </c>
      <c r="D33" t="s">
        <v>0</v>
      </c>
      <c r="E33" t="str">
        <f>VLOOKUP(D33,Sheet2!$A$2:$B$12,2,FALSE)</f>
        <v>droite</v>
      </c>
    </row>
    <row r="34" spans="1:5">
      <c r="A34" t="str">
        <f t="shared" si="0"/>
        <v>13-4</v>
      </c>
      <c r="B34">
        <v>13</v>
      </c>
      <c r="C34">
        <v>4</v>
      </c>
      <c r="D34" t="s">
        <v>2</v>
      </c>
      <c r="E34" t="str">
        <f>VLOOKUP(D34,Sheet2!$A$2:$B$12,2,FALSE)</f>
        <v>gauche</v>
      </c>
    </row>
    <row r="35" spans="1:5">
      <c r="A35" t="str">
        <f t="shared" si="0"/>
        <v>13-5</v>
      </c>
      <c r="B35">
        <v>13</v>
      </c>
      <c r="C35">
        <v>5</v>
      </c>
      <c r="D35" t="s">
        <v>0</v>
      </c>
      <c r="E35" t="str">
        <f>VLOOKUP(D35,Sheet2!$A$2:$B$12,2,FALSE)</f>
        <v>droite</v>
      </c>
    </row>
    <row r="36" spans="1:5">
      <c r="A36" t="str">
        <f t="shared" si="0"/>
        <v>13-7</v>
      </c>
      <c r="B36">
        <v>13</v>
      </c>
      <c r="C36">
        <v>7</v>
      </c>
      <c r="D36" t="s">
        <v>2</v>
      </c>
      <c r="E36" t="str">
        <f>VLOOKUP(D36,Sheet2!$A$2:$B$12,2,FALSE)</f>
        <v>gauche</v>
      </c>
    </row>
    <row r="37" spans="1:5">
      <c r="A37" t="str">
        <f t="shared" si="0"/>
        <v>13-8</v>
      </c>
      <c r="B37">
        <v>13</v>
      </c>
      <c r="C37">
        <v>8</v>
      </c>
      <c r="D37" t="s">
        <v>0</v>
      </c>
      <c r="E37" t="str">
        <f>VLOOKUP(D37,Sheet2!$A$2:$B$12,2,FALSE)</f>
        <v>droite</v>
      </c>
    </row>
    <row r="38" spans="1:5">
      <c r="A38" t="str">
        <f t="shared" si="0"/>
        <v>13-10</v>
      </c>
      <c r="B38">
        <v>13</v>
      </c>
      <c r="C38">
        <v>10</v>
      </c>
      <c r="D38" t="s">
        <v>0</v>
      </c>
      <c r="E38" t="str">
        <f>VLOOKUP(D38,Sheet2!$A$2:$B$12,2,FALSE)</f>
        <v>droite</v>
      </c>
    </row>
    <row r="39" spans="1:5">
      <c r="A39" t="str">
        <f t="shared" si="0"/>
        <v>13-11</v>
      </c>
      <c r="B39">
        <v>13</v>
      </c>
      <c r="C39">
        <v>11</v>
      </c>
      <c r="D39" t="s">
        <v>0</v>
      </c>
      <c r="E39" t="str">
        <f>VLOOKUP(D39,Sheet2!$A$2:$B$12,2,FALSE)</f>
        <v>droite</v>
      </c>
    </row>
    <row r="40" spans="1:5">
      <c r="A40" t="str">
        <f t="shared" si="0"/>
        <v>13-13</v>
      </c>
      <c r="B40">
        <v>13</v>
      </c>
      <c r="C40">
        <v>13</v>
      </c>
      <c r="D40" t="s">
        <v>4</v>
      </c>
      <c r="E40" t="str">
        <f>VLOOKUP(D40,Sheet2!$A$2:$B$12,2,FALSE)</f>
        <v>gauche</v>
      </c>
    </row>
    <row r="41" spans="1:5">
      <c r="A41" t="str">
        <f t="shared" si="0"/>
        <v>13-14</v>
      </c>
      <c r="B41">
        <v>13</v>
      </c>
      <c r="C41">
        <v>14</v>
      </c>
      <c r="D41" t="s">
        <v>0</v>
      </c>
      <c r="E41" t="str">
        <f>VLOOKUP(D41,Sheet2!$A$2:$B$12,2,FALSE)</f>
        <v>droite</v>
      </c>
    </row>
    <row r="42" spans="1:5">
      <c r="A42" t="str">
        <f t="shared" si="0"/>
        <v>13-15</v>
      </c>
      <c r="B42">
        <v>13</v>
      </c>
      <c r="C42">
        <v>15</v>
      </c>
      <c r="D42" t="s">
        <v>5</v>
      </c>
      <c r="E42" t="str">
        <f>VLOOKUP(D42,Sheet2!$A$2:$B$12,2,FALSE)</f>
        <v>droite</v>
      </c>
    </row>
    <row r="43" spans="1:5">
      <c r="A43" t="str">
        <f t="shared" si="0"/>
        <v>13-16</v>
      </c>
      <c r="B43">
        <v>13</v>
      </c>
      <c r="C43">
        <v>16</v>
      </c>
      <c r="D43" t="s">
        <v>2</v>
      </c>
      <c r="E43" t="str">
        <f>VLOOKUP(D43,Sheet2!$A$2:$B$12,2,FALSE)</f>
        <v>gauche</v>
      </c>
    </row>
    <row r="44" spans="1:5">
      <c r="A44" t="str">
        <f t="shared" si="0"/>
        <v>14-1</v>
      </c>
      <c r="B44">
        <v>14</v>
      </c>
      <c r="C44">
        <v>1</v>
      </c>
      <c r="D44" t="s">
        <v>2</v>
      </c>
      <c r="E44" t="str">
        <f>VLOOKUP(D44,Sheet2!$A$2:$B$12,2,FALSE)</f>
        <v>gauche</v>
      </c>
    </row>
    <row r="45" spans="1:5">
      <c r="A45" t="str">
        <f t="shared" si="0"/>
        <v>14-2</v>
      </c>
      <c r="B45">
        <v>14</v>
      </c>
      <c r="C45">
        <v>2</v>
      </c>
      <c r="D45" t="s">
        <v>2</v>
      </c>
      <c r="E45" t="str">
        <f>VLOOKUP(D45,Sheet2!$A$2:$B$12,2,FALSE)</f>
        <v>gauche</v>
      </c>
    </row>
    <row r="46" spans="1:5">
      <c r="A46" t="str">
        <f t="shared" si="0"/>
        <v>14-3</v>
      </c>
      <c r="B46">
        <v>14</v>
      </c>
      <c r="C46">
        <v>3</v>
      </c>
      <c r="D46" t="s">
        <v>6</v>
      </c>
      <c r="E46" t="str">
        <f>VLOOKUP(D46,Sheet2!$A$2:$B$12,2,FALSE)</f>
        <v>droite</v>
      </c>
    </row>
    <row r="47" spans="1:5">
      <c r="A47" t="str">
        <f t="shared" si="0"/>
        <v>14-5</v>
      </c>
      <c r="B47">
        <v>14</v>
      </c>
      <c r="C47">
        <v>5</v>
      </c>
      <c r="D47" t="s">
        <v>0</v>
      </c>
      <c r="E47" t="str">
        <f>VLOOKUP(D47,Sheet2!$A$2:$B$12,2,FALSE)</f>
        <v>droite</v>
      </c>
    </row>
    <row r="48" spans="1:5">
      <c r="A48" t="str">
        <f t="shared" si="0"/>
        <v>14-6</v>
      </c>
      <c r="B48">
        <v>14</v>
      </c>
      <c r="C48">
        <v>6</v>
      </c>
      <c r="D48" t="s">
        <v>0</v>
      </c>
      <c r="E48" t="str">
        <f>VLOOKUP(D48,Sheet2!$A$2:$B$12,2,FALSE)</f>
        <v>droite</v>
      </c>
    </row>
    <row r="49" spans="1:5">
      <c r="A49" t="str">
        <f t="shared" si="0"/>
        <v>15-1</v>
      </c>
      <c r="B49">
        <v>15</v>
      </c>
      <c r="C49">
        <v>1</v>
      </c>
      <c r="D49" t="s">
        <v>0</v>
      </c>
      <c r="E49" t="str">
        <f>VLOOKUP(D49,Sheet2!$A$2:$B$12,2,FALSE)</f>
        <v>droite</v>
      </c>
    </row>
    <row r="50" spans="1:5">
      <c r="A50" t="str">
        <f t="shared" si="0"/>
        <v>16-1</v>
      </c>
      <c r="B50">
        <v>16</v>
      </c>
      <c r="C50">
        <v>1</v>
      </c>
      <c r="D50" t="s">
        <v>2</v>
      </c>
      <c r="E50" t="str">
        <f>VLOOKUP(D50,Sheet2!$A$2:$B$12,2,FALSE)</f>
        <v>gauche</v>
      </c>
    </row>
    <row r="51" spans="1:5">
      <c r="A51" t="str">
        <f t="shared" si="0"/>
        <v>16-2</v>
      </c>
      <c r="B51">
        <v>16</v>
      </c>
      <c r="C51">
        <v>2</v>
      </c>
      <c r="D51" t="s">
        <v>2</v>
      </c>
      <c r="E51" t="str">
        <f>VLOOKUP(D51,Sheet2!$A$2:$B$12,2,FALSE)</f>
        <v>gauche</v>
      </c>
    </row>
    <row r="52" spans="1:5">
      <c r="A52" t="str">
        <f t="shared" si="0"/>
        <v>16-3</v>
      </c>
      <c r="B52">
        <v>16</v>
      </c>
      <c r="C52">
        <v>3</v>
      </c>
      <c r="D52" t="s">
        <v>2</v>
      </c>
      <c r="E52" t="str">
        <f>VLOOKUP(D52,Sheet2!$A$2:$B$12,2,FALSE)</f>
        <v>gauche</v>
      </c>
    </row>
    <row r="53" spans="1:5">
      <c r="A53" t="str">
        <f t="shared" si="0"/>
        <v>16-4</v>
      </c>
      <c r="B53">
        <v>16</v>
      </c>
      <c r="C53">
        <v>4</v>
      </c>
      <c r="D53" t="s">
        <v>1</v>
      </c>
      <c r="E53" t="str">
        <f>VLOOKUP(D53,Sheet2!$A$2:$B$12,2,FALSE)</f>
        <v>gauche</v>
      </c>
    </row>
    <row r="54" spans="1:5">
      <c r="A54" t="str">
        <f t="shared" si="0"/>
        <v>17-1</v>
      </c>
      <c r="B54">
        <v>17</v>
      </c>
      <c r="C54">
        <v>1</v>
      </c>
      <c r="D54" t="s">
        <v>2</v>
      </c>
      <c r="E54" t="str">
        <f>VLOOKUP(D54,Sheet2!$A$2:$B$12,2,FALSE)</f>
        <v>gauche</v>
      </c>
    </row>
    <row r="55" spans="1:5">
      <c r="A55" t="str">
        <f t="shared" si="0"/>
        <v>17-2</v>
      </c>
      <c r="B55">
        <v>17</v>
      </c>
      <c r="C55">
        <v>2</v>
      </c>
      <c r="D55" t="s">
        <v>0</v>
      </c>
      <c r="E55" t="str">
        <f>VLOOKUP(D55,Sheet2!$A$2:$B$12,2,FALSE)</f>
        <v>droite</v>
      </c>
    </row>
    <row r="56" spans="1:5">
      <c r="A56" t="str">
        <f t="shared" si="0"/>
        <v>17-3</v>
      </c>
      <c r="B56">
        <v>17</v>
      </c>
      <c r="C56">
        <v>3</v>
      </c>
      <c r="D56" t="s">
        <v>2</v>
      </c>
      <c r="E56" t="str">
        <f>VLOOKUP(D56,Sheet2!$A$2:$B$12,2,FALSE)</f>
        <v>gauche</v>
      </c>
    </row>
    <row r="57" spans="1:5">
      <c r="A57" t="str">
        <f t="shared" si="0"/>
        <v>18-1</v>
      </c>
      <c r="B57">
        <v>18</v>
      </c>
      <c r="C57">
        <v>1</v>
      </c>
      <c r="D57" t="s">
        <v>0</v>
      </c>
      <c r="E57" t="str">
        <f>VLOOKUP(D57,Sheet2!$A$2:$B$12,2,FALSE)</f>
        <v>droite</v>
      </c>
    </row>
    <row r="58" spans="1:5">
      <c r="A58" t="str">
        <f t="shared" si="0"/>
        <v>18-2</v>
      </c>
      <c r="B58">
        <v>18</v>
      </c>
      <c r="C58">
        <v>2</v>
      </c>
      <c r="D58" t="s">
        <v>4</v>
      </c>
      <c r="E58" t="str">
        <f>VLOOKUP(D58,Sheet2!$A$2:$B$12,2,FALSE)</f>
        <v>gauche</v>
      </c>
    </row>
    <row r="59" spans="1:5">
      <c r="A59" t="str">
        <f t="shared" si="0"/>
        <v>18-3</v>
      </c>
      <c r="B59">
        <v>18</v>
      </c>
      <c r="C59">
        <v>3</v>
      </c>
      <c r="D59" t="s">
        <v>0</v>
      </c>
      <c r="E59" t="str">
        <f>VLOOKUP(D59,Sheet2!$A$2:$B$12,2,FALSE)</f>
        <v>droite</v>
      </c>
    </row>
    <row r="60" spans="1:5">
      <c r="A60" t="str">
        <f t="shared" si="0"/>
        <v>19-1</v>
      </c>
      <c r="B60">
        <v>19</v>
      </c>
      <c r="C60">
        <v>1</v>
      </c>
      <c r="D60" t="s">
        <v>2</v>
      </c>
      <c r="E60" t="str">
        <f>VLOOKUP(D60,Sheet2!$A$2:$B$12,2,FALSE)</f>
        <v>gauche</v>
      </c>
    </row>
    <row r="61" spans="1:5">
      <c r="A61" t="str">
        <f t="shared" si="0"/>
        <v>19-2</v>
      </c>
      <c r="B61">
        <v>19</v>
      </c>
      <c r="C61">
        <v>2</v>
      </c>
      <c r="D61" t="s">
        <v>2</v>
      </c>
      <c r="E61" t="str">
        <f>VLOOKUP(D61,Sheet2!$A$2:$B$12,2,FALSE)</f>
        <v>gauche</v>
      </c>
    </row>
    <row r="62" spans="1:5">
      <c r="A62" t="str">
        <f t="shared" si="0"/>
        <v>19-3</v>
      </c>
      <c r="B62">
        <v>19</v>
      </c>
      <c r="C62">
        <v>3</v>
      </c>
      <c r="D62" t="s">
        <v>0</v>
      </c>
      <c r="E62" t="str">
        <f>VLOOKUP(D62,Sheet2!$A$2:$B$12,2,FALSE)</f>
        <v>droite</v>
      </c>
    </row>
    <row r="63" spans="1:5">
      <c r="A63" t="str">
        <f t="shared" si="0"/>
        <v>2A-1</v>
      </c>
      <c r="B63" t="s">
        <v>7</v>
      </c>
      <c r="C63">
        <v>1</v>
      </c>
      <c r="D63" t="s">
        <v>1</v>
      </c>
      <c r="E63" t="str">
        <f>VLOOKUP(D63,Sheet2!$A$2:$B$12,2,FALSE)</f>
        <v>gauche</v>
      </c>
    </row>
    <row r="64" spans="1:5">
      <c r="A64" t="str">
        <f t="shared" si="0"/>
        <v>2B-1</v>
      </c>
      <c r="B64" t="s">
        <v>8</v>
      </c>
      <c r="C64">
        <v>1</v>
      </c>
      <c r="D64" t="s">
        <v>0</v>
      </c>
      <c r="E64" t="str">
        <f>VLOOKUP(D64,Sheet2!$A$2:$B$12,2,FALSE)</f>
        <v>droite</v>
      </c>
    </row>
    <row r="65" spans="1:5">
      <c r="A65" t="str">
        <f t="shared" si="0"/>
        <v>2B-2</v>
      </c>
      <c r="B65" t="s">
        <v>8</v>
      </c>
      <c r="C65">
        <v>2</v>
      </c>
      <c r="D65" t="s">
        <v>3</v>
      </c>
      <c r="E65" t="str">
        <f>VLOOKUP(D65,Sheet2!$A$2:$B$12,2,FALSE)</f>
        <v>gauche</v>
      </c>
    </row>
    <row r="66" spans="1:5">
      <c r="A66" t="str">
        <f t="shared" ref="A66:A129" si="1">B66&amp;"-"&amp;C66</f>
        <v>21-1</v>
      </c>
      <c r="B66">
        <v>21</v>
      </c>
      <c r="C66">
        <v>1</v>
      </c>
      <c r="D66" t="s">
        <v>0</v>
      </c>
      <c r="E66" t="str">
        <f>VLOOKUP(D66,Sheet2!$A$2:$B$12,2,FALSE)</f>
        <v>droite</v>
      </c>
    </row>
    <row r="67" spans="1:5">
      <c r="A67" t="str">
        <f t="shared" si="1"/>
        <v>21-2</v>
      </c>
      <c r="B67">
        <v>21</v>
      </c>
      <c r="C67">
        <v>2</v>
      </c>
      <c r="D67" t="s">
        <v>0</v>
      </c>
      <c r="E67" t="str">
        <f>VLOOKUP(D67,Sheet2!$A$2:$B$12,2,FALSE)</f>
        <v>droite</v>
      </c>
    </row>
    <row r="68" spans="1:5">
      <c r="A68" t="str">
        <f t="shared" si="1"/>
        <v>21-3</v>
      </c>
      <c r="B68">
        <v>21</v>
      </c>
      <c r="C68">
        <v>3</v>
      </c>
      <c r="D68" t="s">
        <v>2</v>
      </c>
      <c r="E68" t="str">
        <f>VLOOKUP(D68,Sheet2!$A$2:$B$12,2,FALSE)</f>
        <v>gauche</v>
      </c>
    </row>
    <row r="69" spans="1:5">
      <c r="A69" t="str">
        <f t="shared" si="1"/>
        <v>22-1</v>
      </c>
      <c r="B69">
        <v>22</v>
      </c>
      <c r="C69">
        <v>1</v>
      </c>
      <c r="D69" t="s">
        <v>2</v>
      </c>
      <c r="E69" t="str">
        <f>VLOOKUP(D69,Sheet2!$A$2:$B$12,2,FALSE)</f>
        <v>gauche</v>
      </c>
    </row>
    <row r="70" spans="1:5">
      <c r="A70" t="str">
        <f t="shared" si="1"/>
        <v>22-2</v>
      </c>
      <c r="B70">
        <v>22</v>
      </c>
      <c r="C70">
        <v>2</v>
      </c>
      <c r="D70" t="s">
        <v>2</v>
      </c>
      <c r="E70" t="str">
        <f>VLOOKUP(D70,Sheet2!$A$2:$B$12,2,FALSE)</f>
        <v>gauche</v>
      </c>
    </row>
    <row r="71" spans="1:5">
      <c r="A71" t="str">
        <f t="shared" si="1"/>
        <v>22-3</v>
      </c>
      <c r="B71">
        <v>22</v>
      </c>
      <c r="C71">
        <v>3</v>
      </c>
      <c r="D71" t="s">
        <v>0</v>
      </c>
      <c r="E71" t="str">
        <f>VLOOKUP(D71,Sheet2!$A$2:$B$12,2,FALSE)</f>
        <v>droite</v>
      </c>
    </row>
    <row r="72" spans="1:5">
      <c r="A72" t="str">
        <f t="shared" si="1"/>
        <v>22-4</v>
      </c>
      <c r="B72">
        <v>22</v>
      </c>
      <c r="C72">
        <v>4</v>
      </c>
      <c r="D72" t="s">
        <v>2</v>
      </c>
      <c r="E72" t="str">
        <f>VLOOKUP(D72,Sheet2!$A$2:$B$12,2,FALSE)</f>
        <v>gauche</v>
      </c>
    </row>
    <row r="73" spans="1:5">
      <c r="A73" t="str">
        <f t="shared" si="1"/>
        <v>22-5</v>
      </c>
      <c r="B73">
        <v>22</v>
      </c>
      <c r="C73">
        <v>5</v>
      </c>
      <c r="D73" t="s">
        <v>2</v>
      </c>
      <c r="E73" t="str">
        <f>VLOOKUP(D73,Sheet2!$A$2:$B$12,2,FALSE)</f>
        <v>gauche</v>
      </c>
    </row>
    <row r="74" spans="1:5">
      <c r="A74" t="str">
        <f t="shared" si="1"/>
        <v>23-1</v>
      </c>
      <c r="B74">
        <v>23</v>
      </c>
      <c r="C74">
        <v>1</v>
      </c>
      <c r="D74" t="s">
        <v>2</v>
      </c>
      <c r="E74" t="str">
        <f>VLOOKUP(D74,Sheet2!$A$2:$B$12,2,FALSE)</f>
        <v>gauche</v>
      </c>
    </row>
    <row r="75" spans="1:5">
      <c r="A75" t="str">
        <f t="shared" si="1"/>
        <v>23-2</v>
      </c>
      <c r="B75">
        <v>23</v>
      </c>
      <c r="C75">
        <v>2</v>
      </c>
      <c r="D75" t="s">
        <v>0</v>
      </c>
      <c r="E75" t="str">
        <f>VLOOKUP(D75,Sheet2!$A$2:$B$12,2,FALSE)</f>
        <v>droite</v>
      </c>
    </row>
    <row r="76" spans="1:5">
      <c r="A76" t="str">
        <f t="shared" si="1"/>
        <v>24-1</v>
      </c>
      <c r="B76">
        <v>24</v>
      </c>
      <c r="C76">
        <v>1</v>
      </c>
      <c r="D76" t="s">
        <v>2</v>
      </c>
      <c r="E76" t="str">
        <f>VLOOKUP(D76,Sheet2!$A$2:$B$12,2,FALSE)</f>
        <v>gauche</v>
      </c>
    </row>
    <row r="77" spans="1:5">
      <c r="A77" t="str">
        <f t="shared" si="1"/>
        <v>24-2</v>
      </c>
      <c r="B77">
        <v>24</v>
      </c>
      <c r="C77">
        <v>2</v>
      </c>
      <c r="D77" t="s">
        <v>0</v>
      </c>
      <c r="E77" t="str">
        <f>VLOOKUP(D77,Sheet2!$A$2:$B$12,2,FALSE)</f>
        <v>droite</v>
      </c>
    </row>
    <row r="78" spans="1:5">
      <c r="A78" t="str">
        <f t="shared" si="1"/>
        <v>24-3</v>
      </c>
      <c r="B78">
        <v>24</v>
      </c>
      <c r="C78">
        <v>3</v>
      </c>
      <c r="D78" t="s">
        <v>2</v>
      </c>
      <c r="E78" t="str">
        <f>VLOOKUP(D78,Sheet2!$A$2:$B$12,2,FALSE)</f>
        <v>gauche</v>
      </c>
    </row>
    <row r="79" spans="1:5">
      <c r="A79" t="str">
        <f t="shared" si="1"/>
        <v>24-4</v>
      </c>
      <c r="B79">
        <v>24</v>
      </c>
      <c r="C79">
        <v>4</v>
      </c>
      <c r="D79" t="s">
        <v>2</v>
      </c>
      <c r="E79" t="str">
        <f>VLOOKUP(D79,Sheet2!$A$2:$B$12,2,FALSE)</f>
        <v>gauche</v>
      </c>
    </row>
    <row r="80" spans="1:5">
      <c r="A80" t="str">
        <f t="shared" si="1"/>
        <v>25-1</v>
      </c>
      <c r="B80">
        <v>25</v>
      </c>
      <c r="C80">
        <v>1</v>
      </c>
      <c r="D80" t="s">
        <v>0</v>
      </c>
      <c r="E80" t="str">
        <f>VLOOKUP(D80,Sheet2!$A$2:$B$12,2,FALSE)</f>
        <v>droite</v>
      </c>
    </row>
    <row r="81" spans="1:5">
      <c r="A81" t="str">
        <f t="shared" si="1"/>
        <v>25-2</v>
      </c>
      <c r="B81">
        <v>25</v>
      </c>
      <c r="C81">
        <v>2</v>
      </c>
      <c r="D81" t="s">
        <v>0</v>
      </c>
      <c r="E81" t="str">
        <f>VLOOKUP(D81,Sheet2!$A$2:$B$12,2,FALSE)</f>
        <v>droite</v>
      </c>
    </row>
    <row r="82" spans="1:5">
      <c r="A82" t="str">
        <f t="shared" si="1"/>
        <v>25-3</v>
      </c>
      <c r="B82">
        <v>25</v>
      </c>
      <c r="C82">
        <v>3</v>
      </c>
      <c r="D82" t="s">
        <v>0</v>
      </c>
      <c r="E82" t="str">
        <f>VLOOKUP(D82,Sheet2!$A$2:$B$12,2,FALSE)</f>
        <v>droite</v>
      </c>
    </row>
    <row r="83" spans="1:5">
      <c r="A83" t="str">
        <f t="shared" si="1"/>
        <v>25-4</v>
      </c>
      <c r="B83">
        <v>25</v>
      </c>
      <c r="C83">
        <v>4</v>
      </c>
      <c r="D83" t="s">
        <v>2</v>
      </c>
      <c r="E83" t="str">
        <f>VLOOKUP(D83,Sheet2!$A$2:$B$12,2,FALSE)</f>
        <v>gauche</v>
      </c>
    </row>
    <row r="84" spans="1:5">
      <c r="A84" t="str">
        <f t="shared" si="1"/>
        <v>26-1</v>
      </c>
      <c r="B84">
        <v>26</v>
      </c>
      <c r="C84">
        <v>1</v>
      </c>
      <c r="D84" t="s">
        <v>0</v>
      </c>
      <c r="E84" t="str">
        <f>VLOOKUP(D84,Sheet2!$A$2:$B$12,2,FALSE)</f>
        <v>droite</v>
      </c>
    </row>
    <row r="85" spans="1:5">
      <c r="A85" t="str">
        <f t="shared" si="1"/>
        <v>26-2</v>
      </c>
      <c r="B85">
        <v>26</v>
      </c>
      <c r="C85">
        <v>2</v>
      </c>
      <c r="D85" t="s">
        <v>0</v>
      </c>
      <c r="E85" t="str">
        <f>VLOOKUP(D85,Sheet2!$A$2:$B$12,2,FALSE)</f>
        <v>droite</v>
      </c>
    </row>
    <row r="86" spans="1:5">
      <c r="A86" t="str">
        <f t="shared" si="1"/>
        <v>26-3</v>
      </c>
      <c r="B86">
        <v>26</v>
      </c>
      <c r="C86">
        <v>3</v>
      </c>
      <c r="D86" t="s">
        <v>0</v>
      </c>
      <c r="E86" t="str">
        <f>VLOOKUP(D86,Sheet2!$A$2:$B$12,2,FALSE)</f>
        <v>droite</v>
      </c>
    </row>
    <row r="87" spans="1:5">
      <c r="A87" t="str">
        <f t="shared" si="1"/>
        <v>26-4</v>
      </c>
      <c r="B87">
        <v>26</v>
      </c>
      <c r="C87">
        <v>4</v>
      </c>
      <c r="D87" t="s">
        <v>0</v>
      </c>
      <c r="E87" t="str">
        <f>VLOOKUP(D87,Sheet2!$A$2:$B$12,2,FALSE)</f>
        <v>droite</v>
      </c>
    </row>
    <row r="88" spans="1:5">
      <c r="A88" t="str">
        <f t="shared" si="1"/>
        <v>27-1</v>
      </c>
      <c r="B88">
        <v>27</v>
      </c>
      <c r="C88">
        <v>1</v>
      </c>
      <c r="D88" t="s">
        <v>0</v>
      </c>
      <c r="E88" t="str">
        <f>VLOOKUP(D88,Sheet2!$A$2:$B$12,2,FALSE)</f>
        <v>droite</v>
      </c>
    </row>
    <row r="89" spans="1:5">
      <c r="A89" t="str">
        <f t="shared" si="1"/>
        <v>27-2</v>
      </c>
      <c r="B89">
        <v>27</v>
      </c>
      <c r="C89">
        <v>2</v>
      </c>
      <c r="D89" t="s">
        <v>0</v>
      </c>
      <c r="E89" t="str">
        <f>VLOOKUP(D89,Sheet2!$A$2:$B$12,2,FALSE)</f>
        <v>droite</v>
      </c>
    </row>
    <row r="90" spans="1:5">
      <c r="A90" t="str">
        <f t="shared" si="1"/>
        <v>27-4</v>
      </c>
      <c r="B90">
        <v>27</v>
      </c>
      <c r="C90">
        <v>4</v>
      </c>
      <c r="D90" t="s">
        <v>2</v>
      </c>
      <c r="E90" t="str">
        <f>VLOOKUP(D90,Sheet2!$A$2:$B$12,2,FALSE)</f>
        <v>gauche</v>
      </c>
    </row>
    <row r="91" spans="1:5">
      <c r="A91" t="str">
        <f t="shared" si="1"/>
        <v>27-5</v>
      </c>
      <c r="B91">
        <v>27</v>
      </c>
      <c r="C91">
        <v>5</v>
      </c>
      <c r="D91" t="s">
        <v>0</v>
      </c>
      <c r="E91" t="str">
        <f>VLOOKUP(D91,Sheet2!$A$2:$B$12,2,FALSE)</f>
        <v>droite</v>
      </c>
    </row>
    <row r="92" spans="1:5">
      <c r="A92" t="str">
        <f t="shared" si="1"/>
        <v>28-1</v>
      </c>
      <c r="B92">
        <v>28</v>
      </c>
      <c r="C92">
        <v>1</v>
      </c>
      <c r="D92" t="s">
        <v>0</v>
      </c>
      <c r="E92" t="str">
        <f>VLOOKUP(D92,Sheet2!$A$2:$B$12,2,FALSE)</f>
        <v>droite</v>
      </c>
    </row>
    <row r="93" spans="1:5">
      <c r="A93" t="str">
        <f t="shared" si="1"/>
        <v>28-2</v>
      </c>
      <c r="B93">
        <v>28</v>
      </c>
      <c r="C93">
        <v>2</v>
      </c>
      <c r="D93" t="s">
        <v>0</v>
      </c>
      <c r="E93" t="str">
        <f>VLOOKUP(D93,Sheet2!$A$2:$B$12,2,FALSE)</f>
        <v>droite</v>
      </c>
    </row>
    <row r="94" spans="1:5">
      <c r="A94" t="str">
        <f t="shared" si="1"/>
        <v>28-3</v>
      </c>
      <c r="B94">
        <v>28</v>
      </c>
      <c r="C94">
        <v>3</v>
      </c>
      <c r="D94" t="s">
        <v>0</v>
      </c>
      <c r="E94" t="str">
        <f>VLOOKUP(D94,Sheet2!$A$2:$B$12,2,FALSE)</f>
        <v>droite</v>
      </c>
    </row>
    <row r="95" spans="1:5">
      <c r="A95" t="str">
        <f t="shared" si="1"/>
        <v>29-1</v>
      </c>
      <c r="B95">
        <v>29</v>
      </c>
      <c r="C95">
        <v>1</v>
      </c>
      <c r="D95" t="s">
        <v>2</v>
      </c>
      <c r="E95" t="str">
        <f>VLOOKUP(D95,Sheet2!$A$2:$B$12,2,FALSE)</f>
        <v>gauche</v>
      </c>
    </row>
    <row r="96" spans="1:5">
      <c r="A96" t="str">
        <f t="shared" si="1"/>
        <v>29-2</v>
      </c>
      <c r="B96">
        <v>29</v>
      </c>
      <c r="C96">
        <v>2</v>
      </c>
      <c r="D96" t="s">
        <v>2</v>
      </c>
      <c r="E96" t="str">
        <f>VLOOKUP(D96,Sheet2!$A$2:$B$12,2,FALSE)</f>
        <v>gauche</v>
      </c>
    </row>
    <row r="97" spans="1:5">
      <c r="A97" t="str">
        <f t="shared" si="1"/>
        <v>29-3</v>
      </c>
      <c r="B97">
        <v>29</v>
      </c>
      <c r="C97">
        <v>3</v>
      </c>
      <c r="D97" t="s">
        <v>0</v>
      </c>
      <c r="E97" t="str">
        <f>VLOOKUP(D97,Sheet2!$A$2:$B$12,2,FALSE)</f>
        <v>droite</v>
      </c>
    </row>
    <row r="98" spans="1:5">
      <c r="A98" t="str">
        <f t="shared" si="1"/>
        <v>29-4</v>
      </c>
      <c r="B98">
        <v>29</v>
      </c>
      <c r="C98">
        <v>4</v>
      </c>
      <c r="D98" t="s">
        <v>2</v>
      </c>
      <c r="E98" t="str">
        <f>VLOOKUP(D98,Sheet2!$A$2:$B$12,2,FALSE)</f>
        <v>gauche</v>
      </c>
    </row>
    <row r="99" spans="1:5">
      <c r="A99" t="str">
        <f t="shared" si="1"/>
        <v>29-5</v>
      </c>
      <c r="B99">
        <v>29</v>
      </c>
      <c r="C99">
        <v>5</v>
      </c>
      <c r="D99" t="s">
        <v>0</v>
      </c>
      <c r="E99" t="str">
        <f>VLOOKUP(D99,Sheet2!$A$2:$B$12,2,FALSE)</f>
        <v>droite</v>
      </c>
    </row>
    <row r="100" spans="1:5">
      <c r="A100" t="str">
        <f t="shared" si="1"/>
        <v>29-6</v>
      </c>
      <c r="B100">
        <v>29</v>
      </c>
      <c r="C100">
        <v>6</v>
      </c>
      <c r="D100" t="s">
        <v>0</v>
      </c>
      <c r="E100" t="str">
        <f>VLOOKUP(D100,Sheet2!$A$2:$B$12,2,FALSE)</f>
        <v>droite</v>
      </c>
    </row>
    <row r="101" spans="1:5">
      <c r="A101" t="str">
        <f t="shared" si="1"/>
        <v>29-7</v>
      </c>
      <c r="B101">
        <v>29</v>
      </c>
      <c r="C101">
        <v>7</v>
      </c>
      <c r="D101" t="s">
        <v>2</v>
      </c>
      <c r="E101" t="str">
        <f>VLOOKUP(D101,Sheet2!$A$2:$B$12,2,FALSE)</f>
        <v>gauche</v>
      </c>
    </row>
    <row r="102" spans="1:5">
      <c r="A102" t="str">
        <f t="shared" si="1"/>
        <v>29-8</v>
      </c>
      <c r="B102">
        <v>29</v>
      </c>
      <c r="C102">
        <v>8</v>
      </c>
      <c r="D102" t="s">
        <v>2</v>
      </c>
      <c r="E102" t="str">
        <f>VLOOKUP(D102,Sheet2!$A$2:$B$12,2,FALSE)</f>
        <v>gauche</v>
      </c>
    </row>
    <row r="103" spans="1:5">
      <c r="A103" t="str">
        <f t="shared" si="1"/>
        <v>30-1</v>
      </c>
      <c r="B103">
        <v>30</v>
      </c>
      <c r="C103">
        <v>1</v>
      </c>
      <c r="D103" t="s">
        <v>6</v>
      </c>
      <c r="E103" t="str">
        <f>VLOOKUP(D103,Sheet2!$A$2:$B$12,2,FALSE)</f>
        <v>droite</v>
      </c>
    </row>
    <row r="104" spans="1:5">
      <c r="A104" t="str">
        <f t="shared" si="1"/>
        <v>30-2</v>
      </c>
      <c r="B104">
        <v>30</v>
      </c>
      <c r="C104">
        <v>2</v>
      </c>
      <c r="D104" t="s">
        <v>0</v>
      </c>
      <c r="E104" t="str">
        <f>VLOOKUP(D104,Sheet2!$A$2:$B$12,2,FALSE)</f>
        <v>droite</v>
      </c>
    </row>
    <row r="105" spans="1:5">
      <c r="A105" t="str">
        <f t="shared" si="1"/>
        <v>30-3</v>
      </c>
      <c r="B105">
        <v>30</v>
      </c>
      <c r="C105">
        <v>3</v>
      </c>
      <c r="D105" t="s">
        <v>0</v>
      </c>
      <c r="E105" t="str">
        <f>VLOOKUP(D105,Sheet2!$A$2:$B$12,2,FALSE)</f>
        <v>droite</v>
      </c>
    </row>
    <row r="106" spans="1:5">
      <c r="A106" t="str">
        <f t="shared" si="1"/>
        <v>30-4</v>
      </c>
      <c r="B106">
        <v>30</v>
      </c>
      <c r="C106">
        <v>4</v>
      </c>
      <c r="D106" t="s">
        <v>0</v>
      </c>
      <c r="E106" t="str">
        <f>VLOOKUP(D106,Sheet2!$A$2:$B$12,2,FALSE)</f>
        <v>droite</v>
      </c>
    </row>
    <row r="107" spans="1:5">
      <c r="A107" t="str">
        <f t="shared" si="1"/>
        <v>30-5</v>
      </c>
      <c r="B107">
        <v>30</v>
      </c>
      <c r="C107">
        <v>5</v>
      </c>
      <c r="D107" t="s">
        <v>2</v>
      </c>
      <c r="E107" t="str">
        <f>VLOOKUP(D107,Sheet2!$A$2:$B$12,2,FALSE)</f>
        <v>gauche</v>
      </c>
    </row>
    <row r="108" spans="1:5">
      <c r="A108" t="str">
        <f t="shared" si="1"/>
        <v>31-1</v>
      </c>
      <c r="B108">
        <v>31</v>
      </c>
      <c r="C108">
        <v>1</v>
      </c>
      <c r="D108" t="s">
        <v>2</v>
      </c>
      <c r="E108" t="str">
        <f>VLOOKUP(D108,Sheet2!$A$2:$B$12,2,FALSE)</f>
        <v>gauche</v>
      </c>
    </row>
    <row r="109" spans="1:5">
      <c r="A109" t="str">
        <f t="shared" si="1"/>
        <v>31-2</v>
      </c>
      <c r="B109">
        <v>31</v>
      </c>
      <c r="C109">
        <v>2</v>
      </c>
      <c r="D109" t="s">
        <v>2</v>
      </c>
      <c r="E109" t="str">
        <f>VLOOKUP(D109,Sheet2!$A$2:$B$12,2,FALSE)</f>
        <v>gauche</v>
      </c>
    </row>
    <row r="110" spans="1:5">
      <c r="A110" t="str">
        <f t="shared" si="1"/>
        <v>31-3</v>
      </c>
      <c r="B110">
        <v>31</v>
      </c>
      <c r="C110">
        <v>3</v>
      </c>
      <c r="D110" t="s">
        <v>2</v>
      </c>
      <c r="E110" t="str">
        <f>VLOOKUP(D110,Sheet2!$A$2:$B$12,2,FALSE)</f>
        <v>gauche</v>
      </c>
    </row>
    <row r="111" spans="1:5">
      <c r="A111" t="str">
        <f t="shared" si="1"/>
        <v>31-4</v>
      </c>
      <c r="B111">
        <v>31</v>
      </c>
      <c r="C111">
        <v>4</v>
      </c>
      <c r="D111" t="s">
        <v>2</v>
      </c>
      <c r="E111" t="str">
        <f>VLOOKUP(D111,Sheet2!$A$2:$B$12,2,FALSE)</f>
        <v>gauche</v>
      </c>
    </row>
    <row r="112" spans="1:5">
      <c r="A112" t="str">
        <f t="shared" si="1"/>
        <v>31-5</v>
      </c>
      <c r="B112">
        <v>31</v>
      </c>
      <c r="C112">
        <v>5</v>
      </c>
      <c r="D112" t="s">
        <v>2</v>
      </c>
      <c r="E112" t="str">
        <f>VLOOKUP(D112,Sheet2!$A$2:$B$12,2,FALSE)</f>
        <v>gauche</v>
      </c>
    </row>
    <row r="113" spans="1:5">
      <c r="A113" t="str">
        <f t="shared" si="1"/>
        <v>31-6</v>
      </c>
      <c r="B113">
        <v>31</v>
      </c>
      <c r="C113">
        <v>6</v>
      </c>
      <c r="D113" t="s">
        <v>2</v>
      </c>
      <c r="E113" t="str">
        <f>VLOOKUP(D113,Sheet2!$A$2:$B$12,2,FALSE)</f>
        <v>gauche</v>
      </c>
    </row>
    <row r="114" spans="1:5">
      <c r="A114" t="str">
        <f t="shared" si="1"/>
        <v>31-7</v>
      </c>
      <c r="B114">
        <v>31</v>
      </c>
      <c r="C114">
        <v>7</v>
      </c>
      <c r="D114" t="s">
        <v>2</v>
      </c>
      <c r="E114" t="str">
        <f>VLOOKUP(D114,Sheet2!$A$2:$B$12,2,FALSE)</f>
        <v>gauche</v>
      </c>
    </row>
    <row r="115" spans="1:5">
      <c r="A115" t="str">
        <f t="shared" si="1"/>
        <v>31-8</v>
      </c>
      <c r="B115">
        <v>31</v>
      </c>
      <c r="C115">
        <v>8</v>
      </c>
      <c r="D115" t="s">
        <v>2</v>
      </c>
      <c r="E115" t="str">
        <f>VLOOKUP(D115,Sheet2!$A$2:$B$12,2,FALSE)</f>
        <v>gauche</v>
      </c>
    </row>
    <row r="116" spans="1:5">
      <c r="A116" t="str">
        <f t="shared" si="1"/>
        <v>32-1</v>
      </c>
      <c r="B116">
        <v>32</v>
      </c>
      <c r="C116">
        <v>1</v>
      </c>
      <c r="D116" t="s">
        <v>2</v>
      </c>
      <c r="E116" t="str">
        <f>VLOOKUP(D116,Sheet2!$A$2:$B$12,2,FALSE)</f>
        <v>gauche</v>
      </c>
    </row>
    <row r="117" spans="1:5">
      <c r="A117" t="str">
        <f t="shared" si="1"/>
        <v>32-2</v>
      </c>
      <c r="B117">
        <v>32</v>
      </c>
      <c r="C117">
        <v>2</v>
      </c>
      <c r="D117" t="s">
        <v>2</v>
      </c>
      <c r="E117" t="str">
        <f>VLOOKUP(D117,Sheet2!$A$2:$B$12,2,FALSE)</f>
        <v>gauche</v>
      </c>
    </row>
    <row r="118" spans="1:5">
      <c r="A118" t="str">
        <f t="shared" si="1"/>
        <v>33-1</v>
      </c>
      <c r="B118">
        <v>33</v>
      </c>
      <c r="C118">
        <v>1</v>
      </c>
      <c r="D118" t="s">
        <v>0</v>
      </c>
      <c r="E118" t="str">
        <f>VLOOKUP(D118,Sheet2!$A$2:$B$12,2,FALSE)</f>
        <v>droite</v>
      </c>
    </row>
    <row r="119" spans="1:5">
      <c r="A119" t="str">
        <f t="shared" si="1"/>
        <v>33-2</v>
      </c>
      <c r="B119">
        <v>33</v>
      </c>
      <c r="C119">
        <v>2</v>
      </c>
      <c r="D119" t="s">
        <v>2</v>
      </c>
      <c r="E119" t="str">
        <f>VLOOKUP(D119,Sheet2!$A$2:$B$12,2,FALSE)</f>
        <v>gauche</v>
      </c>
    </row>
    <row r="120" spans="1:5">
      <c r="A120" t="str">
        <f t="shared" si="1"/>
        <v>33-3</v>
      </c>
      <c r="B120">
        <v>33</v>
      </c>
      <c r="C120">
        <v>3</v>
      </c>
      <c r="D120" t="s">
        <v>9</v>
      </c>
      <c r="E120" t="str">
        <f>VLOOKUP(D120,Sheet2!$A$2:$B$12,2,FALSE)</f>
        <v>gauche</v>
      </c>
    </row>
    <row r="121" spans="1:5">
      <c r="A121" t="str">
        <f t="shared" si="1"/>
        <v>33-4</v>
      </c>
      <c r="B121">
        <v>33</v>
      </c>
      <c r="C121">
        <v>4</v>
      </c>
      <c r="D121" t="s">
        <v>2</v>
      </c>
      <c r="E121" t="str">
        <f>VLOOKUP(D121,Sheet2!$A$2:$B$12,2,FALSE)</f>
        <v>gauche</v>
      </c>
    </row>
    <row r="122" spans="1:5">
      <c r="A122" t="str">
        <f t="shared" si="1"/>
        <v>33-5</v>
      </c>
      <c r="B122">
        <v>33</v>
      </c>
      <c r="C122">
        <v>5</v>
      </c>
      <c r="D122" t="s">
        <v>2</v>
      </c>
      <c r="E122" t="str">
        <f>VLOOKUP(D122,Sheet2!$A$2:$B$12,2,FALSE)</f>
        <v>gauche</v>
      </c>
    </row>
    <row r="123" spans="1:5">
      <c r="A123" t="str">
        <f t="shared" si="1"/>
        <v>33-6</v>
      </c>
      <c r="B123">
        <v>33</v>
      </c>
      <c r="C123">
        <v>6</v>
      </c>
      <c r="D123" t="s">
        <v>2</v>
      </c>
      <c r="E123" t="str">
        <f>VLOOKUP(D123,Sheet2!$A$2:$B$12,2,FALSE)</f>
        <v>gauche</v>
      </c>
    </row>
    <row r="124" spans="1:5">
      <c r="A124" t="str">
        <f t="shared" si="1"/>
        <v>33-7</v>
      </c>
      <c r="B124">
        <v>33</v>
      </c>
      <c r="C124">
        <v>7</v>
      </c>
      <c r="D124" t="s">
        <v>2</v>
      </c>
      <c r="E124" t="str">
        <f>VLOOKUP(D124,Sheet2!$A$2:$B$12,2,FALSE)</f>
        <v>gauche</v>
      </c>
    </row>
    <row r="125" spans="1:5">
      <c r="A125" t="str">
        <f t="shared" si="1"/>
        <v>33-8</v>
      </c>
      <c r="B125">
        <v>33</v>
      </c>
      <c r="C125">
        <v>8</v>
      </c>
      <c r="D125" t="s">
        <v>0</v>
      </c>
      <c r="E125" t="str">
        <f>VLOOKUP(D125,Sheet2!$A$2:$B$12,2,FALSE)</f>
        <v>droite</v>
      </c>
    </row>
    <row r="126" spans="1:5">
      <c r="A126" t="str">
        <f t="shared" si="1"/>
        <v>33-9</v>
      </c>
      <c r="B126">
        <v>33</v>
      </c>
      <c r="C126">
        <v>9</v>
      </c>
      <c r="D126" t="s">
        <v>2</v>
      </c>
      <c r="E126" t="str">
        <f>VLOOKUP(D126,Sheet2!$A$2:$B$12,2,FALSE)</f>
        <v>gauche</v>
      </c>
    </row>
    <row r="127" spans="1:5">
      <c r="A127" t="str">
        <f t="shared" si="1"/>
        <v>33-10</v>
      </c>
      <c r="B127">
        <v>33</v>
      </c>
      <c r="C127">
        <v>10</v>
      </c>
      <c r="D127" t="s">
        <v>0</v>
      </c>
      <c r="E127" t="str">
        <f>VLOOKUP(D127,Sheet2!$A$2:$B$12,2,FALSE)</f>
        <v>droite</v>
      </c>
    </row>
    <row r="128" spans="1:5">
      <c r="A128" t="str">
        <f t="shared" si="1"/>
        <v>33-11</v>
      </c>
      <c r="B128">
        <v>33</v>
      </c>
      <c r="C128">
        <v>11</v>
      </c>
      <c r="D128" t="s">
        <v>2</v>
      </c>
      <c r="E128" t="str">
        <f>VLOOKUP(D128,Sheet2!$A$2:$B$12,2,FALSE)</f>
        <v>gauche</v>
      </c>
    </row>
    <row r="129" spans="1:5">
      <c r="A129" t="str">
        <f t="shared" si="1"/>
        <v>34-1</v>
      </c>
      <c r="B129">
        <v>34</v>
      </c>
      <c r="C129">
        <v>1</v>
      </c>
      <c r="D129" t="s">
        <v>0</v>
      </c>
      <c r="E129" t="str">
        <f>VLOOKUP(D129,Sheet2!$A$2:$B$12,2,FALSE)</f>
        <v>droite</v>
      </c>
    </row>
    <row r="130" spans="1:5">
      <c r="A130" t="str">
        <f t="shared" ref="A130:A193" si="2">B130&amp;"-"&amp;C130</f>
        <v>34-2</v>
      </c>
      <c r="B130">
        <v>34</v>
      </c>
      <c r="C130">
        <v>2</v>
      </c>
      <c r="D130" t="s">
        <v>2</v>
      </c>
      <c r="E130" t="str">
        <f>VLOOKUP(D130,Sheet2!$A$2:$B$12,2,FALSE)</f>
        <v>gauche</v>
      </c>
    </row>
    <row r="131" spans="1:5">
      <c r="A131" t="str">
        <f t="shared" si="2"/>
        <v>34-3</v>
      </c>
      <c r="B131">
        <v>34</v>
      </c>
      <c r="C131">
        <v>3</v>
      </c>
      <c r="D131" t="s">
        <v>0</v>
      </c>
      <c r="E131" t="str">
        <f>VLOOKUP(D131,Sheet2!$A$2:$B$12,2,FALSE)</f>
        <v>droite</v>
      </c>
    </row>
    <row r="132" spans="1:5">
      <c r="A132" t="str">
        <f t="shared" si="2"/>
        <v>34-4</v>
      </c>
      <c r="B132">
        <v>34</v>
      </c>
      <c r="C132">
        <v>4</v>
      </c>
      <c r="D132" t="s">
        <v>0</v>
      </c>
      <c r="E132" t="str">
        <f>VLOOKUP(D132,Sheet2!$A$2:$B$12,2,FALSE)</f>
        <v>droite</v>
      </c>
    </row>
    <row r="133" spans="1:5">
      <c r="A133" t="str">
        <f t="shared" si="2"/>
        <v>34-5</v>
      </c>
      <c r="B133">
        <v>34</v>
      </c>
      <c r="C133">
        <v>5</v>
      </c>
      <c r="D133" t="s">
        <v>2</v>
      </c>
      <c r="E133" t="str">
        <f>VLOOKUP(D133,Sheet2!$A$2:$B$12,2,FALSE)</f>
        <v>gauche</v>
      </c>
    </row>
    <row r="134" spans="1:5">
      <c r="A134" t="str">
        <f t="shared" si="2"/>
        <v>34-6</v>
      </c>
      <c r="B134">
        <v>34</v>
      </c>
      <c r="C134">
        <v>6</v>
      </c>
      <c r="D134" t="s">
        <v>0</v>
      </c>
      <c r="E134" t="str">
        <f>VLOOKUP(D134,Sheet2!$A$2:$B$12,2,FALSE)</f>
        <v>droite</v>
      </c>
    </row>
    <row r="135" spans="1:5">
      <c r="A135" t="str">
        <f t="shared" si="2"/>
        <v>34-7</v>
      </c>
      <c r="B135">
        <v>34</v>
      </c>
      <c r="C135">
        <v>7</v>
      </c>
      <c r="D135" t="s">
        <v>0</v>
      </c>
      <c r="E135" t="str">
        <f>VLOOKUP(D135,Sheet2!$A$2:$B$12,2,FALSE)</f>
        <v>droite</v>
      </c>
    </row>
    <row r="136" spans="1:5">
      <c r="A136" t="str">
        <f t="shared" si="2"/>
        <v>35-1</v>
      </c>
      <c r="B136">
        <v>35</v>
      </c>
      <c r="C136">
        <v>1</v>
      </c>
      <c r="D136" t="s">
        <v>2</v>
      </c>
      <c r="E136" t="str">
        <f>VLOOKUP(D136,Sheet2!$A$2:$B$12,2,FALSE)</f>
        <v>gauche</v>
      </c>
    </row>
    <row r="137" spans="1:5">
      <c r="A137" t="str">
        <f t="shared" si="2"/>
        <v>35-2</v>
      </c>
      <c r="B137">
        <v>35</v>
      </c>
      <c r="C137">
        <v>2</v>
      </c>
      <c r="D137" t="s">
        <v>2</v>
      </c>
      <c r="E137" t="str">
        <f>VLOOKUP(D137,Sheet2!$A$2:$B$12,2,FALSE)</f>
        <v>gauche</v>
      </c>
    </row>
    <row r="138" spans="1:5">
      <c r="A138" t="str">
        <f t="shared" si="2"/>
        <v>35-3</v>
      </c>
      <c r="B138">
        <v>35</v>
      </c>
      <c r="C138">
        <v>3</v>
      </c>
      <c r="D138" t="s">
        <v>1</v>
      </c>
      <c r="E138" t="str">
        <f>VLOOKUP(D138,Sheet2!$A$2:$B$12,2,FALSE)</f>
        <v>gauche</v>
      </c>
    </row>
    <row r="139" spans="1:5">
      <c r="A139" t="str">
        <f t="shared" si="2"/>
        <v>35-4</v>
      </c>
      <c r="B139">
        <v>35</v>
      </c>
      <c r="C139">
        <v>4</v>
      </c>
      <c r="D139" t="s">
        <v>2</v>
      </c>
      <c r="E139" t="str">
        <f>VLOOKUP(D139,Sheet2!$A$2:$B$12,2,FALSE)</f>
        <v>gauche</v>
      </c>
    </row>
    <row r="140" spans="1:5">
      <c r="A140" t="str">
        <f t="shared" si="2"/>
        <v>35-6</v>
      </c>
      <c r="B140">
        <v>35</v>
      </c>
      <c r="C140">
        <v>6</v>
      </c>
      <c r="D140" t="s">
        <v>10</v>
      </c>
      <c r="E140" t="str">
        <f>VLOOKUP(D140,Sheet2!$A$2:$B$12,2,FALSE)</f>
        <v>droite</v>
      </c>
    </row>
    <row r="141" spans="1:5">
      <c r="A141" t="str">
        <f t="shared" si="2"/>
        <v>35-7</v>
      </c>
      <c r="B141">
        <v>35</v>
      </c>
      <c r="C141">
        <v>7</v>
      </c>
      <c r="D141" t="s">
        <v>0</v>
      </c>
      <c r="E141" t="str">
        <f>VLOOKUP(D141,Sheet2!$A$2:$B$12,2,FALSE)</f>
        <v>droite</v>
      </c>
    </row>
    <row r="142" spans="1:5">
      <c r="A142" t="str">
        <f t="shared" si="2"/>
        <v>36-1</v>
      </c>
      <c r="B142">
        <v>36</v>
      </c>
      <c r="C142">
        <v>1</v>
      </c>
      <c r="D142" t="s">
        <v>2</v>
      </c>
      <c r="E142" t="str">
        <f>VLOOKUP(D142,Sheet2!$A$2:$B$12,2,FALSE)</f>
        <v>gauche</v>
      </c>
    </row>
    <row r="143" spans="1:5">
      <c r="A143" t="str">
        <f t="shared" si="2"/>
        <v>36-2</v>
      </c>
      <c r="B143">
        <v>36</v>
      </c>
      <c r="C143">
        <v>2</v>
      </c>
      <c r="D143" t="s">
        <v>0</v>
      </c>
      <c r="E143" t="str">
        <f>VLOOKUP(D143,Sheet2!$A$2:$B$12,2,FALSE)</f>
        <v>droite</v>
      </c>
    </row>
    <row r="144" spans="1:5">
      <c r="A144" t="str">
        <f t="shared" si="2"/>
        <v>36-3</v>
      </c>
      <c r="B144">
        <v>36</v>
      </c>
      <c r="C144">
        <v>3</v>
      </c>
      <c r="D144" t="s">
        <v>2</v>
      </c>
      <c r="E144" t="str">
        <f>VLOOKUP(D144,Sheet2!$A$2:$B$12,2,FALSE)</f>
        <v>gauche</v>
      </c>
    </row>
    <row r="145" spans="1:5">
      <c r="A145" t="str">
        <f t="shared" si="2"/>
        <v>37-1</v>
      </c>
      <c r="B145">
        <v>37</v>
      </c>
      <c r="C145">
        <v>1</v>
      </c>
      <c r="D145" t="s">
        <v>2</v>
      </c>
      <c r="E145" t="str">
        <f>VLOOKUP(D145,Sheet2!$A$2:$B$12,2,FALSE)</f>
        <v>gauche</v>
      </c>
    </row>
    <row r="146" spans="1:5">
      <c r="A146" t="str">
        <f t="shared" si="2"/>
        <v>37-2</v>
      </c>
      <c r="B146">
        <v>37</v>
      </c>
      <c r="C146">
        <v>2</v>
      </c>
      <c r="D146" t="s">
        <v>0</v>
      </c>
      <c r="E146" t="str">
        <f>VLOOKUP(D146,Sheet2!$A$2:$B$12,2,FALSE)</f>
        <v>droite</v>
      </c>
    </row>
    <row r="147" spans="1:5">
      <c r="A147" t="str">
        <f t="shared" si="2"/>
        <v>37-3</v>
      </c>
      <c r="B147">
        <v>37</v>
      </c>
      <c r="C147">
        <v>3</v>
      </c>
      <c r="D147" t="s">
        <v>2</v>
      </c>
      <c r="E147" t="str">
        <f>VLOOKUP(D147,Sheet2!$A$2:$B$12,2,FALSE)</f>
        <v>gauche</v>
      </c>
    </row>
    <row r="148" spans="1:5">
      <c r="A148" t="str">
        <f t="shared" si="2"/>
        <v>37-4</v>
      </c>
      <c r="B148">
        <v>37</v>
      </c>
      <c r="C148">
        <v>4</v>
      </c>
      <c r="D148" t="s">
        <v>0</v>
      </c>
      <c r="E148" t="str">
        <f>VLOOKUP(D148,Sheet2!$A$2:$B$12,2,FALSE)</f>
        <v>droite</v>
      </c>
    </row>
    <row r="149" spans="1:5">
      <c r="A149" t="str">
        <f t="shared" si="2"/>
        <v>37-5</v>
      </c>
      <c r="B149">
        <v>37</v>
      </c>
      <c r="C149">
        <v>5</v>
      </c>
      <c r="D149" t="s">
        <v>0</v>
      </c>
      <c r="E149" t="str">
        <f>VLOOKUP(D149,Sheet2!$A$2:$B$12,2,FALSE)</f>
        <v>droite</v>
      </c>
    </row>
    <row r="150" spans="1:5">
      <c r="A150" t="str">
        <f t="shared" si="2"/>
        <v>38-1</v>
      </c>
      <c r="B150">
        <v>38</v>
      </c>
      <c r="C150">
        <v>1</v>
      </c>
      <c r="D150" t="s">
        <v>2</v>
      </c>
      <c r="E150" t="str">
        <f>VLOOKUP(D150,Sheet2!$A$2:$B$12,2,FALSE)</f>
        <v>gauche</v>
      </c>
    </row>
    <row r="151" spans="1:5">
      <c r="A151" t="str">
        <f t="shared" si="2"/>
        <v>38-2</v>
      </c>
      <c r="B151">
        <v>38</v>
      </c>
      <c r="C151">
        <v>2</v>
      </c>
      <c r="D151" t="s">
        <v>2</v>
      </c>
      <c r="E151" t="str">
        <f>VLOOKUP(D151,Sheet2!$A$2:$B$12,2,FALSE)</f>
        <v>gauche</v>
      </c>
    </row>
    <row r="152" spans="1:5">
      <c r="A152" t="str">
        <f t="shared" si="2"/>
        <v>38-3</v>
      </c>
      <c r="B152">
        <v>38</v>
      </c>
      <c r="C152">
        <v>3</v>
      </c>
      <c r="D152" t="s">
        <v>2</v>
      </c>
      <c r="E152" t="str">
        <f>VLOOKUP(D152,Sheet2!$A$2:$B$12,2,FALSE)</f>
        <v>gauche</v>
      </c>
    </row>
    <row r="153" spans="1:5">
      <c r="A153" t="str">
        <f t="shared" si="2"/>
        <v>38-4</v>
      </c>
      <c r="B153">
        <v>38</v>
      </c>
      <c r="C153">
        <v>4</v>
      </c>
      <c r="D153" t="s">
        <v>2</v>
      </c>
      <c r="E153" t="str">
        <f>VLOOKUP(D153,Sheet2!$A$2:$B$12,2,FALSE)</f>
        <v>gauche</v>
      </c>
    </row>
    <row r="154" spans="1:5">
      <c r="A154" t="str">
        <f t="shared" si="2"/>
        <v>38-5</v>
      </c>
      <c r="B154">
        <v>38</v>
      </c>
      <c r="C154">
        <v>5</v>
      </c>
      <c r="D154" t="s">
        <v>2</v>
      </c>
      <c r="E154" t="str">
        <f>VLOOKUP(D154,Sheet2!$A$2:$B$12,2,FALSE)</f>
        <v>gauche</v>
      </c>
    </row>
    <row r="155" spans="1:5">
      <c r="A155" t="str">
        <f t="shared" si="2"/>
        <v>38-6</v>
      </c>
      <c r="B155">
        <v>38</v>
      </c>
      <c r="C155">
        <v>6</v>
      </c>
      <c r="D155" t="s">
        <v>0</v>
      </c>
      <c r="E155" t="str">
        <f>VLOOKUP(D155,Sheet2!$A$2:$B$12,2,FALSE)</f>
        <v>droite</v>
      </c>
    </row>
    <row r="156" spans="1:5">
      <c r="A156" t="str">
        <f t="shared" si="2"/>
        <v>38-8</v>
      </c>
      <c r="B156">
        <v>38</v>
      </c>
      <c r="C156">
        <v>8</v>
      </c>
      <c r="D156" t="s">
        <v>0</v>
      </c>
      <c r="E156" t="str">
        <f>VLOOKUP(D156,Sheet2!$A$2:$B$12,2,FALSE)</f>
        <v>droite</v>
      </c>
    </row>
    <row r="157" spans="1:5">
      <c r="A157" t="str">
        <f t="shared" si="2"/>
        <v>38-9</v>
      </c>
      <c r="B157">
        <v>38</v>
      </c>
      <c r="C157">
        <v>9</v>
      </c>
      <c r="D157" t="s">
        <v>2</v>
      </c>
      <c r="E157" t="str">
        <f>VLOOKUP(D157,Sheet2!$A$2:$B$12,2,FALSE)</f>
        <v>gauche</v>
      </c>
    </row>
    <row r="158" spans="1:5">
      <c r="A158" t="str">
        <f t="shared" si="2"/>
        <v>39-2</v>
      </c>
      <c r="B158">
        <v>39</v>
      </c>
      <c r="C158">
        <v>2</v>
      </c>
      <c r="D158" t="s">
        <v>0</v>
      </c>
      <c r="E158" t="str">
        <f>VLOOKUP(D158,Sheet2!$A$2:$B$12,2,FALSE)</f>
        <v>droite</v>
      </c>
    </row>
    <row r="159" spans="1:5">
      <c r="A159" t="str">
        <f t="shared" si="2"/>
        <v>39-3</v>
      </c>
      <c r="B159">
        <v>39</v>
      </c>
      <c r="C159">
        <v>3</v>
      </c>
      <c r="D159" t="s">
        <v>0</v>
      </c>
      <c r="E159" t="str">
        <f>VLOOKUP(D159,Sheet2!$A$2:$B$12,2,FALSE)</f>
        <v>droite</v>
      </c>
    </row>
    <row r="160" spans="1:5">
      <c r="A160" t="str">
        <f t="shared" si="2"/>
        <v>40-1</v>
      </c>
      <c r="B160">
        <v>40</v>
      </c>
      <c r="C160">
        <v>1</v>
      </c>
      <c r="D160" t="s">
        <v>2</v>
      </c>
      <c r="E160" t="str">
        <f>VLOOKUP(D160,Sheet2!$A$2:$B$12,2,FALSE)</f>
        <v>gauche</v>
      </c>
    </row>
    <row r="161" spans="1:5">
      <c r="A161" t="str">
        <f t="shared" si="2"/>
        <v>40-2</v>
      </c>
      <c r="B161">
        <v>40</v>
      </c>
      <c r="C161">
        <v>2</v>
      </c>
      <c r="D161" t="s">
        <v>2</v>
      </c>
      <c r="E161" t="str">
        <f>VLOOKUP(D161,Sheet2!$A$2:$B$12,2,FALSE)</f>
        <v>gauche</v>
      </c>
    </row>
    <row r="162" spans="1:5">
      <c r="A162" t="str">
        <f t="shared" si="2"/>
        <v>40-3</v>
      </c>
      <c r="B162">
        <v>40</v>
      </c>
      <c r="C162">
        <v>3</v>
      </c>
      <c r="D162" t="s">
        <v>2</v>
      </c>
      <c r="E162" t="str">
        <f>VLOOKUP(D162,Sheet2!$A$2:$B$12,2,FALSE)</f>
        <v>gauche</v>
      </c>
    </row>
    <row r="163" spans="1:5">
      <c r="A163" t="str">
        <f t="shared" si="2"/>
        <v>41-1</v>
      </c>
      <c r="B163">
        <v>41</v>
      </c>
      <c r="C163">
        <v>1</v>
      </c>
      <c r="D163" t="s">
        <v>6</v>
      </c>
      <c r="E163" t="str">
        <f>VLOOKUP(D163,Sheet2!$A$2:$B$12,2,FALSE)</f>
        <v>droite</v>
      </c>
    </row>
    <row r="164" spans="1:5">
      <c r="A164" t="str">
        <f t="shared" si="2"/>
        <v>41-2</v>
      </c>
      <c r="B164">
        <v>41</v>
      </c>
      <c r="C164">
        <v>2</v>
      </c>
      <c r="D164" t="s">
        <v>0</v>
      </c>
      <c r="E164" t="str">
        <f>VLOOKUP(D164,Sheet2!$A$2:$B$12,2,FALSE)</f>
        <v>droite</v>
      </c>
    </row>
    <row r="165" spans="1:5">
      <c r="A165" t="str">
        <f t="shared" si="2"/>
        <v>41-3</v>
      </c>
      <c r="B165">
        <v>41</v>
      </c>
      <c r="C165">
        <v>3</v>
      </c>
      <c r="D165" t="s">
        <v>6</v>
      </c>
      <c r="E165" t="str">
        <f>VLOOKUP(D165,Sheet2!$A$2:$B$12,2,FALSE)</f>
        <v>droite</v>
      </c>
    </row>
    <row r="166" spans="1:5">
      <c r="A166" t="str">
        <f t="shared" si="2"/>
        <v>42-1</v>
      </c>
      <c r="B166">
        <v>42</v>
      </c>
      <c r="C166">
        <v>1</v>
      </c>
      <c r="D166" t="s">
        <v>2</v>
      </c>
      <c r="E166" t="str">
        <f>VLOOKUP(D166,Sheet2!$A$2:$B$12,2,FALSE)</f>
        <v>gauche</v>
      </c>
    </row>
    <row r="167" spans="1:5">
      <c r="A167" t="str">
        <f t="shared" si="2"/>
        <v>42-2</v>
      </c>
      <c r="B167">
        <v>42</v>
      </c>
      <c r="C167">
        <v>2</v>
      </c>
      <c r="D167" t="s">
        <v>2</v>
      </c>
      <c r="E167" t="str">
        <f>VLOOKUP(D167,Sheet2!$A$2:$B$12,2,FALSE)</f>
        <v>gauche</v>
      </c>
    </row>
    <row r="168" spans="1:5">
      <c r="A168" t="str">
        <f t="shared" si="2"/>
        <v>42-3</v>
      </c>
      <c r="B168">
        <v>42</v>
      </c>
      <c r="C168">
        <v>3</v>
      </c>
      <c r="D168" t="s">
        <v>6</v>
      </c>
      <c r="E168" t="str">
        <f>VLOOKUP(D168,Sheet2!$A$2:$B$12,2,FALSE)</f>
        <v>droite</v>
      </c>
    </row>
    <row r="169" spans="1:5">
      <c r="A169" t="str">
        <f t="shared" si="2"/>
        <v>42-4</v>
      </c>
      <c r="B169">
        <v>42</v>
      </c>
      <c r="C169">
        <v>4</v>
      </c>
      <c r="D169" t="s">
        <v>0</v>
      </c>
      <c r="E169" t="str">
        <f>VLOOKUP(D169,Sheet2!$A$2:$B$12,2,FALSE)</f>
        <v>droite</v>
      </c>
    </row>
    <row r="170" spans="1:5">
      <c r="A170" t="str">
        <f t="shared" si="2"/>
        <v>42-5</v>
      </c>
      <c r="B170">
        <v>42</v>
      </c>
      <c r="C170">
        <v>5</v>
      </c>
      <c r="D170" t="s">
        <v>0</v>
      </c>
      <c r="E170" t="str">
        <f>VLOOKUP(D170,Sheet2!$A$2:$B$12,2,FALSE)</f>
        <v>droite</v>
      </c>
    </row>
    <row r="171" spans="1:5">
      <c r="A171" t="str">
        <f t="shared" si="2"/>
        <v>42-6</v>
      </c>
      <c r="B171">
        <v>42</v>
      </c>
      <c r="C171">
        <v>6</v>
      </c>
      <c r="D171" t="s">
        <v>0</v>
      </c>
      <c r="E171" t="str">
        <f>VLOOKUP(D171,Sheet2!$A$2:$B$12,2,FALSE)</f>
        <v>droite</v>
      </c>
    </row>
    <row r="172" spans="1:5">
      <c r="A172" t="str">
        <f t="shared" si="2"/>
        <v>43-2</v>
      </c>
      <c r="B172">
        <v>43</v>
      </c>
      <c r="C172">
        <v>2</v>
      </c>
      <c r="D172" t="s">
        <v>0</v>
      </c>
      <c r="E172" t="str">
        <f>VLOOKUP(D172,Sheet2!$A$2:$B$12,2,FALSE)</f>
        <v>droite</v>
      </c>
    </row>
    <row r="173" spans="1:5">
      <c r="A173" t="str">
        <f t="shared" si="2"/>
        <v>44-1</v>
      </c>
      <c r="B173">
        <v>44</v>
      </c>
      <c r="C173">
        <v>1</v>
      </c>
      <c r="D173" t="s">
        <v>9</v>
      </c>
      <c r="E173" t="str">
        <f>VLOOKUP(D173,Sheet2!$A$2:$B$12,2,FALSE)</f>
        <v>gauche</v>
      </c>
    </row>
    <row r="174" spans="1:5">
      <c r="A174" t="str">
        <f t="shared" si="2"/>
        <v>44-2</v>
      </c>
      <c r="B174">
        <v>44</v>
      </c>
      <c r="C174">
        <v>2</v>
      </c>
      <c r="D174" t="s">
        <v>2</v>
      </c>
      <c r="E174" t="str">
        <f>VLOOKUP(D174,Sheet2!$A$2:$B$12,2,FALSE)</f>
        <v>gauche</v>
      </c>
    </row>
    <row r="175" spans="1:5">
      <c r="A175" t="str">
        <f t="shared" si="2"/>
        <v>44-3</v>
      </c>
      <c r="B175">
        <v>44</v>
      </c>
      <c r="C175">
        <v>3</v>
      </c>
      <c r="D175" t="s">
        <v>2</v>
      </c>
      <c r="E175" t="str">
        <f>VLOOKUP(D175,Sheet2!$A$2:$B$12,2,FALSE)</f>
        <v>gauche</v>
      </c>
    </row>
    <row r="176" spans="1:5">
      <c r="A176" t="str">
        <f t="shared" si="2"/>
        <v>44-4</v>
      </c>
      <c r="B176">
        <v>44</v>
      </c>
      <c r="C176">
        <v>4</v>
      </c>
      <c r="D176" t="s">
        <v>2</v>
      </c>
      <c r="E176" t="str">
        <f>VLOOKUP(D176,Sheet2!$A$2:$B$12,2,FALSE)</f>
        <v>gauche</v>
      </c>
    </row>
    <row r="177" spans="1:5">
      <c r="A177" t="str">
        <f t="shared" si="2"/>
        <v>44-5</v>
      </c>
      <c r="B177">
        <v>44</v>
      </c>
      <c r="C177">
        <v>5</v>
      </c>
      <c r="D177" t="s">
        <v>2</v>
      </c>
      <c r="E177" t="str">
        <f>VLOOKUP(D177,Sheet2!$A$2:$B$12,2,FALSE)</f>
        <v>gauche</v>
      </c>
    </row>
    <row r="178" spans="1:5">
      <c r="A178" t="str">
        <f t="shared" si="2"/>
        <v>44-6</v>
      </c>
      <c r="B178">
        <v>44</v>
      </c>
      <c r="C178">
        <v>6</v>
      </c>
      <c r="D178" t="s">
        <v>6</v>
      </c>
      <c r="E178" t="str">
        <f>VLOOKUP(D178,Sheet2!$A$2:$B$12,2,FALSE)</f>
        <v>droite</v>
      </c>
    </row>
    <row r="179" spans="1:5">
      <c r="A179" t="str">
        <f t="shared" si="2"/>
        <v>44-7</v>
      </c>
      <c r="B179">
        <v>44</v>
      </c>
      <c r="C179">
        <v>7</v>
      </c>
      <c r="D179" t="s">
        <v>0</v>
      </c>
      <c r="E179" t="str">
        <f>VLOOKUP(D179,Sheet2!$A$2:$B$12,2,FALSE)</f>
        <v>droite</v>
      </c>
    </row>
    <row r="180" spans="1:5">
      <c r="A180" t="str">
        <f t="shared" si="2"/>
        <v>44-8</v>
      </c>
      <c r="B180">
        <v>44</v>
      </c>
      <c r="C180">
        <v>8</v>
      </c>
      <c r="D180" t="s">
        <v>2</v>
      </c>
      <c r="E180" t="str">
        <f>VLOOKUP(D180,Sheet2!$A$2:$B$12,2,FALSE)</f>
        <v>gauche</v>
      </c>
    </row>
    <row r="181" spans="1:5">
      <c r="A181" t="str">
        <f t="shared" si="2"/>
        <v>44-9</v>
      </c>
      <c r="B181">
        <v>44</v>
      </c>
      <c r="C181">
        <v>9</v>
      </c>
      <c r="D181" t="s">
        <v>0</v>
      </c>
      <c r="E181" t="str">
        <f>VLOOKUP(D181,Sheet2!$A$2:$B$12,2,FALSE)</f>
        <v>droite</v>
      </c>
    </row>
    <row r="182" spans="1:5">
      <c r="A182" t="str">
        <f t="shared" si="2"/>
        <v>44-10</v>
      </c>
      <c r="B182">
        <v>44</v>
      </c>
      <c r="C182">
        <v>10</v>
      </c>
      <c r="D182" t="s">
        <v>0</v>
      </c>
      <c r="E182" t="str">
        <f>VLOOKUP(D182,Sheet2!$A$2:$B$12,2,FALSE)</f>
        <v>droite</v>
      </c>
    </row>
    <row r="183" spans="1:5">
      <c r="A183" t="str">
        <f t="shared" si="2"/>
        <v>45-1</v>
      </c>
      <c r="B183">
        <v>45</v>
      </c>
      <c r="C183">
        <v>1</v>
      </c>
      <c r="D183" t="s">
        <v>0</v>
      </c>
      <c r="E183" t="str">
        <f>VLOOKUP(D183,Sheet2!$A$2:$B$12,2,FALSE)</f>
        <v>droite</v>
      </c>
    </row>
    <row r="184" spans="1:5">
      <c r="A184" t="str">
        <f t="shared" si="2"/>
        <v>45-2</v>
      </c>
      <c r="B184">
        <v>45</v>
      </c>
      <c r="C184">
        <v>2</v>
      </c>
      <c r="D184" t="s">
        <v>0</v>
      </c>
      <c r="E184" t="str">
        <f>VLOOKUP(D184,Sheet2!$A$2:$B$12,2,FALSE)</f>
        <v>droite</v>
      </c>
    </row>
    <row r="185" spans="1:5">
      <c r="A185" t="str">
        <f t="shared" si="2"/>
        <v>45-3</v>
      </c>
      <c r="B185">
        <v>45</v>
      </c>
      <c r="C185">
        <v>3</v>
      </c>
      <c r="D185" t="s">
        <v>0</v>
      </c>
      <c r="E185" t="str">
        <f>VLOOKUP(D185,Sheet2!$A$2:$B$12,2,FALSE)</f>
        <v>droite</v>
      </c>
    </row>
    <row r="186" spans="1:5">
      <c r="A186" t="str">
        <f t="shared" si="2"/>
        <v>45-5</v>
      </c>
      <c r="B186">
        <v>45</v>
      </c>
      <c r="C186">
        <v>5</v>
      </c>
      <c r="D186" t="s">
        <v>0</v>
      </c>
      <c r="E186" t="str">
        <f>VLOOKUP(D186,Sheet2!$A$2:$B$12,2,FALSE)</f>
        <v>droite</v>
      </c>
    </row>
    <row r="187" spans="1:5">
      <c r="A187" t="str">
        <f t="shared" si="2"/>
        <v>46-1</v>
      </c>
      <c r="B187">
        <v>46</v>
      </c>
      <c r="C187">
        <v>1</v>
      </c>
      <c r="D187" t="s">
        <v>3</v>
      </c>
      <c r="E187" t="str">
        <f>VLOOKUP(D187,Sheet2!$A$2:$B$12,2,FALSE)</f>
        <v>gauche</v>
      </c>
    </row>
    <row r="188" spans="1:5">
      <c r="A188" t="str">
        <f t="shared" si="2"/>
        <v>46-2</v>
      </c>
      <c r="B188">
        <v>46</v>
      </c>
      <c r="C188">
        <v>2</v>
      </c>
      <c r="D188" t="s">
        <v>2</v>
      </c>
      <c r="E188" t="str">
        <f>VLOOKUP(D188,Sheet2!$A$2:$B$12,2,FALSE)</f>
        <v>gauche</v>
      </c>
    </row>
    <row r="189" spans="1:5">
      <c r="A189" t="str">
        <f t="shared" si="2"/>
        <v>47-1</v>
      </c>
      <c r="B189">
        <v>47</v>
      </c>
      <c r="C189">
        <v>1</v>
      </c>
      <c r="D189" t="s">
        <v>6</v>
      </c>
      <c r="E189" t="str">
        <f>VLOOKUP(D189,Sheet2!$A$2:$B$12,2,FALSE)</f>
        <v>droite</v>
      </c>
    </row>
    <row r="190" spans="1:5">
      <c r="A190" t="str">
        <f t="shared" si="2"/>
        <v>47-2</v>
      </c>
      <c r="B190">
        <v>47</v>
      </c>
      <c r="C190">
        <v>2</v>
      </c>
      <c r="D190" t="s">
        <v>0</v>
      </c>
      <c r="E190" t="str">
        <f>VLOOKUP(D190,Sheet2!$A$2:$B$12,2,FALSE)</f>
        <v>droite</v>
      </c>
    </row>
    <row r="191" spans="1:5">
      <c r="A191" t="str">
        <f t="shared" si="2"/>
        <v>47-3</v>
      </c>
      <c r="B191">
        <v>47</v>
      </c>
      <c r="C191">
        <v>3</v>
      </c>
      <c r="D191" t="s">
        <v>2</v>
      </c>
      <c r="E191" t="str">
        <f>VLOOKUP(D191,Sheet2!$A$2:$B$12,2,FALSE)</f>
        <v>gauche</v>
      </c>
    </row>
    <row r="192" spans="1:5">
      <c r="A192" t="str">
        <f t="shared" si="2"/>
        <v>48-1</v>
      </c>
      <c r="B192">
        <v>48</v>
      </c>
      <c r="C192">
        <v>1</v>
      </c>
      <c r="D192" t="s">
        <v>0</v>
      </c>
      <c r="E192" t="str">
        <f>VLOOKUP(D192,Sheet2!$A$2:$B$12,2,FALSE)</f>
        <v>droite</v>
      </c>
    </row>
    <row r="193" spans="1:5">
      <c r="A193" t="str">
        <f t="shared" si="2"/>
        <v>49-1</v>
      </c>
      <c r="B193">
        <v>49</v>
      </c>
      <c r="C193">
        <v>1</v>
      </c>
      <c r="D193" t="s">
        <v>0</v>
      </c>
      <c r="E193" t="str">
        <f>VLOOKUP(D193,Sheet2!$A$2:$B$12,2,FALSE)</f>
        <v>droite</v>
      </c>
    </row>
    <row r="194" spans="1:5">
      <c r="A194" t="str">
        <f t="shared" ref="A194:A257" si="3">B194&amp;"-"&amp;C194</f>
        <v>49-2</v>
      </c>
      <c r="B194">
        <v>49</v>
      </c>
      <c r="C194">
        <v>2</v>
      </c>
      <c r="D194" t="s">
        <v>2</v>
      </c>
      <c r="E194" t="str">
        <f>VLOOKUP(D194,Sheet2!$A$2:$B$12,2,FALSE)</f>
        <v>gauche</v>
      </c>
    </row>
    <row r="195" spans="1:5">
      <c r="A195" t="str">
        <f t="shared" si="3"/>
        <v>49-5</v>
      </c>
      <c r="B195">
        <v>49</v>
      </c>
      <c r="C195">
        <v>5</v>
      </c>
      <c r="D195" t="s">
        <v>0</v>
      </c>
      <c r="E195" t="str">
        <f>VLOOKUP(D195,Sheet2!$A$2:$B$12,2,FALSE)</f>
        <v>droite</v>
      </c>
    </row>
    <row r="196" spans="1:5">
      <c r="A196" t="str">
        <f t="shared" si="3"/>
        <v>49-6</v>
      </c>
      <c r="B196">
        <v>49</v>
      </c>
      <c r="C196">
        <v>6</v>
      </c>
      <c r="D196" t="s">
        <v>0</v>
      </c>
      <c r="E196" t="str">
        <f>VLOOKUP(D196,Sheet2!$A$2:$B$12,2,FALSE)</f>
        <v>droite</v>
      </c>
    </row>
    <row r="197" spans="1:5">
      <c r="A197" t="str">
        <f t="shared" si="3"/>
        <v>50-1</v>
      </c>
      <c r="B197">
        <v>50</v>
      </c>
      <c r="C197">
        <v>1</v>
      </c>
      <c r="D197" t="s">
        <v>0</v>
      </c>
      <c r="E197" t="str">
        <f>VLOOKUP(D197,Sheet2!$A$2:$B$12,2,FALSE)</f>
        <v>droite</v>
      </c>
    </row>
    <row r="198" spans="1:5">
      <c r="A198" t="str">
        <f t="shared" si="3"/>
        <v>50-2</v>
      </c>
      <c r="B198">
        <v>50</v>
      </c>
      <c r="C198">
        <v>2</v>
      </c>
      <c r="D198" t="s">
        <v>5</v>
      </c>
      <c r="E198" t="str">
        <f>VLOOKUP(D198,Sheet2!$A$2:$B$12,2,FALSE)</f>
        <v>droite</v>
      </c>
    </row>
    <row r="199" spans="1:5">
      <c r="A199" t="str">
        <f t="shared" si="3"/>
        <v>50-3</v>
      </c>
      <c r="B199">
        <v>50</v>
      </c>
      <c r="C199">
        <v>3</v>
      </c>
      <c r="D199" t="s">
        <v>0</v>
      </c>
      <c r="E199" t="str">
        <f>VLOOKUP(D199,Sheet2!$A$2:$B$12,2,FALSE)</f>
        <v>droite</v>
      </c>
    </row>
    <row r="200" spans="1:5">
      <c r="A200" t="str">
        <f t="shared" si="3"/>
        <v>50-4</v>
      </c>
      <c r="B200">
        <v>50</v>
      </c>
      <c r="C200">
        <v>4</v>
      </c>
      <c r="D200" t="s">
        <v>0</v>
      </c>
      <c r="E200" t="str">
        <f>VLOOKUP(D200,Sheet2!$A$2:$B$12,2,FALSE)</f>
        <v>droite</v>
      </c>
    </row>
    <row r="201" spans="1:5">
      <c r="A201" t="str">
        <f t="shared" si="3"/>
        <v>50-5</v>
      </c>
      <c r="B201">
        <v>50</v>
      </c>
      <c r="C201">
        <v>5</v>
      </c>
      <c r="D201" t="s">
        <v>2</v>
      </c>
      <c r="E201" t="str">
        <f>VLOOKUP(D201,Sheet2!$A$2:$B$12,2,FALSE)</f>
        <v>gauche</v>
      </c>
    </row>
    <row r="202" spans="1:5">
      <c r="A202" t="str">
        <f t="shared" si="3"/>
        <v>51-1</v>
      </c>
      <c r="B202">
        <v>51</v>
      </c>
      <c r="C202">
        <v>1</v>
      </c>
      <c r="D202" t="s">
        <v>0</v>
      </c>
      <c r="E202" t="str">
        <f>VLOOKUP(D202,Sheet2!$A$2:$B$12,2,FALSE)</f>
        <v>droite</v>
      </c>
    </row>
    <row r="203" spans="1:5">
      <c r="A203" t="str">
        <f t="shared" si="3"/>
        <v>51-2</v>
      </c>
      <c r="B203">
        <v>51</v>
      </c>
      <c r="C203">
        <v>2</v>
      </c>
      <c r="D203" t="s">
        <v>0</v>
      </c>
      <c r="E203" t="str">
        <f>VLOOKUP(D203,Sheet2!$A$2:$B$12,2,FALSE)</f>
        <v>droite</v>
      </c>
    </row>
    <row r="204" spans="1:5">
      <c r="A204" t="str">
        <f t="shared" si="3"/>
        <v>51-3</v>
      </c>
      <c r="B204">
        <v>51</v>
      </c>
      <c r="C204">
        <v>3</v>
      </c>
      <c r="D204" t="s">
        <v>0</v>
      </c>
      <c r="E204" t="str">
        <f>VLOOKUP(D204,Sheet2!$A$2:$B$12,2,FALSE)</f>
        <v>droite</v>
      </c>
    </row>
    <row r="205" spans="1:5">
      <c r="A205" t="str">
        <f t="shared" si="3"/>
        <v>51-4</v>
      </c>
      <c r="B205">
        <v>51</v>
      </c>
      <c r="C205">
        <v>4</v>
      </c>
      <c r="D205" t="s">
        <v>0</v>
      </c>
      <c r="E205" t="str">
        <f>VLOOKUP(D205,Sheet2!$A$2:$B$12,2,FALSE)</f>
        <v>droite</v>
      </c>
    </row>
    <row r="206" spans="1:5">
      <c r="A206" t="str">
        <f t="shared" si="3"/>
        <v>53-1</v>
      </c>
      <c r="B206">
        <v>53</v>
      </c>
      <c r="C206">
        <v>1</v>
      </c>
      <c r="D206" t="s">
        <v>2</v>
      </c>
      <c r="E206" t="str">
        <f>VLOOKUP(D206,Sheet2!$A$2:$B$12,2,FALSE)</f>
        <v>gauche</v>
      </c>
    </row>
    <row r="207" spans="1:5">
      <c r="A207" t="str">
        <f t="shared" si="3"/>
        <v>53-2</v>
      </c>
      <c r="B207">
        <v>53</v>
      </c>
      <c r="C207">
        <v>2</v>
      </c>
      <c r="D207" t="s">
        <v>0</v>
      </c>
      <c r="E207" t="str">
        <f>VLOOKUP(D207,Sheet2!$A$2:$B$12,2,FALSE)</f>
        <v>droite</v>
      </c>
    </row>
    <row r="208" spans="1:5">
      <c r="A208" t="str">
        <f t="shared" si="3"/>
        <v>54-1</v>
      </c>
      <c r="B208">
        <v>54</v>
      </c>
      <c r="C208">
        <v>1</v>
      </c>
      <c r="D208" t="s">
        <v>0</v>
      </c>
      <c r="E208" t="str">
        <f>VLOOKUP(D208,Sheet2!$A$2:$B$12,2,FALSE)</f>
        <v>droite</v>
      </c>
    </row>
    <row r="209" spans="1:5">
      <c r="A209" t="str">
        <f t="shared" si="3"/>
        <v>54-2</v>
      </c>
      <c r="B209">
        <v>54</v>
      </c>
      <c r="C209">
        <v>2</v>
      </c>
      <c r="D209" t="s">
        <v>2</v>
      </c>
      <c r="E209" t="str">
        <f>VLOOKUP(D209,Sheet2!$A$2:$B$12,2,FALSE)</f>
        <v>gauche</v>
      </c>
    </row>
    <row r="210" spans="1:5">
      <c r="A210" t="str">
        <f t="shared" si="3"/>
        <v>54-3</v>
      </c>
      <c r="B210">
        <v>54</v>
      </c>
      <c r="C210">
        <v>3</v>
      </c>
      <c r="D210" t="s">
        <v>0</v>
      </c>
      <c r="E210" t="str">
        <f>VLOOKUP(D210,Sheet2!$A$2:$B$12,2,FALSE)</f>
        <v>droite</v>
      </c>
    </row>
    <row r="211" spans="1:5">
      <c r="A211" t="str">
        <f t="shared" si="3"/>
        <v>54-4</v>
      </c>
      <c r="B211">
        <v>54</v>
      </c>
      <c r="C211">
        <v>4</v>
      </c>
      <c r="D211" t="s">
        <v>0</v>
      </c>
      <c r="E211" t="str">
        <f>VLOOKUP(D211,Sheet2!$A$2:$B$12,2,FALSE)</f>
        <v>droite</v>
      </c>
    </row>
    <row r="212" spans="1:5">
      <c r="A212" t="str">
        <f t="shared" si="3"/>
        <v>54-5</v>
      </c>
      <c r="B212">
        <v>54</v>
      </c>
      <c r="C212">
        <v>5</v>
      </c>
      <c r="D212" t="s">
        <v>0</v>
      </c>
      <c r="E212" t="str">
        <f>VLOOKUP(D212,Sheet2!$A$2:$B$12,2,FALSE)</f>
        <v>droite</v>
      </c>
    </row>
    <row r="213" spans="1:5">
      <c r="A213" t="str">
        <f t="shared" si="3"/>
        <v>54-6</v>
      </c>
      <c r="B213">
        <v>54</v>
      </c>
      <c r="C213">
        <v>6</v>
      </c>
      <c r="D213" t="s">
        <v>2</v>
      </c>
      <c r="E213" t="str">
        <f>VLOOKUP(D213,Sheet2!$A$2:$B$12,2,FALSE)</f>
        <v>gauche</v>
      </c>
    </row>
    <row r="214" spans="1:5">
      <c r="A214" t="str">
        <f t="shared" si="3"/>
        <v>54-7</v>
      </c>
      <c r="B214">
        <v>54</v>
      </c>
      <c r="C214">
        <v>7</v>
      </c>
      <c r="D214" t="s">
        <v>2</v>
      </c>
      <c r="E214" t="str">
        <f>VLOOKUP(D214,Sheet2!$A$2:$B$12,2,FALSE)</f>
        <v>gauche</v>
      </c>
    </row>
    <row r="215" spans="1:5">
      <c r="A215" t="str">
        <f t="shared" si="3"/>
        <v>55-1</v>
      </c>
      <c r="B215">
        <v>55</v>
      </c>
      <c r="C215">
        <v>1</v>
      </c>
      <c r="D215" t="s">
        <v>0</v>
      </c>
      <c r="E215" t="str">
        <f>VLOOKUP(D215,Sheet2!$A$2:$B$12,2,FALSE)</f>
        <v>droite</v>
      </c>
    </row>
    <row r="216" spans="1:5">
      <c r="A216" t="str">
        <f t="shared" si="3"/>
        <v>55-2</v>
      </c>
      <c r="B216">
        <v>55</v>
      </c>
      <c r="C216">
        <v>2</v>
      </c>
      <c r="D216" t="s">
        <v>2</v>
      </c>
      <c r="E216" t="str">
        <f>VLOOKUP(D216,Sheet2!$A$2:$B$12,2,FALSE)</f>
        <v>gauche</v>
      </c>
    </row>
    <row r="217" spans="1:5">
      <c r="A217" t="str">
        <f t="shared" si="3"/>
        <v>56-1</v>
      </c>
      <c r="B217">
        <v>56</v>
      </c>
      <c r="C217">
        <v>1</v>
      </c>
      <c r="D217" t="s">
        <v>0</v>
      </c>
      <c r="E217" t="str">
        <f>VLOOKUP(D217,Sheet2!$A$2:$B$12,2,FALSE)</f>
        <v>droite</v>
      </c>
    </row>
    <row r="218" spans="1:5">
      <c r="A218" t="str">
        <f t="shared" si="3"/>
        <v>56-2</v>
      </c>
      <c r="B218">
        <v>56</v>
      </c>
      <c r="C218">
        <v>2</v>
      </c>
      <c r="D218" t="s">
        <v>0</v>
      </c>
      <c r="E218" t="str">
        <f>VLOOKUP(D218,Sheet2!$A$2:$B$12,2,FALSE)</f>
        <v>droite</v>
      </c>
    </row>
    <row r="219" spans="1:5">
      <c r="A219" t="str">
        <f t="shared" si="3"/>
        <v>56-3</v>
      </c>
      <c r="B219">
        <v>56</v>
      </c>
      <c r="C219">
        <v>3</v>
      </c>
      <c r="D219" t="s">
        <v>0</v>
      </c>
      <c r="E219" t="str">
        <f>VLOOKUP(D219,Sheet2!$A$2:$B$12,2,FALSE)</f>
        <v>droite</v>
      </c>
    </row>
    <row r="220" spans="1:5">
      <c r="A220" t="str">
        <f t="shared" si="3"/>
        <v>56-4</v>
      </c>
      <c r="B220">
        <v>56</v>
      </c>
      <c r="C220">
        <v>4</v>
      </c>
      <c r="D220" t="s">
        <v>0</v>
      </c>
      <c r="E220" t="str">
        <f>VLOOKUP(D220,Sheet2!$A$2:$B$12,2,FALSE)</f>
        <v>droite</v>
      </c>
    </row>
    <row r="221" spans="1:5">
      <c r="A221" t="str">
        <f t="shared" si="3"/>
        <v>56-5</v>
      </c>
      <c r="B221">
        <v>56</v>
      </c>
      <c r="C221">
        <v>5</v>
      </c>
      <c r="D221" t="s">
        <v>2</v>
      </c>
      <c r="E221" t="str">
        <f>VLOOKUP(D221,Sheet2!$A$2:$B$12,2,FALSE)</f>
        <v>gauche</v>
      </c>
    </row>
    <row r="222" spans="1:5">
      <c r="A222" t="str">
        <f t="shared" si="3"/>
        <v>56-6</v>
      </c>
      <c r="B222">
        <v>56</v>
      </c>
      <c r="C222">
        <v>6</v>
      </c>
      <c r="D222" t="s">
        <v>0</v>
      </c>
      <c r="E222" t="str">
        <f>VLOOKUP(D222,Sheet2!$A$2:$B$12,2,FALSE)</f>
        <v>droite</v>
      </c>
    </row>
    <row r="223" spans="1:5">
      <c r="A223" t="str">
        <f t="shared" si="3"/>
        <v>57-1</v>
      </c>
      <c r="B223">
        <v>57</v>
      </c>
      <c r="C223">
        <v>1</v>
      </c>
      <c r="D223" t="s">
        <v>0</v>
      </c>
      <c r="E223" t="str">
        <f>VLOOKUP(D223,Sheet2!$A$2:$B$12,2,FALSE)</f>
        <v>droite</v>
      </c>
    </row>
    <row r="224" spans="1:5">
      <c r="A224" t="str">
        <f t="shared" si="3"/>
        <v>57-2</v>
      </c>
      <c r="B224">
        <v>57</v>
      </c>
      <c r="C224">
        <v>2</v>
      </c>
      <c r="D224" t="s">
        <v>0</v>
      </c>
      <c r="E224" t="str">
        <f>VLOOKUP(D224,Sheet2!$A$2:$B$12,2,FALSE)</f>
        <v>droite</v>
      </c>
    </row>
    <row r="225" spans="1:5">
      <c r="A225" t="str">
        <f t="shared" si="3"/>
        <v>57-6</v>
      </c>
      <c r="B225">
        <v>57</v>
      </c>
      <c r="C225">
        <v>6</v>
      </c>
      <c r="D225" t="s">
        <v>0</v>
      </c>
      <c r="E225" t="str">
        <f>VLOOKUP(D225,Sheet2!$A$2:$B$12,2,FALSE)</f>
        <v>droite</v>
      </c>
    </row>
    <row r="226" spans="1:5">
      <c r="A226" t="str">
        <f t="shared" si="3"/>
        <v>57-8</v>
      </c>
      <c r="B226">
        <v>57</v>
      </c>
      <c r="C226">
        <v>8</v>
      </c>
      <c r="D226" t="s">
        <v>2</v>
      </c>
      <c r="E226" t="str">
        <f>VLOOKUP(D226,Sheet2!$A$2:$B$12,2,FALSE)</f>
        <v>gauche</v>
      </c>
    </row>
    <row r="227" spans="1:5">
      <c r="A227" t="str">
        <f t="shared" si="3"/>
        <v>57-9</v>
      </c>
      <c r="B227">
        <v>57</v>
      </c>
      <c r="C227">
        <v>9</v>
      </c>
      <c r="D227" t="s">
        <v>0</v>
      </c>
      <c r="E227" t="str">
        <f>VLOOKUP(D227,Sheet2!$A$2:$B$12,2,FALSE)</f>
        <v>droite</v>
      </c>
    </row>
    <row r="228" spans="1:5">
      <c r="A228" t="str">
        <f t="shared" si="3"/>
        <v>57-10</v>
      </c>
      <c r="B228">
        <v>57</v>
      </c>
      <c r="C228">
        <v>10</v>
      </c>
      <c r="D228" t="s">
        <v>2</v>
      </c>
      <c r="E228" t="str">
        <f>VLOOKUP(D228,Sheet2!$A$2:$B$12,2,FALSE)</f>
        <v>gauche</v>
      </c>
    </row>
    <row r="229" spans="1:5">
      <c r="A229" t="str">
        <f t="shared" si="3"/>
        <v>58-1</v>
      </c>
      <c r="B229">
        <v>58</v>
      </c>
      <c r="C229">
        <v>1</v>
      </c>
      <c r="D229" t="s">
        <v>2</v>
      </c>
      <c r="E229" t="str">
        <f>VLOOKUP(D229,Sheet2!$A$2:$B$12,2,FALSE)</f>
        <v>gauche</v>
      </c>
    </row>
    <row r="230" spans="1:5">
      <c r="A230" t="str">
        <f t="shared" si="3"/>
        <v>58-2</v>
      </c>
      <c r="B230">
        <v>58</v>
      </c>
      <c r="C230">
        <v>2</v>
      </c>
      <c r="D230" t="s">
        <v>2</v>
      </c>
      <c r="E230" t="str">
        <f>VLOOKUP(D230,Sheet2!$A$2:$B$12,2,FALSE)</f>
        <v>gauche</v>
      </c>
    </row>
    <row r="231" spans="1:5">
      <c r="A231" t="str">
        <f t="shared" si="3"/>
        <v>58-3</v>
      </c>
      <c r="B231">
        <v>58</v>
      </c>
      <c r="C231">
        <v>3</v>
      </c>
      <c r="D231" t="s">
        <v>2</v>
      </c>
      <c r="E231" t="str">
        <f>VLOOKUP(D231,Sheet2!$A$2:$B$12,2,FALSE)</f>
        <v>gauche</v>
      </c>
    </row>
    <row r="232" spans="1:5">
      <c r="A232" t="str">
        <f t="shared" si="3"/>
        <v>59-1</v>
      </c>
      <c r="B232">
        <v>59</v>
      </c>
      <c r="C232">
        <v>1</v>
      </c>
      <c r="D232" t="s">
        <v>2</v>
      </c>
      <c r="E232" t="str">
        <f>VLOOKUP(D232,Sheet2!$A$2:$B$12,2,FALSE)</f>
        <v>gauche</v>
      </c>
    </row>
    <row r="233" spans="1:5">
      <c r="A233" t="str">
        <f t="shared" si="3"/>
        <v>59-2</v>
      </c>
      <c r="B233">
        <v>59</v>
      </c>
      <c r="C233">
        <v>2</v>
      </c>
      <c r="D233" t="s">
        <v>2</v>
      </c>
      <c r="E233" t="str">
        <f>VLOOKUP(D233,Sheet2!$A$2:$B$12,2,FALSE)</f>
        <v>gauche</v>
      </c>
    </row>
    <row r="234" spans="1:5">
      <c r="A234" t="str">
        <f t="shared" si="3"/>
        <v>59-3</v>
      </c>
      <c r="B234">
        <v>59</v>
      </c>
      <c r="C234">
        <v>3</v>
      </c>
      <c r="D234" t="s">
        <v>2</v>
      </c>
      <c r="E234" t="str">
        <f>VLOOKUP(D234,Sheet2!$A$2:$B$12,2,FALSE)</f>
        <v>gauche</v>
      </c>
    </row>
    <row r="235" spans="1:5">
      <c r="A235" t="str">
        <f t="shared" si="3"/>
        <v>59-4</v>
      </c>
      <c r="B235">
        <v>59</v>
      </c>
      <c r="C235">
        <v>4</v>
      </c>
      <c r="D235" t="s">
        <v>0</v>
      </c>
      <c r="E235" t="str">
        <f>VLOOKUP(D235,Sheet2!$A$2:$B$12,2,FALSE)</f>
        <v>droite</v>
      </c>
    </row>
    <row r="236" spans="1:5">
      <c r="A236" t="str">
        <f t="shared" si="3"/>
        <v>59-5</v>
      </c>
      <c r="B236">
        <v>59</v>
      </c>
      <c r="C236">
        <v>5</v>
      </c>
      <c r="D236" t="s">
        <v>0</v>
      </c>
      <c r="E236" t="str">
        <f>VLOOKUP(D236,Sheet2!$A$2:$B$12,2,FALSE)</f>
        <v>droite</v>
      </c>
    </row>
    <row r="237" spans="1:5">
      <c r="A237" t="str">
        <f t="shared" si="3"/>
        <v>59-6</v>
      </c>
      <c r="B237">
        <v>59</v>
      </c>
      <c r="C237">
        <v>6</v>
      </c>
      <c r="D237" t="s">
        <v>0</v>
      </c>
      <c r="E237" t="str">
        <f>VLOOKUP(D237,Sheet2!$A$2:$B$12,2,FALSE)</f>
        <v>droite</v>
      </c>
    </row>
    <row r="238" spans="1:5">
      <c r="A238" t="str">
        <f t="shared" si="3"/>
        <v>59-7</v>
      </c>
      <c r="B238">
        <v>59</v>
      </c>
      <c r="C238">
        <v>7</v>
      </c>
      <c r="D238" t="s">
        <v>6</v>
      </c>
      <c r="E238" t="str">
        <f>VLOOKUP(D238,Sheet2!$A$2:$B$12,2,FALSE)</f>
        <v>droite</v>
      </c>
    </row>
    <row r="239" spans="1:5">
      <c r="A239" t="str">
        <f t="shared" si="3"/>
        <v>59-8</v>
      </c>
      <c r="B239">
        <v>59</v>
      </c>
      <c r="C239">
        <v>8</v>
      </c>
      <c r="D239" t="s">
        <v>2</v>
      </c>
      <c r="E239" t="str">
        <f>VLOOKUP(D239,Sheet2!$A$2:$B$12,2,FALSE)</f>
        <v>gauche</v>
      </c>
    </row>
    <row r="240" spans="1:5">
      <c r="A240" t="str">
        <f t="shared" si="3"/>
        <v>59-10</v>
      </c>
      <c r="B240">
        <v>59</v>
      </c>
      <c r="C240">
        <v>10</v>
      </c>
      <c r="D240" t="s">
        <v>5</v>
      </c>
      <c r="E240" t="str">
        <f>VLOOKUP(D240,Sheet2!$A$2:$B$12,2,FALSE)</f>
        <v>droite</v>
      </c>
    </row>
    <row r="241" spans="1:5">
      <c r="A241" t="str">
        <f t="shared" si="3"/>
        <v>59-11</v>
      </c>
      <c r="B241">
        <v>59</v>
      </c>
      <c r="C241">
        <v>11</v>
      </c>
      <c r="D241" t="s">
        <v>2</v>
      </c>
      <c r="E241" t="str">
        <f>VLOOKUP(D241,Sheet2!$A$2:$B$12,2,FALSE)</f>
        <v>gauche</v>
      </c>
    </row>
    <row r="242" spans="1:5">
      <c r="A242" t="str">
        <f t="shared" si="3"/>
        <v>59-12</v>
      </c>
      <c r="B242">
        <v>59</v>
      </c>
      <c r="C242">
        <v>12</v>
      </c>
      <c r="D242" t="s">
        <v>1</v>
      </c>
      <c r="E242" t="str">
        <f>VLOOKUP(D242,Sheet2!$A$2:$B$12,2,FALSE)</f>
        <v>gauche</v>
      </c>
    </row>
    <row r="243" spans="1:5">
      <c r="A243" t="str">
        <f t="shared" si="3"/>
        <v>59-13</v>
      </c>
      <c r="B243">
        <v>59</v>
      </c>
      <c r="C243">
        <v>13</v>
      </c>
      <c r="D243" t="s">
        <v>2</v>
      </c>
      <c r="E243" t="str">
        <f>VLOOKUP(D243,Sheet2!$A$2:$B$12,2,FALSE)</f>
        <v>gauche</v>
      </c>
    </row>
    <row r="244" spans="1:5">
      <c r="A244" t="str">
        <f t="shared" si="3"/>
        <v>59-15</v>
      </c>
      <c r="B244">
        <v>59</v>
      </c>
      <c r="C244">
        <v>15</v>
      </c>
      <c r="D244" t="s">
        <v>0</v>
      </c>
      <c r="E244" t="str">
        <f>VLOOKUP(D244,Sheet2!$A$2:$B$12,2,FALSE)</f>
        <v>droite</v>
      </c>
    </row>
    <row r="245" spans="1:5">
      <c r="A245" t="str">
        <f t="shared" si="3"/>
        <v>59-16</v>
      </c>
      <c r="B245">
        <v>59</v>
      </c>
      <c r="C245">
        <v>16</v>
      </c>
      <c r="D245" t="s">
        <v>4</v>
      </c>
      <c r="E245" t="str">
        <f>VLOOKUP(D245,Sheet2!$A$2:$B$12,2,FALSE)</f>
        <v>gauche</v>
      </c>
    </row>
    <row r="246" spans="1:5">
      <c r="A246" t="str">
        <f t="shared" si="3"/>
        <v>59-17</v>
      </c>
      <c r="B246">
        <v>59</v>
      </c>
      <c r="C246">
        <v>17</v>
      </c>
      <c r="D246" t="s">
        <v>2</v>
      </c>
      <c r="E246" t="str">
        <f>VLOOKUP(D246,Sheet2!$A$2:$B$12,2,FALSE)</f>
        <v>gauche</v>
      </c>
    </row>
    <row r="247" spans="1:5">
      <c r="A247" t="str">
        <f t="shared" si="3"/>
        <v>59-18</v>
      </c>
      <c r="B247">
        <v>59</v>
      </c>
      <c r="C247">
        <v>18</v>
      </c>
      <c r="D247" t="s">
        <v>0</v>
      </c>
      <c r="E247" t="str">
        <f>VLOOKUP(D247,Sheet2!$A$2:$B$12,2,FALSE)</f>
        <v>droite</v>
      </c>
    </row>
    <row r="248" spans="1:5">
      <c r="A248" t="str">
        <f t="shared" si="3"/>
        <v>59-19</v>
      </c>
      <c r="B248">
        <v>59</v>
      </c>
      <c r="C248">
        <v>19</v>
      </c>
      <c r="D248" t="s">
        <v>2</v>
      </c>
      <c r="E248" t="str">
        <f>VLOOKUP(D248,Sheet2!$A$2:$B$12,2,FALSE)</f>
        <v>gauche</v>
      </c>
    </row>
    <row r="249" spans="1:5">
      <c r="A249" t="str">
        <f t="shared" si="3"/>
        <v>59-20</v>
      </c>
      <c r="B249">
        <v>59</v>
      </c>
      <c r="C249">
        <v>20</v>
      </c>
      <c r="D249" t="s">
        <v>4</v>
      </c>
      <c r="E249" t="str">
        <f>VLOOKUP(D249,Sheet2!$A$2:$B$12,2,FALSE)</f>
        <v>gauche</v>
      </c>
    </row>
    <row r="250" spans="1:5">
      <c r="A250" t="str">
        <f t="shared" si="3"/>
        <v>59-22</v>
      </c>
      <c r="B250">
        <v>59</v>
      </c>
      <c r="C250">
        <v>22</v>
      </c>
      <c r="D250" t="s">
        <v>2</v>
      </c>
      <c r="E250" t="str">
        <f>VLOOKUP(D250,Sheet2!$A$2:$B$12,2,FALSE)</f>
        <v>gauche</v>
      </c>
    </row>
    <row r="251" spans="1:5">
      <c r="A251" t="str">
        <f t="shared" si="3"/>
        <v>59-23</v>
      </c>
      <c r="B251">
        <v>59</v>
      </c>
      <c r="C251">
        <v>23</v>
      </c>
      <c r="D251" t="s">
        <v>0</v>
      </c>
      <c r="E251" t="str">
        <f>VLOOKUP(D251,Sheet2!$A$2:$B$12,2,FALSE)</f>
        <v>droite</v>
      </c>
    </row>
    <row r="252" spans="1:5">
      <c r="A252" t="str">
        <f t="shared" si="3"/>
        <v>59-24</v>
      </c>
      <c r="B252">
        <v>59</v>
      </c>
      <c r="C252">
        <v>24</v>
      </c>
      <c r="D252" t="s">
        <v>2</v>
      </c>
      <c r="E252" t="str">
        <f>VLOOKUP(D252,Sheet2!$A$2:$B$12,2,FALSE)</f>
        <v>gauche</v>
      </c>
    </row>
    <row r="253" spans="1:5">
      <c r="A253" t="str">
        <f t="shared" si="3"/>
        <v>60-1</v>
      </c>
      <c r="B253">
        <v>60</v>
      </c>
      <c r="C253">
        <v>1</v>
      </c>
      <c r="D253" t="s">
        <v>0</v>
      </c>
      <c r="E253" t="str">
        <f>VLOOKUP(D253,Sheet2!$A$2:$B$12,2,FALSE)</f>
        <v>droite</v>
      </c>
    </row>
    <row r="254" spans="1:5">
      <c r="A254" t="str">
        <f t="shared" si="3"/>
        <v>60-2</v>
      </c>
      <c r="B254">
        <v>60</v>
      </c>
      <c r="C254">
        <v>2</v>
      </c>
      <c r="D254" t="s">
        <v>0</v>
      </c>
      <c r="E254" t="str">
        <f>VLOOKUP(D254,Sheet2!$A$2:$B$12,2,FALSE)</f>
        <v>droite</v>
      </c>
    </row>
    <row r="255" spans="1:5">
      <c r="A255" t="str">
        <f t="shared" si="3"/>
        <v>60-3</v>
      </c>
      <c r="B255">
        <v>60</v>
      </c>
      <c r="C255">
        <v>3</v>
      </c>
      <c r="D255" t="s">
        <v>2</v>
      </c>
      <c r="E255" t="str">
        <f>VLOOKUP(D255,Sheet2!$A$2:$B$12,2,FALSE)</f>
        <v>gauche</v>
      </c>
    </row>
    <row r="256" spans="1:5">
      <c r="A256" t="str">
        <f t="shared" si="3"/>
        <v>60-6</v>
      </c>
      <c r="B256">
        <v>60</v>
      </c>
      <c r="C256">
        <v>6</v>
      </c>
      <c r="D256" t="s">
        <v>0</v>
      </c>
      <c r="E256" t="str">
        <f>VLOOKUP(D256,Sheet2!$A$2:$B$12,2,FALSE)</f>
        <v>droite</v>
      </c>
    </row>
    <row r="257" spans="1:5">
      <c r="A257" t="str">
        <f t="shared" si="3"/>
        <v>61-1</v>
      </c>
      <c r="B257">
        <v>61</v>
      </c>
      <c r="C257">
        <v>1</v>
      </c>
      <c r="D257" t="s">
        <v>0</v>
      </c>
      <c r="E257" t="str">
        <f>VLOOKUP(D257,Sheet2!$A$2:$B$12,2,FALSE)</f>
        <v>droite</v>
      </c>
    </row>
    <row r="258" spans="1:5">
      <c r="A258" t="str">
        <f t="shared" ref="A258:A321" si="4">B258&amp;"-"&amp;C258</f>
        <v>62-1</v>
      </c>
      <c r="B258">
        <v>62</v>
      </c>
      <c r="C258">
        <v>1</v>
      </c>
      <c r="D258" t="s">
        <v>2</v>
      </c>
      <c r="E258" t="str">
        <f>VLOOKUP(D258,Sheet2!$A$2:$B$12,2,FALSE)</f>
        <v>gauche</v>
      </c>
    </row>
    <row r="259" spans="1:5">
      <c r="A259" t="str">
        <f t="shared" si="4"/>
        <v>62-2</v>
      </c>
      <c r="B259">
        <v>62</v>
      </c>
      <c r="C259">
        <v>2</v>
      </c>
      <c r="D259" t="s">
        <v>2</v>
      </c>
      <c r="E259" t="str">
        <f>VLOOKUP(D259,Sheet2!$A$2:$B$12,2,FALSE)</f>
        <v>gauche</v>
      </c>
    </row>
    <row r="260" spans="1:5">
      <c r="A260" t="str">
        <f t="shared" si="4"/>
        <v>62-3</v>
      </c>
      <c r="B260">
        <v>62</v>
      </c>
      <c r="C260">
        <v>3</v>
      </c>
      <c r="D260" t="s">
        <v>2</v>
      </c>
      <c r="E260" t="str">
        <f>VLOOKUP(D260,Sheet2!$A$2:$B$12,2,FALSE)</f>
        <v>gauche</v>
      </c>
    </row>
    <row r="261" spans="1:5">
      <c r="A261" t="str">
        <f t="shared" si="4"/>
        <v>62-4</v>
      </c>
      <c r="B261">
        <v>62</v>
      </c>
      <c r="C261">
        <v>4</v>
      </c>
      <c r="D261" t="s">
        <v>0</v>
      </c>
      <c r="E261" t="str">
        <f>VLOOKUP(D261,Sheet2!$A$2:$B$12,2,FALSE)</f>
        <v>droite</v>
      </c>
    </row>
    <row r="262" spans="1:5">
      <c r="A262" t="str">
        <f t="shared" si="4"/>
        <v>62-5</v>
      </c>
      <c r="B262">
        <v>62</v>
      </c>
      <c r="C262">
        <v>5</v>
      </c>
      <c r="D262" t="s">
        <v>2</v>
      </c>
      <c r="E262" t="str">
        <f>VLOOKUP(D262,Sheet2!$A$2:$B$12,2,FALSE)</f>
        <v>gauche</v>
      </c>
    </row>
    <row r="263" spans="1:5">
      <c r="A263" t="str">
        <f t="shared" si="4"/>
        <v>62-6</v>
      </c>
      <c r="B263">
        <v>62</v>
      </c>
      <c r="C263">
        <v>6</v>
      </c>
      <c r="D263" t="s">
        <v>2</v>
      </c>
      <c r="E263" t="str">
        <f>VLOOKUP(D263,Sheet2!$A$2:$B$12,2,FALSE)</f>
        <v>gauche</v>
      </c>
    </row>
    <row r="264" spans="1:5">
      <c r="A264" t="str">
        <f t="shared" si="4"/>
        <v>62-7</v>
      </c>
      <c r="B264">
        <v>62</v>
      </c>
      <c r="C264">
        <v>7</v>
      </c>
      <c r="D264" t="s">
        <v>2</v>
      </c>
      <c r="E264" t="str">
        <f>VLOOKUP(D264,Sheet2!$A$2:$B$12,2,FALSE)</f>
        <v>gauche</v>
      </c>
    </row>
    <row r="265" spans="1:5">
      <c r="A265" t="str">
        <f t="shared" si="4"/>
        <v>62-9</v>
      </c>
      <c r="B265">
        <v>62</v>
      </c>
      <c r="C265">
        <v>9</v>
      </c>
      <c r="D265" t="s">
        <v>0</v>
      </c>
      <c r="E265" t="str">
        <f>VLOOKUP(D265,Sheet2!$A$2:$B$12,2,FALSE)</f>
        <v>droite</v>
      </c>
    </row>
    <row r="266" spans="1:5">
      <c r="A266" t="str">
        <f t="shared" si="4"/>
        <v>62-10</v>
      </c>
      <c r="B266">
        <v>62</v>
      </c>
      <c r="C266">
        <v>10</v>
      </c>
      <c r="D266" t="s">
        <v>2</v>
      </c>
      <c r="E266" t="str">
        <f>VLOOKUP(D266,Sheet2!$A$2:$B$12,2,FALSE)</f>
        <v>gauche</v>
      </c>
    </row>
    <row r="267" spans="1:5">
      <c r="A267" t="str">
        <f t="shared" si="4"/>
        <v>62-11</v>
      </c>
      <c r="B267">
        <v>62</v>
      </c>
      <c r="C267">
        <v>11</v>
      </c>
      <c r="D267" t="s">
        <v>2</v>
      </c>
      <c r="E267" t="str">
        <f>VLOOKUP(D267,Sheet2!$A$2:$B$12,2,FALSE)</f>
        <v>gauche</v>
      </c>
    </row>
    <row r="268" spans="1:5">
      <c r="A268" t="str">
        <f t="shared" si="4"/>
        <v>62-12</v>
      </c>
      <c r="B268">
        <v>62</v>
      </c>
      <c r="C268">
        <v>12</v>
      </c>
      <c r="D268" t="s">
        <v>2</v>
      </c>
      <c r="E268" t="str">
        <f>VLOOKUP(D268,Sheet2!$A$2:$B$12,2,FALSE)</f>
        <v>gauche</v>
      </c>
    </row>
    <row r="269" spans="1:5">
      <c r="A269" t="str">
        <f t="shared" si="4"/>
        <v>62-13</v>
      </c>
      <c r="B269">
        <v>62</v>
      </c>
      <c r="C269">
        <v>13</v>
      </c>
      <c r="D269" t="s">
        <v>2</v>
      </c>
      <c r="E269" t="str">
        <f>VLOOKUP(D269,Sheet2!$A$2:$B$12,2,FALSE)</f>
        <v>gauche</v>
      </c>
    </row>
    <row r="270" spans="1:5">
      <c r="A270" t="str">
        <f t="shared" si="4"/>
        <v>62-14</v>
      </c>
      <c r="B270">
        <v>62</v>
      </c>
      <c r="C270">
        <v>14</v>
      </c>
      <c r="D270" t="s">
        <v>2</v>
      </c>
      <c r="E270" t="str">
        <f>VLOOKUP(D270,Sheet2!$A$2:$B$12,2,FALSE)</f>
        <v>gauche</v>
      </c>
    </row>
    <row r="271" spans="1:5">
      <c r="A271" t="str">
        <f t="shared" si="4"/>
        <v>63-1</v>
      </c>
      <c r="B271">
        <v>63</v>
      </c>
      <c r="C271">
        <v>1</v>
      </c>
      <c r="D271" t="s">
        <v>2</v>
      </c>
      <c r="E271" t="str">
        <f>VLOOKUP(D271,Sheet2!$A$2:$B$12,2,FALSE)</f>
        <v>gauche</v>
      </c>
    </row>
    <row r="272" spans="1:5">
      <c r="A272" t="str">
        <f t="shared" si="4"/>
        <v>63-2</v>
      </c>
      <c r="B272">
        <v>63</v>
      </c>
      <c r="C272">
        <v>2</v>
      </c>
      <c r="D272" t="s">
        <v>2</v>
      </c>
      <c r="E272" t="str">
        <f>VLOOKUP(D272,Sheet2!$A$2:$B$12,2,FALSE)</f>
        <v>gauche</v>
      </c>
    </row>
    <row r="273" spans="1:5">
      <c r="A273" t="str">
        <f t="shared" si="4"/>
        <v>63-3</v>
      </c>
      <c r="B273">
        <v>63</v>
      </c>
      <c r="C273">
        <v>3</v>
      </c>
      <c r="D273" t="s">
        <v>0</v>
      </c>
      <c r="E273" t="str">
        <f>VLOOKUP(D273,Sheet2!$A$2:$B$12,2,FALSE)</f>
        <v>droite</v>
      </c>
    </row>
    <row r="274" spans="1:5">
      <c r="A274" t="str">
        <f t="shared" si="4"/>
        <v>63-4</v>
      </c>
      <c r="B274">
        <v>63</v>
      </c>
      <c r="C274">
        <v>4</v>
      </c>
      <c r="D274" t="s">
        <v>2</v>
      </c>
      <c r="E274" t="str">
        <f>VLOOKUP(D274,Sheet2!$A$2:$B$12,2,FALSE)</f>
        <v>gauche</v>
      </c>
    </row>
    <row r="275" spans="1:5">
      <c r="A275" t="str">
        <f t="shared" si="4"/>
        <v>63-5</v>
      </c>
      <c r="B275">
        <v>63</v>
      </c>
      <c r="C275">
        <v>5</v>
      </c>
      <c r="D275" t="s">
        <v>4</v>
      </c>
      <c r="E275" t="str">
        <f>VLOOKUP(D275,Sheet2!$A$2:$B$12,2,FALSE)</f>
        <v>gauche</v>
      </c>
    </row>
    <row r="276" spans="1:5">
      <c r="A276" t="str">
        <f t="shared" si="4"/>
        <v>63-6</v>
      </c>
      <c r="B276">
        <v>63</v>
      </c>
      <c r="C276">
        <v>6</v>
      </c>
      <c r="D276" t="s">
        <v>2</v>
      </c>
      <c r="E276" t="str">
        <f>VLOOKUP(D276,Sheet2!$A$2:$B$12,2,FALSE)</f>
        <v>gauche</v>
      </c>
    </row>
    <row r="277" spans="1:5">
      <c r="A277" t="str">
        <f t="shared" si="4"/>
        <v>64-1</v>
      </c>
      <c r="B277">
        <v>64</v>
      </c>
      <c r="C277">
        <v>1</v>
      </c>
      <c r="D277" t="s">
        <v>2</v>
      </c>
      <c r="E277" t="str">
        <f>VLOOKUP(D277,Sheet2!$A$2:$B$12,2,FALSE)</f>
        <v>gauche</v>
      </c>
    </row>
    <row r="278" spans="1:5">
      <c r="A278" t="str">
        <f t="shared" si="4"/>
        <v>64-2</v>
      </c>
      <c r="B278">
        <v>64</v>
      </c>
      <c r="C278">
        <v>2</v>
      </c>
      <c r="D278" t="s">
        <v>10</v>
      </c>
      <c r="E278" t="str">
        <f>VLOOKUP(D278,Sheet2!$A$2:$B$12,2,FALSE)</f>
        <v>droite</v>
      </c>
    </row>
    <row r="279" spans="1:5">
      <c r="A279" t="str">
        <f t="shared" si="4"/>
        <v>64-3</v>
      </c>
      <c r="B279">
        <v>64</v>
      </c>
      <c r="C279">
        <v>3</v>
      </c>
      <c r="D279" t="s">
        <v>2</v>
      </c>
      <c r="E279" t="str">
        <f>VLOOKUP(D279,Sheet2!$A$2:$B$12,2,FALSE)</f>
        <v>gauche</v>
      </c>
    </row>
    <row r="280" spans="1:5">
      <c r="A280" t="str">
        <f t="shared" si="4"/>
        <v>64-4</v>
      </c>
      <c r="B280">
        <v>64</v>
      </c>
      <c r="C280">
        <v>4</v>
      </c>
      <c r="D280" t="s">
        <v>0</v>
      </c>
      <c r="E280" t="str">
        <f>VLOOKUP(D280,Sheet2!$A$2:$B$12,2,FALSE)</f>
        <v>droite</v>
      </c>
    </row>
    <row r="281" spans="1:5">
      <c r="A281" t="str">
        <f t="shared" si="4"/>
        <v>64-5</v>
      </c>
      <c r="B281">
        <v>64</v>
      </c>
      <c r="C281">
        <v>5</v>
      </c>
      <c r="D281" t="s">
        <v>0</v>
      </c>
      <c r="E281" t="str">
        <f>VLOOKUP(D281,Sheet2!$A$2:$B$12,2,FALSE)</f>
        <v>droite</v>
      </c>
    </row>
    <row r="282" spans="1:5">
      <c r="A282" t="str">
        <f t="shared" si="4"/>
        <v>64-6</v>
      </c>
      <c r="B282">
        <v>64</v>
      </c>
      <c r="C282">
        <v>6</v>
      </c>
      <c r="D282" t="s">
        <v>0</v>
      </c>
      <c r="E282" t="str">
        <f>VLOOKUP(D282,Sheet2!$A$2:$B$12,2,FALSE)</f>
        <v>droite</v>
      </c>
    </row>
    <row r="283" spans="1:5">
      <c r="A283" t="str">
        <f t="shared" si="4"/>
        <v>65-1</v>
      </c>
      <c r="B283">
        <v>65</v>
      </c>
      <c r="C283">
        <v>1</v>
      </c>
      <c r="D283" t="s">
        <v>2</v>
      </c>
      <c r="E283" t="str">
        <f>VLOOKUP(D283,Sheet2!$A$2:$B$12,2,FALSE)</f>
        <v>gauche</v>
      </c>
    </row>
    <row r="284" spans="1:5">
      <c r="A284" t="str">
        <f t="shared" si="4"/>
        <v>65-2</v>
      </c>
      <c r="B284">
        <v>65</v>
      </c>
      <c r="C284">
        <v>2</v>
      </c>
      <c r="D284" t="s">
        <v>3</v>
      </c>
      <c r="E284" t="str">
        <f>VLOOKUP(D284,Sheet2!$A$2:$B$12,2,FALSE)</f>
        <v>gauche</v>
      </c>
    </row>
    <row r="285" spans="1:5">
      <c r="A285" t="str">
        <f t="shared" si="4"/>
        <v>65-3</v>
      </c>
      <c r="B285">
        <v>65</v>
      </c>
      <c r="C285">
        <v>3</v>
      </c>
      <c r="D285" t="s">
        <v>2</v>
      </c>
      <c r="E285" t="str">
        <f>VLOOKUP(D285,Sheet2!$A$2:$B$12,2,FALSE)</f>
        <v>gauche</v>
      </c>
    </row>
    <row r="286" spans="1:5">
      <c r="A286" t="str">
        <f t="shared" si="4"/>
        <v>66-1</v>
      </c>
      <c r="B286">
        <v>66</v>
      </c>
      <c r="C286">
        <v>1</v>
      </c>
      <c r="D286" t="s">
        <v>0</v>
      </c>
      <c r="E286" t="str">
        <f>VLOOKUP(D286,Sheet2!$A$2:$B$12,2,FALSE)</f>
        <v>droite</v>
      </c>
    </row>
    <row r="287" spans="1:5">
      <c r="A287" t="str">
        <f t="shared" si="4"/>
        <v>66-2</v>
      </c>
      <c r="B287">
        <v>66</v>
      </c>
      <c r="C287">
        <v>2</v>
      </c>
      <c r="D287" t="s">
        <v>0</v>
      </c>
      <c r="E287" t="str">
        <f>VLOOKUP(D287,Sheet2!$A$2:$B$12,2,FALSE)</f>
        <v>droite</v>
      </c>
    </row>
    <row r="288" spans="1:5">
      <c r="A288" t="str">
        <f t="shared" si="4"/>
        <v>66-3</v>
      </c>
      <c r="B288">
        <v>66</v>
      </c>
      <c r="C288">
        <v>3</v>
      </c>
      <c r="D288" t="s">
        <v>0</v>
      </c>
      <c r="E288" t="str">
        <f>VLOOKUP(D288,Sheet2!$A$2:$B$12,2,FALSE)</f>
        <v>droite</v>
      </c>
    </row>
    <row r="289" spans="1:5">
      <c r="A289" t="str">
        <f t="shared" si="4"/>
        <v>66-4</v>
      </c>
      <c r="B289">
        <v>66</v>
      </c>
      <c r="C289">
        <v>4</v>
      </c>
      <c r="D289" t="s">
        <v>0</v>
      </c>
      <c r="E289" t="str">
        <f>VLOOKUP(D289,Sheet2!$A$2:$B$12,2,FALSE)</f>
        <v>droite</v>
      </c>
    </row>
    <row r="290" spans="1:5">
      <c r="A290" t="str">
        <f t="shared" si="4"/>
        <v>67-1</v>
      </c>
      <c r="B290">
        <v>67</v>
      </c>
      <c r="C290">
        <v>1</v>
      </c>
      <c r="D290" t="s">
        <v>2</v>
      </c>
      <c r="E290" t="str">
        <f>VLOOKUP(D290,Sheet2!$A$2:$B$12,2,FALSE)</f>
        <v>gauche</v>
      </c>
    </row>
    <row r="291" spans="1:5">
      <c r="A291" t="str">
        <f t="shared" si="4"/>
        <v>67-2</v>
      </c>
      <c r="B291">
        <v>67</v>
      </c>
      <c r="C291">
        <v>2</v>
      </c>
      <c r="D291" t="s">
        <v>0</v>
      </c>
      <c r="E291" t="str">
        <f>VLOOKUP(D291,Sheet2!$A$2:$B$12,2,FALSE)</f>
        <v>droite</v>
      </c>
    </row>
    <row r="292" spans="1:5">
      <c r="A292" t="str">
        <f t="shared" si="4"/>
        <v>67-3</v>
      </c>
      <c r="B292">
        <v>67</v>
      </c>
      <c r="C292">
        <v>3</v>
      </c>
      <c r="D292" t="s">
        <v>0</v>
      </c>
      <c r="E292" t="str">
        <f>VLOOKUP(D292,Sheet2!$A$2:$B$12,2,FALSE)</f>
        <v>droite</v>
      </c>
    </row>
    <row r="293" spans="1:5">
      <c r="A293" t="str">
        <f t="shared" si="4"/>
        <v>68-1</v>
      </c>
      <c r="B293">
        <v>68</v>
      </c>
      <c r="C293">
        <v>1</v>
      </c>
      <c r="D293" t="s">
        <v>5</v>
      </c>
      <c r="E293" t="str">
        <f>VLOOKUP(D293,Sheet2!$A$2:$B$12,2,FALSE)</f>
        <v>droite</v>
      </c>
    </row>
    <row r="294" spans="1:5">
      <c r="A294" t="str">
        <f t="shared" si="4"/>
        <v>68-5</v>
      </c>
      <c r="B294">
        <v>68</v>
      </c>
      <c r="C294">
        <v>5</v>
      </c>
      <c r="D294" t="s">
        <v>0</v>
      </c>
      <c r="E294" t="str">
        <f>VLOOKUP(D294,Sheet2!$A$2:$B$12,2,FALSE)</f>
        <v>droite</v>
      </c>
    </row>
    <row r="295" spans="1:5">
      <c r="A295" t="str">
        <f t="shared" si="4"/>
        <v>69-1</v>
      </c>
      <c r="B295">
        <v>69</v>
      </c>
      <c r="C295">
        <v>1</v>
      </c>
      <c r="D295" t="s">
        <v>0</v>
      </c>
      <c r="E295" t="str">
        <f>VLOOKUP(D295,Sheet2!$A$2:$B$12,2,FALSE)</f>
        <v>droite</v>
      </c>
    </row>
    <row r="296" spans="1:5">
      <c r="A296" t="str">
        <f t="shared" si="4"/>
        <v>69-2</v>
      </c>
      <c r="B296">
        <v>69</v>
      </c>
      <c r="C296">
        <v>2</v>
      </c>
      <c r="D296" t="s">
        <v>2</v>
      </c>
      <c r="E296" t="str">
        <f>VLOOKUP(D296,Sheet2!$A$2:$B$12,2,FALSE)</f>
        <v>gauche</v>
      </c>
    </row>
    <row r="297" spans="1:5">
      <c r="A297" t="str">
        <f t="shared" si="4"/>
        <v>69-3</v>
      </c>
      <c r="B297">
        <v>69</v>
      </c>
      <c r="C297">
        <v>3</v>
      </c>
      <c r="D297" t="s">
        <v>2</v>
      </c>
      <c r="E297" t="str">
        <f>VLOOKUP(D297,Sheet2!$A$2:$B$12,2,FALSE)</f>
        <v>gauche</v>
      </c>
    </row>
    <row r="298" spans="1:5">
      <c r="A298" t="str">
        <f t="shared" si="4"/>
        <v>69-4</v>
      </c>
      <c r="B298">
        <v>69</v>
      </c>
      <c r="C298">
        <v>4</v>
      </c>
      <c r="D298" t="s">
        <v>0</v>
      </c>
      <c r="E298" t="str">
        <f>VLOOKUP(D298,Sheet2!$A$2:$B$12,2,FALSE)</f>
        <v>droite</v>
      </c>
    </row>
    <row r="299" spans="1:5">
      <c r="A299" t="str">
        <f t="shared" si="4"/>
        <v>69-6</v>
      </c>
      <c r="B299">
        <v>69</v>
      </c>
      <c r="C299">
        <v>6</v>
      </c>
      <c r="D299" t="s">
        <v>2</v>
      </c>
      <c r="E299" t="str">
        <f>VLOOKUP(D299,Sheet2!$A$2:$B$12,2,FALSE)</f>
        <v>gauche</v>
      </c>
    </row>
    <row r="300" spans="1:5">
      <c r="A300" t="str">
        <f t="shared" si="4"/>
        <v>69-7</v>
      </c>
      <c r="B300">
        <v>69</v>
      </c>
      <c r="C300">
        <v>7</v>
      </c>
      <c r="D300" t="s">
        <v>2</v>
      </c>
      <c r="E300" t="str">
        <f>VLOOKUP(D300,Sheet2!$A$2:$B$12,2,FALSE)</f>
        <v>gauche</v>
      </c>
    </row>
    <row r="301" spans="1:5">
      <c r="A301" t="str">
        <f t="shared" si="4"/>
        <v>69-10</v>
      </c>
      <c r="B301">
        <v>69</v>
      </c>
      <c r="C301">
        <v>10</v>
      </c>
      <c r="D301" t="s">
        <v>0</v>
      </c>
      <c r="E301" t="str">
        <f>VLOOKUP(D301,Sheet2!$A$2:$B$12,2,FALSE)</f>
        <v>droite</v>
      </c>
    </row>
    <row r="302" spans="1:5">
      <c r="A302" t="str">
        <f t="shared" si="4"/>
        <v>69-11</v>
      </c>
      <c r="B302">
        <v>69</v>
      </c>
      <c r="C302">
        <v>11</v>
      </c>
      <c r="D302" t="s">
        <v>0</v>
      </c>
      <c r="E302" t="str">
        <f>VLOOKUP(D302,Sheet2!$A$2:$B$12,2,FALSE)</f>
        <v>droite</v>
      </c>
    </row>
    <row r="303" spans="1:5">
      <c r="A303" t="str">
        <f t="shared" si="4"/>
        <v>69-12</v>
      </c>
      <c r="B303">
        <v>69</v>
      </c>
      <c r="C303">
        <v>12</v>
      </c>
      <c r="D303" t="s">
        <v>0</v>
      </c>
      <c r="E303" t="str">
        <f>VLOOKUP(D303,Sheet2!$A$2:$B$12,2,FALSE)</f>
        <v>droite</v>
      </c>
    </row>
    <row r="304" spans="1:5">
      <c r="A304" t="str">
        <f t="shared" si="4"/>
        <v>69-13</v>
      </c>
      <c r="B304">
        <v>69</v>
      </c>
      <c r="C304">
        <v>13</v>
      </c>
      <c r="D304" t="s">
        <v>0</v>
      </c>
      <c r="E304" t="str">
        <f>VLOOKUP(D304,Sheet2!$A$2:$B$12,2,FALSE)</f>
        <v>droite</v>
      </c>
    </row>
    <row r="305" spans="1:5">
      <c r="A305" t="str">
        <f t="shared" si="4"/>
        <v>69-14</v>
      </c>
      <c r="B305">
        <v>69</v>
      </c>
      <c r="C305">
        <v>14</v>
      </c>
      <c r="D305" t="s">
        <v>4</v>
      </c>
      <c r="E305" t="str">
        <f>VLOOKUP(D305,Sheet2!$A$2:$B$12,2,FALSE)</f>
        <v>gauche</v>
      </c>
    </row>
    <row r="306" spans="1:5">
      <c r="A306" t="str">
        <f t="shared" si="4"/>
        <v>70-2</v>
      </c>
      <c r="B306">
        <v>70</v>
      </c>
      <c r="C306">
        <v>2</v>
      </c>
      <c r="D306" t="s">
        <v>2</v>
      </c>
      <c r="E306" t="str">
        <f>VLOOKUP(D306,Sheet2!$A$2:$B$12,2,FALSE)</f>
        <v>gauche</v>
      </c>
    </row>
    <row r="307" spans="1:5">
      <c r="A307" t="str">
        <f t="shared" si="4"/>
        <v>71-1</v>
      </c>
      <c r="B307">
        <v>71</v>
      </c>
      <c r="C307">
        <v>1</v>
      </c>
      <c r="D307" t="s">
        <v>0</v>
      </c>
      <c r="E307" t="str">
        <f>VLOOKUP(D307,Sheet2!$A$2:$B$12,2,FALSE)</f>
        <v>droite</v>
      </c>
    </row>
    <row r="308" spans="1:5">
      <c r="A308" t="str">
        <f t="shared" si="4"/>
        <v>71-2</v>
      </c>
      <c r="B308">
        <v>71</v>
      </c>
      <c r="C308">
        <v>2</v>
      </c>
      <c r="D308" t="s">
        <v>0</v>
      </c>
      <c r="E308" t="str">
        <f>VLOOKUP(D308,Sheet2!$A$2:$B$12,2,FALSE)</f>
        <v>droite</v>
      </c>
    </row>
    <row r="309" spans="1:5">
      <c r="A309" t="str">
        <f t="shared" si="4"/>
        <v>71-3</v>
      </c>
      <c r="B309">
        <v>71</v>
      </c>
      <c r="C309">
        <v>3</v>
      </c>
      <c r="D309" t="s">
        <v>0</v>
      </c>
      <c r="E309" t="str">
        <f>VLOOKUP(D309,Sheet2!$A$2:$B$12,2,FALSE)</f>
        <v>droite</v>
      </c>
    </row>
    <row r="310" spans="1:5">
      <c r="A310" t="str">
        <f t="shared" si="4"/>
        <v>71-4</v>
      </c>
      <c r="B310">
        <v>71</v>
      </c>
      <c r="C310">
        <v>4</v>
      </c>
      <c r="D310" t="s">
        <v>2</v>
      </c>
      <c r="E310" t="str">
        <f>VLOOKUP(D310,Sheet2!$A$2:$B$12,2,FALSE)</f>
        <v>gauche</v>
      </c>
    </row>
    <row r="311" spans="1:5">
      <c r="A311" t="str">
        <f t="shared" si="4"/>
        <v>71-5</v>
      </c>
      <c r="B311">
        <v>71</v>
      </c>
      <c r="C311">
        <v>5</v>
      </c>
      <c r="D311" t="s">
        <v>2</v>
      </c>
      <c r="E311" t="str">
        <f>VLOOKUP(D311,Sheet2!$A$2:$B$12,2,FALSE)</f>
        <v>gauche</v>
      </c>
    </row>
    <row r="312" spans="1:5">
      <c r="A312" t="str">
        <f t="shared" si="4"/>
        <v>71-6</v>
      </c>
      <c r="B312">
        <v>71</v>
      </c>
      <c r="C312">
        <v>6</v>
      </c>
      <c r="D312" t="s">
        <v>2</v>
      </c>
      <c r="E312" t="str">
        <f>VLOOKUP(D312,Sheet2!$A$2:$B$12,2,FALSE)</f>
        <v>gauche</v>
      </c>
    </row>
    <row r="313" spans="1:5">
      <c r="A313" t="str">
        <f t="shared" si="4"/>
        <v>72-1</v>
      </c>
      <c r="B313">
        <v>72</v>
      </c>
      <c r="C313">
        <v>1</v>
      </c>
      <c r="D313" t="s">
        <v>0</v>
      </c>
      <c r="E313" t="str">
        <f>VLOOKUP(D313,Sheet2!$A$2:$B$12,2,FALSE)</f>
        <v>droite</v>
      </c>
    </row>
    <row r="314" spans="1:5">
      <c r="A314" t="str">
        <f t="shared" si="4"/>
        <v>72-2</v>
      </c>
      <c r="B314">
        <v>72</v>
      </c>
      <c r="C314">
        <v>2</v>
      </c>
      <c r="D314" t="s">
        <v>2</v>
      </c>
      <c r="E314" t="str">
        <f>VLOOKUP(D314,Sheet2!$A$2:$B$12,2,FALSE)</f>
        <v>gauche</v>
      </c>
    </row>
    <row r="315" spans="1:5">
      <c r="A315" t="str">
        <f t="shared" si="4"/>
        <v>72-3</v>
      </c>
      <c r="B315">
        <v>72</v>
      </c>
      <c r="C315">
        <v>3</v>
      </c>
      <c r="D315" t="s">
        <v>0</v>
      </c>
      <c r="E315" t="str">
        <f>VLOOKUP(D315,Sheet2!$A$2:$B$12,2,FALSE)</f>
        <v>droite</v>
      </c>
    </row>
    <row r="316" spans="1:5">
      <c r="A316" t="str">
        <f t="shared" si="4"/>
        <v>72-5</v>
      </c>
      <c r="B316">
        <v>72</v>
      </c>
      <c r="C316">
        <v>5</v>
      </c>
      <c r="D316" t="s">
        <v>0</v>
      </c>
      <c r="E316" t="str">
        <f>VLOOKUP(D316,Sheet2!$A$2:$B$12,2,FALSE)</f>
        <v>droite</v>
      </c>
    </row>
    <row r="317" spans="1:5">
      <c r="A317" t="str">
        <f t="shared" si="4"/>
        <v>73-3</v>
      </c>
      <c r="B317">
        <v>73</v>
      </c>
      <c r="C317">
        <v>3</v>
      </c>
      <c r="D317" t="s">
        <v>0</v>
      </c>
      <c r="E317" t="str">
        <f>VLOOKUP(D317,Sheet2!$A$2:$B$12,2,FALSE)</f>
        <v>droite</v>
      </c>
    </row>
    <row r="318" spans="1:5">
      <c r="A318" t="str">
        <f t="shared" si="4"/>
        <v>74-2</v>
      </c>
      <c r="B318">
        <v>74</v>
      </c>
      <c r="C318">
        <v>2</v>
      </c>
      <c r="D318" t="s">
        <v>5</v>
      </c>
      <c r="E318" t="str">
        <f>VLOOKUP(D318,Sheet2!$A$2:$B$12,2,FALSE)</f>
        <v>droite</v>
      </c>
    </row>
    <row r="319" spans="1:5">
      <c r="A319" t="str">
        <f t="shared" si="4"/>
        <v>74-5</v>
      </c>
      <c r="B319">
        <v>74</v>
      </c>
      <c r="C319">
        <v>5</v>
      </c>
      <c r="D319" t="s">
        <v>0</v>
      </c>
      <c r="E319" t="str">
        <f>VLOOKUP(D319,Sheet2!$A$2:$B$12,2,FALSE)</f>
        <v>droite</v>
      </c>
    </row>
    <row r="320" spans="1:5">
      <c r="A320" t="str">
        <f t="shared" si="4"/>
        <v>75-1</v>
      </c>
      <c r="B320">
        <v>75</v>
      </c>
      <c r="C320">
        <v>1</v>
      </c>
      <c r="D320" t="s">
        <v>9</v>
      </c>
      <c r="E320" t="str">
        <f>VLOOKUP(D320,Sheet2!$A$2:$B$12,2,FALSE)</f>
        <v>gauche</v>
      </c>
    </row>
    <row r="321" spans="1:5">
      <c r="A321" t="str">
        <f t="shared" si="4"/>
        <v>75-2</v>
      </c>
      <c r="B321">
        <v>75</v>
      </c>
      <c r="C321">
        <v>2</v>
      </c>
      <c r="D321" t="s">
        <v>0</v>
      </c>
      <c r="E321" t="str">
        <f>VLOOKUP(D321,Sheet2!$A$2:$B$12,2,FALSE)</f>
        <v>droite</v>
      </c>
    </row>
    <row r="322" spans="1:5">
      <c r="A322" t="str">
        <f t="shared" ref="A322:A385" si="5">B322&amp;"-"&amp;C322</f>
        <v>75-5</v>
      </c>
      <c r="B322">
        <v>75</v>
      </c>
      <c r="C322">
        <v>5</v>
      </c>
      <c r="D322" t="s">
        <v>2</v>
      </c>
      <c r="E322" t="str">
        <f>VLOOKUP(D322,Sheet2!$A$2:$B$12,2,FALSE)</f>
        <v>gauche</v>
      </c>
    </row>
    <row r="323" spans="1:5">
      <c r="A323" t="str">
        <f t="shared" si="5"/>
        <v>75-6</v>
      </c>
      <c r="B323">
        <v>75</v>
      </c>
      <c r="C323">
        <v>6</v>
      </c>
      <c r="D323" t="s">
        <v>2</v>
      </c>
      <c r="E323" t="str">
        <f>VLOOKUP(D323,Sheet2!$A$2:$B$12,2,FALSE)</f>
        <v>gauche</v>
      </c>
    </row>
    <row r="324" spans="1:5">
      <c r="A324" t="str">
        <f t="shared" si="5"/>
        <v>75-7</v>
      </c>
      <c r="B324">
        <v>75</v>
      </c>
      <c r="C324">
        <v>7</v>
      </c>
      <c r="D324" t="s">
        <v>2</v>
      </c>
      <c r="E324" t="str">
        <f>VLOOKUP(D324,Sheet2!$A$2:$B$12,2,FALSE)</f>
        <v>gauche</v>
      </c>
    </row>
    <row r="325" spans="1:5">
      <c r="A325" t="str">
        <f t="shared" si="5"/>
        <v>75-8</v>
      </c>
      <c r="B325">
        <v>75</v>
      </c>
      <c r="C325">
        <v>8</v>
      </c>
      <c r="D325" t="s">
        <v>2</v>
      </c>
      <c r="E325" t="str">
        <f>VLOOKUP(D325,Sheet2!$A$2:$B$12,2,FALSE)</f>
        <v>gauche</v>
      </c>
    </row>
    <row r="326" spans="1:5">
      <c r="A326" t="str">
        <f t="shared" si="5"/>
        <v>75-9</v>
      </c>
      <c r="B326">
        <v>75</v>
      </c>
      <c r="C326">
        <v>9</v>
      </c>
      <c r="D326" t="s">
        <v>2</v>
      </c>
      <c r="E326" t="str">
        <f>VLOOKUP(D326,Sheet2!$A$2:$B$12,2,FALSE)</f>
        <v>gauche</v>
      </c>
    </row>
    <row r="327" spans="1:5">
      <c r="A327" t="str">
        <f t="shared" si="5"/>
        <v>75-10</v>
      </c>
      <c r="B327">
        <v>75</v>
      </c>
      <c r="C327">
        <v>10</v>
      </c>
      <c r="D327" t="s">
        <v>2</v>
      </c>
      <c r="E327" t="str">
        <f>VLOOKUP(D327,Sheet2!$A$2:$B$12,2,FALSE)</f>
        <v>gauche</v>
      </c>
    </row>
    <row r="328" spans="1:5">
      <c r="A328" t="str">
        <f t="shared" si="5"/>
        <v>75-11</v>
      </c>
      <c r="B328">
        <v>75</v>
      </c>
      <c r="C328">
        <v>11</v>
      </c>
      <c r="D328" t="s">
        <v>9</v>
      </c>
      <c r="E328" t="str">
        <f>VLOOKUP(D328,Sheet2!$A$2:$B$12,2,FALSE)</f>
        <v>gauche</v>
      </c>
    </row>
    <row r="329" spans="1:5">
      <c r="A329" t="str">
        <f t="shared" si="5"/>
        <v>75-12</v>
      </c>
      <c r="B329">
        <v>75</v>
      </c>
      <c r="C329">
        <v>12</v>
      </c>
      <c r="D329" t="s">
        <v>0</v>
      </c>
      <c r="E329" t="str">
        <f>VLOOKUP(D329,Sheet2!$A$2:$B$12,2,FALSE)</f>
        <v>droite</v>
      </c>
    </row>
    <row r="330" spans="1:5">
      <c r="A330" t="str">
        <f t="shared" si="5"/>
        <v>75-13</v>
      </c>
      <c r="B330">
        <v>75</v>
      </c>
      <c r="C330">
        <v>13</v>
      </c>
      <c r="D330" t="s">
        <v>0</v>
      </c>
      <c r="E330" t="str">
        <f>VLOOKUP(D330,Sheet2!$A$2:$B$12,2,FALSE)</f>
        <v>droite</v>
      </c>
    </row>
    <row r="331" spans="1:5">
      <c r="A331" t="str">
        <f t="shared" si="5"/>
        <v>75-17</v>
      </c>
      <c r="B331">
        <v>75</v>
      </c>
      <c r="C331">
        <v>17</v>
      </c>
      <c r="D331" t="s">
        <v>2</v>
      </c>
      <c r="E331" t="str">
        <f>VLOOKUP(D331,Sheet2!$A$2:$B$12,2,FALSE)</f>
        <v>gauche</v>
      </c>
    </row>
    <row r="332" spans="1:5">
      <c r="A332" t="str">
        <f t="shared" si="5"/>
        <v>75-18</v>
      </c>
      <c r="B332">
        <v>75</v>
      </c>
      <c r="C332">
        <v>18</v>
      </c>
      <c r="D332" t="s">
        <v>2</v>
      </c>
      <c r="E332" t="str">
        <f>VLOOKUP(D332,Sheet2!$A$2:$B$12,2,FALSE)</f>
        <v>gauche</v>
      </c>
    </row>
    <row r="333" spans="1:5">
      <c r="A333" t="str">
        <f t="shared" si="5"/>
        <v>75-19</v>
      </c>
      <c r="B333">
        <v>75</v>
      </c>
      <c r="C333">
        <v>19</v>
      </c>
      <c r="D333" t="s">
        <v>2</v>
      </c>
      <c r="E333" t="str">
        <f>VLOOKUP(D333,Sheet2!$A$2:$B$12,2,FALSE)</f>
        <v>gauche</v>
      </c>
    </row>
    <row r="334" spans="1:5">
      <c r="A334" t="str">
        <f t="shared" si="5"/>
        <v>75-20</v>
      </c>
      <c r="B334">
        <v>75</v>
      </c>
      <c r="C334">
        <v>20</v>
      </c>
      <c r="D334" t="s">
        <v>2</v>
      </c>
      <c r="E334" t="str">
        <f>VLOOKUP(D334,Sheet2!$A$2:$B$12,2,FALSE)</f>
        <v>gauche</v>
      </c>
    </row>
    <row r="335" spans="1:5">
      <c r="A335" t="str">
        <f t="shared" si="5"/>
        <v>75-21</v>
      </c>
      <c r="B335">
        <v>75</v>
      </c>
      <c r="C335">
        <v>21</v>
      </c>
      <c r="D335" t="s">
        <v>2</v>
      </c>
      <c r="E335" t="str">
        <f>VLOOKUP(D335,Sheet2!$A$2:$B$12,2,FALSE)</f>
        <v>gauche</v>
      </c>
    </row>
    <row r="336" spans="1:5">
      <c r="A336" t="str">
        <f t="shared" si="5"/>
        <v>76-1</v>
      </c>
      <c r="B336">
        <v>76</v>
      </c>
      <c r="C336">
        <v>1</v>
      </c>
      <c r="D336" t="s">
        <v>2</v>
      </c>
      <c r="E336" t="str">
        <f>VLOOKUP(D336,Sheet2!$A$2:$B$12,2,FALSE)</f>
        <v>gauche</v>
      </c>
    </row>
    <row r="337" spans="1:5">
      <c r="A337" t="str">
        <f t="shared" si="5"/>
        <v>76-2</v>
      </c>
      <c r="B337">
        <v>76</v>
      </c>
      <c r="C337">
        <v>2</v>
      </c>
      <c r="D337" t="s">
        <v>0</v>
      </c>
      <c r="E337" t="str">
        <f>VLOOKUP(D337,Sheet2!$A$2:$B$12,2,FALSE)</f>
        <v>droite</v>
      </c>
    </row>
    <row r="338" spans="1:5">
      <c r="A338" t="str">
        <f t="shared" si="5"/>
        <v>76-3</v>
      </c>
      <c r="B338">
        <v>76</v>
      </c>
      <c r="C338">
        <v>3</v>
      </c>
      <c r="D338" t="s">
        <v>2</v>
      </c>
      <c r="E338" t="str">
        <f>VLOOKUP(D338,Sheet2!$A$2:$B$12,2,FALSE)</f>
        <v>gauche</v>
      </c>
    </row>
    <row r="339" spans="1:5">
      <c r="A339" t="str">
        <f t="shared" si="5"/>
        <v>76-4</v>
      </c>
      <c r="B339">
        <v>76</v>
      </c>
      <c r="C339">
        <v>4</v>
      </c>
      <c r="D339" t="s">
        <v>2</v>
      </c>
      <c r="E339" t="str">
        <f>VLOOKUP(D339,Sheet2!$A$2:$B$12,2,FALSE)</f>
        <v>gauche</v>
      </c>
    </row>
    <row r="340" spans="1:5">
      <c r="A340" t="str">
        <f t="shared" si="5"/>
        <v>76-5</v>
      </c>
      <c r="B340">
        <v>76</v>
      </c>
      <c r="C340">
        <v>5</v>
      </c>
      <c r="D340" t="s">
        <v>2</v>
      </c>
      <c r="E340" t="str">
        <f>VLOOKUP(D340,Sheet2!$A$2:$B$12,2,FALSE)</f>
        <v>gauche</v>
      </c>
    </row>
    <row r="341" spans="1:5">
      <c r="A341" t="str">
        <f t="shared" si="5"/>
        <v>76-6</v>
      </c>
      <c r="B341">
        <v>76</v>
      </c>
      <c r="C341">
        <v>6</v>
      </c>
      <c r="D341" t="s">
        <v>4</v>
      </c>
      <c r="E341" t="str">
        <f>VLOOKUP(D341,Sheet2!$A$2:$B$12,2,FALSE)</f>
        <v>gauche</v>
      </c>
    </row>
    <row r="342" spans="1:5">
      <c r="A342" t="str">
        <f t="shared" si="5"/>
        <v>76-7</v>
      </c>
      <c r="B342">
        <v>76</v>
      </c>
      <c r="C342">
        <v>7</v>
      </c>
      <c r="D342" t="s">
        <v>0</v>
      </c>
      <c r="E342" t="str">
        <f>VLOOKUP(D342,Sheet2!$A$2:$B$12,2,FALSE)</f>
        <v>droite</v>
      </c>
    </row>
    <row r="343" spans="1:5">
      <c r="A343" t="str">
        <f t="shared" si="5"/>
        <v>76-8</v>
      </c>
      <c r="B343">
        <v>76</v>
      </c>
      <c r="C343">
        <v>8</v>
      </c>
      <c r="D343" t="s">
        <v>4</v>
      </c>
      <c r="E343" t="str">
        <f>VLOOKUP(D343,Sheet2!$A$2:$B$12,2,FALSE)</f>
        <v>gauche</v>
      </c>
    </row>
    <row r="344" spans="1:5">
      <c r="A344" t="str">
        <f t="shared" si="5"/>
        <v>76-9</v>
      </c>
      <c r="B344">
        <v>76</v>
      </c>
      <c r="C344">
        <v>9</v>
      </c>
      <c r="D344" t="s">
        <v>0</v>
      </c>
      <c r="E344" t="str">
        <f>VLOOKUP(D344,Sheet2!$A$2:$B$12,2,FALSE)</f>
        <v>droite</v>
      </c>
    </row>
    <row r="345" spans="1:5">
      <c r="A345" t="str">
        <f t="shared" si="5"/>
        <v>76-10</v>
      </c>
      <c r="B345">
        <v>76</v>
      </c>
      <c r="C345">
        <v>10</v>
      </c>
      <c r="D345" t="s">
        <v>0</v>
      </c>
      <c r="E345" t="str">
        <f>VLOOKUP(D345,Sheet2!$A$2:$B$12,2,FALSE)</f>
        <v>droite</v>
      </c>
    </row>
    <row r="346" spans="1:5">
      <c r="A346" t="str">
        <f t="shared" si="5"/>
        <v>76-11</v>
      </c>
      <c r="B346">
        <v>76</v>
      </c>
      <c r="C346">
        <v>11</v>
      </c>
      <c r="D346" t="s">
        <v>2</v>
      </c>
      <c r="E346" t="str">
        <f>VLOOKUP(D346,Sheet2!$A$2:$B$12,2,FALSE)</f>
        <v>gauche</v>
      </c>
    </row>
    <row r="347" spans="1:5">
      <c r="A347" t="str">
        <f t="shared" si="5"/>
        <v>77-1</v>
      </c>
      <c r="B347">
        <v>77</v>
      </c>
      <c r="C347">
        <v>1</v>
      </c>
      <c r="D347" t="s">
        <v>0</v>
      </c>
      <c r="E347" t="str">
        <f>VLOOKUP(D347,Sheet2!$A$2:$B$12,2,FALSE)</f>
        <v>droite</v>
      </c>
    </row>
    <row r="348" spans="1:5">
      <c r="A348" t="str">
        <f t="shared" si="5"/>
        <v>77-2</v>
      </c>
      <c r="B348">
        <v>77</v>
      </c>
      <c r="C348">
        <v>2</v>
      </c>
      <c r="D348" t="s">
        <v>0</v>
      </c>
      <c r="E348" t="str">
        <f>VLOOKUP(D348,Sheet2!$A$2:$B$12,2,FALSE)</f>
        <v>droite</v>
      </c>
    </row>
    <row r="349" spans="1:5">
      <c r="A349" t="str">
        <f t="shared" si="5"/>
        <v>77-3</v>
      </c>
      <c r="B349">
        <v>77</v>
      </c>
      <c r="C349">
        <v>3</v>
      </c>
      <c r="D349" t="s">
        <v>0</v>
      </c>
      <c r="E349" t="str">
        <f>VLOOKUP(D349,Sheet2!$A$2:$B$12,2,FALSE)</f>
        <v>droite</v>
      </c>
    </row>
    <row r="350" spans="1:5">
      <c r="A350" t="str">
        <f t="shared" si="5"/>
        <v>77-5</v>
      </c>
      <c r="B350">
        <v>77</v>
      </c>
      <c r="C350">
        <v>5</v>
      </c>
      <c r="D350" t="s">
        <v>0</v>
      </c>
      <c r="E350" t="str">
        <f>VLOOKUP(D350,Sheet2!$A$2:$B$12,2,FALSE)</f>
        <v>droite</v>
      </c>
    </row>
    <row r="351" spans="1:5">
      <c r="A351" t="str">
        <f t="shared" si="5"/>
        <v>77-7</v>
      </c>
      <c r="B351">
        <v>77</v>
      </c>
      <c r="C351">
        <v>7</v>
      </c>
      <c r="D351" t="s">
        <v>0</v>
      </c>
      <c r="E351" t="str">
        <f>VLOOKUP(D351,Sheet2!$A$2:$B$12,2,FALSE)</f>
        <v>droite</v>
      </c>
    </row>
    <row r="352" spans="1:5">
      <c r="A352" t="str">
        <f t="shared" si="5"/>
        <v>77-8</v>
      </c>
      <c r="B352">
        <v>77</v>
      </c>
      <c r="C352">
        <v>8</v>
      </c>
      <c r="D352" t="s">
        <v>0</v>
      </c>
      <c r="E352" t="str">
        <f>VLOOKUP(D352,Sheet2!$A$2:$B$12,2,FALSE)</f>
        <v>droite</v>
      </c>
    </row>
    <row r="353" spans="1:5">
      <c r="A353" t="str">
        <f t="shared" si="5"/>
        <v>77-9</v>
      </c>
      <c r="B353">
        <v>77</v>
      </c>
      <c r="C353">
        <v>9</v>
      </c>
      <c r="D353" t="s">
        <v>0</v>
      </c>
      <c r="E353" t="str">
        <f>VLOOKUP(D353,Sheet2!$A$2:$B$12,2,FALSE)</f>
        <v>droite</v>
      </c>
    </row>
    <row r="354" spans="1:5">
      <c r="A354" t="str">
        <f t="shared" si="5"/>
        <v>78-1</v>
      </c>
      <c r="B354">
        <v>78</v>
      </c>
      <c r="C354">
        <v>1</v>
      </c>
      <c r="D354" t="s">
        <v>0</v>
      </c>
      <c r="E354" t="str">
        <f>VLOOKUP(D354,Sheet2!$A$2:$B$12,2,FALSE)</f>
        <v>droite</v>
      </c>
    </row>
    <row r="355" spans="1:5">
      <c r="A355" t="str">
        <f t="shared" si="5"/>
        <v>78-7</v>
      </c>
      <c r="B355">
        <v>78</v>
      </c>
      <c r="C355">
        <v>7</v>
      </c>
      <c r="D355" t="s">
        <v>0</v>
      </c>
      <c r="E355" t="str">
        <f>VLOOKUP(D355,Sheet2!$A$2:$B$12,2,FALSE)</f>
        <v>droite</v>
      </c>
    </row>
    <row r="356" spans="1:5">
      <c r="A356" t="str">
        <f t="shared" si="5"/>
        <v>78-8</v>
      </c>
      <c r="B356">
        <v>78</v>
      </c>
      <c r="C356">
        <v>8</v>
      </c>
      <c r="D356" t="s">
        <v>0</v>
      </c>
      <c r="E356" t="str">
        <f>VLOOKUP(D356,Sheet2!$A$2:$B$12,2,FALSE)</f>
        <v>droite</v>
      </c>
    </row>
    <row r="357" spans="1:5">
      <c r="A357" t="str">
        <f t="shared" si="5"/>
        <v>78-10</v>
      </c>
      <c r="B357">
        <v>78</v>
      </c>
      <c r="C357">
        <v>10</v>
      </c>
      <c r="D357" t="s">
        <v>0</v>
      </c>
      <c r="E357" t="str">
        <f>VLOOKUP(D357,Sheet2!$A$2:$B$12,2,FALSE)</f>
        <v>droite</v>
      </c>
    </row>
    <row r="358" spans="1:5">
      <c r="A358" t="str">
        <f t="shared" si="5"/>
        <v>78-11</v>
      </c>
      <c r="B358">
        <v>78</v>
      </c>
      <c r="C358">
        <v>11</v>
      </c>
      <c r="D358" t="s">
        <v>0</v>
      </c>
      <c r="E358" t="str">
        <f>VLOOKUP(D358,Sheet2!$A$2:$B$12,2,FALSE)</f>
        <v>droite</v>
      </c>
    </row>
    <row r="359" spans="1:5">
      <c r="A359" t="str">
        <f t="shared" si="5"/>
        <v>78-12</v>
      </c>
      <c r="B359">
        <v>78</v>
      </c>
      <c r="C359">
        <v>12</v>
      </c>
      <c r="D359" t="s">
        <v>0</v>
      </c>
      <c r="E359" t="str">
        <f>VLOOKUP(D359,Sheet2!$A$2:$B$12,2,FALSE)</f>
        <v>droite</v>
      </c>
    </row>
    <row r="360" spans="1:5">
      <c r="A360" t="str">
        <f t="shared" si="5"/>
        <v>79-1</v>
      </c>
      <c r="B360">
        <v>79</v>
      </c>
      <c r="C360">
        <v>1</v>
      </c>
      <c r="D360" t="s">
        <v>2</v>
      </c>
      <c r="E360" t="str">
        <f>VLOOKUP(D360,Sheet2!$A$2:$B$12,2,FALSE)</f>
        <v>gauche</v>
      </c>
    </row>
    <row r="361" spans="1:5">
      <c r="A361" t="str">
        <f t="shared" si="5"/>
        <v>79-2</v>
      </c>
      <c r="B361">
        <v>79</v>
      </c>
      <c r="C361">
        <v>2</v>
      </c>
      <c r="D361" t="s">
        <v>2</v>
      </c>
      <c r="E361" t="str">
        <f>VLOOKUP(D361,Sheet2!$A$2:$B$12,2,FALSE)</f>
        <v>gauche</v>
      </c>
    </row>
    <row r="362" spans="1:5">
      <c r="A362" t="str">
        <f t="shared" si="5"/>
        <v>79-4</v>
      </c>
      <c r="B362">
        <v>79</v>
      </c>
      <c r="C362">
        <v>4</v>
      </c>
      <c r="D362" t="s">
        <v>2</v>
      </c>
      <c r="E362" t="str">
        <f>VLOOKUP(D362,Sheet2!$A$2:$B$12,2,FALSE)</f>
        <v>gauche</v>
      </c>
    </row>
    <row r="363" spans="1:5">
      <c r="A363" t="str">
        <f t="shared" si="5"/>
        <v>80-1</v>
      </c>
      <c r="B363">
        <v>80</v>
      </c>
      <c r="C363">
        <v>1</v>
      </c>
      <c r="D363" t="s">
        <v>1</v>
      </c>
      <c r="E363" t="str">
        <f>VLOOKUP(D363,Sheet2!$A$2:$B$12,2,FALSE)</f>
        <v>gauche</v>
      </c>
    </row>
    <row r="364" spans="1:5">
      <c r="A364" t="str">
        <f t="shared" si="5"/>
        <v>80-2</v>
      </c>
      <c r="B364">
        <v>80</v>
      </c>
      <c r="C364">
        <v>2</v>
      </c>
      <c r="D364" t="s">
        <v>6</v>
      </c>
      <c r="E364" t="str">
        <f>VLOOKUP(D364,Sheet2!$A$2:$B$12,2,FALSE)</f>
        <v>droite</v>
      </c>
    </row>
    <row r="365" spans="1:5">
      <c r="A365" t="str">
        <f t="shared" si="5"/>
        <v>80-3</v>
      </c>
      <c r="B365">
        <v>80</v>
      </c>
      <c r="C365">
        <v>3</v>
      </c>
      <c r="D365" t="s">
        <v>0</v>
      </c>
      <c r="E365" t="str">
        <f>VLOOKUP(D365,Sheet2!$A$2:$B$12,2,FALSE)</f>
        <v>droite</v>
      </c>
    </row>
    <row r="366" spans="1:5">
      <c r="A366" t="str">
        <f t="shared" si="5"/>
        <v>80-4</v>
      </c>
      <c r="B366">
        <v>80</v>
      </c>
      <c r="C366">
        <v>4</v>
      </c>
      <c r="D366" t="s">
        <v>2</v>
      </c>
      <c r="E366" t="str">
        <f>VLOOKUP(D366,Sheet2!$A$2:$B$12,2,FALSE)</f>
        <v>gauche</v>
      </c>
    </row>
    <row r="367" spans="1:5">
      <c r="A367" t="str">
        <f t="shared" si="5"/>
        <v>80-5</v>
      </c>
      <c r="B367">
        <v>80</v>
      </c>
      <c r="C367">
        <v>5</v>
      </c>
      <c r="D367" t="s">
        <v>6</v>
      </c>
      <c r="E367" t="str">
        <f>VLOOKUP(D367,Sheet2!$A$2:$B$12,2,FALSE)</f>
        <v>droite</v>
      </c>
    </row>
    <row r="368" spans="1:5">
      <c r="A368" t="str">
        <f t="shared" si="5"/>
        <v>80-6</v>
      </c>
      <c r="B368">
        <v>80</v>
      </c>
      <c r="C368">
        <v>6</v>
      </c>
      <c r="D368" t="s">
        <v>0</v>
      </c>
      <c r="E368" t="str">
        <f>VLOOKUP(D368,Sheet2!$A$2:$B$12,2,FALSE)</f>
        <v>droite</v>
      </c>
    </row>
    <row r="369" spans="1:5">
      <c r="A369" t="str">
        <f t="shared" si="5"/>
        <v>81-1</v>
      </c>
      <c r="B369">
        <v>81</v>
      </c>
      <c r="C369">
        <v>1</v>
      </c>
      <c r="D369" t="s">
        <v>2</v>
      </c>
      <c r="E369" t="str">
        <f>VLOOKUP(D369,Sheet2!$A$2:$B$12,2,FALSE)</f>
        <v>gauche</v>
      </c>
    </row>
    <row r="370" spans="1:5">
      <c r="A370" t="str">
        <f t="shared" si="5"/>
        <v>81-2</v>
      </c>
      <c r="B370">
        <v>81</v>
      </c>
      <c r="C370">
        <v>2</v>
      </c>
      <c r="D370" t="s">
        <v>2</v>
      </c>
      <c r="E370" t="str">
        <f>VLOOKUP(D370,Sheet2!$A$2:$B$12,2,FALSE)</f>
        <v>gauche</v>
      </c>
    </row>
    <row r="371" spans="1:5">
      <c r="A371" t="str">
        <f t="shared" si="5"/>
        <v>81-3</v>
      </c>
      <c r="B371">
        <v>81</v>
      </c>
      <c r="C371">
        <v>3</v>
      </c>
      <c r="D371" t="s">
        <v>6</v>
      </c>
      <c r="E371" t="str">
        <f>VLOOKUP(D371,Sheet2!$A$2:$B$12,2,FALSE)</f>
        <v>droite</v>
      </c>
    </row>
    <row r="372" spans="1:5">
      <c r="A372" t="str">
        <f t="shared" si="5"/>
        <v>81-4</v>
      </c>
      <c r="B372">
        <v>81</v>
      </c>
      <c r="C372">
        <v>4</v>
      </c>
      <c r="D372" t="s">
        <v>0</v>
      </c>
      <c r="E372" t="str">
        <f>VLOOKUP(D372,Sheet2!$A$2:$B$12,2,FALSE)</f>
        <v>droite</v>
      </c>
    </row>
    <row r="373" spans="1:5">
      <c r="A373" t="str">
        <f t="shared" si="5"/>
        <v>82-1</v>
      </c>
      <c r="B373">
        <v>82</v>
      </c>
      <c r="C373">
        <v>1</v>
      </c>
      <c r="D373" t="s">
        <v>0</v>
      </c>
      <c r="E373" t="str">
        <f>VLOOKUP(D373,Sheet2!$A$2:$B$12,2,FALSE)</f>
        <v>droite</v>
      </c>
    </row>
    <row r="374" spans="1:5">
      <c r="A374" t="str">
        <f t="shared" si="5"/>
        <v>82-2</v>
      </c>
      <c r="B374">
        <v>82</v>
      </c>
      <c r="C374">
        <v>2</v>
      </c>
      <c r="D374" t="s">
        <v>3</v>
      </c>
      <c r="E374" t="str">
        <f>VLOOKUP(D374,Sheet2!$A$2:$B$12,2,FALSE)</f>
        <v>gauche</v>
      </c>
    </row>
    <row r="375" spans="1:5">
      <c r="A375" t="str">
        <f t="shared" si="5"/>
        <v>83-4</v>
      </c>
      <c r="B375">
        <v>83</v>
      </c>
      <c r="C375">
        <v>4</v>
      </c>
      <c r="D375" t="s">
        <v>0</v>
      </c>
      <c r="E375" t="str">
        <f>VLOOKUP(D375,Sheet2!$A$2:$B$12,2,FALSE)</f>
        <v>droite</v>
      </c>
    </row>
    <row r="376" spans="1:5">
      <c r="A376" t="str">
        <f t="shared" si="5"/>
        <v>84-1</v>
      </c>
      <c r="B376">
        <v>84</v>
      </c>
      <c r="C376">
        <v>1</v>
      </c>
      <c r="D376" t="s">
        <v>0</v>
      </c>
      <c r="E376" t="str">
        <f>VLOOKUP(D376,Sheet2!$A$2:$B$12,2,FALSE)</f>
        <v>droite</v>
      </c>
    </row>
    <row r="377" spans="1:5">
      <c r="A377" t="str">
        <f t="shared" si="5"/>
        <v>84-2</v>
      </c>
      <c r="B377">
        <v>84</v>
      </c>
      <c r="C377">
        <v>2</v>
      </c>
      <c r="D377" t="s">
        <v>0</v>
      </c>
      <c r="E377" t="str">
        <f>VLOOKUP(D377,Sheet2!$A$2:$B$12,2,FALSE)</f>
        <v>droite</v>
      </c>
    </row>
    <row r="378" spans="1:5">
      <c r="A378" t="str">
        <f t="shared" si="5"/>
        <v>84-3</v>
      </c>
      <c r="B378">
        <v>84</v>
      </c>
      <c r="C378">
        <v>3</v>
      </c>
      <c r="D378" t="s">
        <v>0</v>
      </c>
      <c r="E378" t="str">
        <f>VLOOKUP(D378,Sheet2!$A$2:$B$12,2,FALSE)</f>
        <v>droite</v>
      </c>
    </row>
    <row r="379" spans="1:5">
      <c r="A379" t="str">
        <f t="shared" si="5"/>
        <v>84-4</v>
      </c>
      <c r="B379">
        <v>84</v>
      </c>
      <c r="C379">
        <v>4</v>
      </c>
      <c r="D379" t="s">
        <v>0</v>
      </c>
      <c r="E379" t="str">
        <f>VLOOKUP(D379,Sheet2!$A$2:$B$12,2,FALSE)</f>
        <v>droite</v>
      </c>
    </row>
    <row r="380" spans="1:5">
      <c r="A380" t="str">
        <f t="shared" si="5"/>
        <v>85-1</v>
      </c>
      <c r="B380">
        <v>85</v>
      </c>
      <c r="C380">
        <v>1</v>
      </c>
      <c r="D380" t="s">
        <v>6</v>
      </c>
      <c r="E380" t="str">
        <f>VLOOKUP(D380,Sheet2!$A$2:$B$12,2,FALSE)</f>
        <v>droite</v>
      </c>
    </row>
    <row r="381" spans="1:5">
      <c r="A381" t="str">
        <f t="shared" si="5"/>
        <v>85-2</v>
      </c>
      <c r="B381">
        <v>85</v>
      </c>
      <c r="C381">
        <v>2</v>
      </c>
      <c r="D381" t="s">
        <v>0</v>
      </c>
      <c r="E381" t="str">
        <f>VLOOKUP(D381,Sheet2!$A$2:$B$12,2,FALSE)</f>
        <v>droite</v>
      </c>
    </row>
    <row r="382" spans="1:5">
      <c r="A382" t="str">
        <f t="shared" si="5"/>
        <v>86-1</v>
      </c>
      <c r="B382">
        <v>86</v>
      </c>
      <c r="C382">
        <v>1</v>
      </c>
      <c r="D382" t="s">
        <v>2</v>
      </c>
      <c r="E382" t="str">
        <f>VLOOKUP(D382,Sheet2!$A$2:$B$12,2,FALSE)</f>
        <v>gauche</v>
      </c>
    </row>
    <row r="383" spans="1:5">
      <c r="A383" t="str">
        <f t="shared" si="5"/>
        <v>86-2</v>
      </c>
      <c r="B383">
        <v>86</v>
      </c>
      <c r="C383">
        <v>2</v>
      </c>
      <c r="D383" t="s">
        <v>2</v>
      </c>
      <c r="E383" t="str">
        <f>VLOOKUP(D383,Sheet2!$A$2:$B$12,2,FALSE)</f>
        <v>gauche</v>
      </c>
    </row>
    <row r="384" spans="1:5">
      <c r="A384" t="str">
        <f t="shared" si="5"/>
        <v>86-3</v>
      </c>
      <c r="B384">
        <v>86</v>
      </c>
      <c r="C384">
        <v>3</v>
      </c>
      <c r="D384" t="s">
        <v>2</v>
      </c>
      <c r="E384" t="str">
        <f>VLOOKUP(D384,Sheet2!$A$2:$B$12,2,FALSE)</f>
        <v>gauche</v>
      </c>
    </row>
    <row r="385" spans="1:5">
      <c r="A385" t="str">
        <f t="shared" si="5"/>
        <v>86-4</v>
      </c>
      <c r="B385">
        <v>86</v>
      </c>
      <c r="C385">
        <v>4</v>
      </c>
      <c r="D385" t="s">
        <v>6</v>
      </c>
      <c r="E385" t="str">
        <f>VLOOKUP(D385,Sheet2!$A$2:$B$12,2,FALSE)</f>
        <v>droite</v>
      </c>
    </row>
    <row r="386" spans="1:5">
      <c r="A386" t="str">
        <f t="shared" ref="A386:A449" si="6">B386&amp;"-"&amp;C386</f>
        <v>87-1</v>
      </c>
      <c r="B386">
        <v>87</v>
      </c>
      <c r="C386">
        <v>1</v>
      </c>
      <c r="D386" t="s">
        <v>2</v>
      </c>
      <c r="E386" t="str">
        <f>VLOOKUP(D386,Sheet2!$A$2:$B$12,2,FALSE)</f>
        <v>gauche</v>
      </c>
    </row>
    <row r="387" spans="1:5">
      <c r="A387" t="str">
        <f t="shared" si="6"/>
        <v>87-2</v>
      </c>
      <c r="B387">
        <v>87</v>
      </c>
      <c r="C387">
        <v>2</v>
      </c>
      <c r="D387" t="s">
        <v>2</v>
      </c>
      <c r="E387" t="str">
        <f>VLOOKUP(D387,Sheet2!$A$2:$B$12,2,FALSE)</f>
        <v>gauche</v>
      </c>
    </row>
    <row r="388" spans="1:5">
      <c r="A388" t="str">
        <f t="shared" si="6"/>
        <v>87-3</v>
      </c>
      <c r="B388">
        <v>87</v>
      </c>
      <c r="C388">
        <v>3</v>
      </c>
      <c r="D388" t="s">
        <v>2</v>
      </c>
      <c r="E388" t="str">
        <f>VLOOKUP(D388,Sheet2!$A$2:$B$12,2,FALSE)</f>
        <v>gauche</v>
      </c>
    </row>
    <row r="389" spans="1:5">
      <c r="A389" t="str">
        <f t="shared" si="6"/>
        <v>87-4</v>
      </c>
      <c r="B389">
        <v>87</v>
      </c>
      <c r="C389">
        <v>4</v>
      </c>
      <c r="D389" t="s">
        <v>2</v>
      </c>
      <c r="E389" t="str">
        <f>VLOOKUP(D389,Sheet2!$A$2:$B$12,2,FALSE)</f>
        <v>gauche</v>
      </c>
    </row>
    <row r="390" spans="1:5">
      <c r="A390" t="str">
        <f t="shared" si="6"/>
        <v>88-2</v>
      </c>
      <c r="B390">
        <v>88</v>
      </c>
      <c r="C390">
        <v>2</v>
      </c>
      <c r="D390" t="s">
        <v>0</v>
      </c>
      <c r="E390" t="str">
        <f>VLOOKUP(D390,Sheet2!$A$2:$B$12,2,FALSE)</f>
        <v>droite</v>
      </c>
    </row>
    <row r="391" spans="1:5">
      <c r="A391" t="str">
        <f t="shared" si="6"/>
        <v>88-4</v>
      </c>
      <c r="B391">
        <v>88</v>
      </c>
      <c r="C391">
        <v>4</v>
      </c>
      <c r="D391" t="s">
        <v>0</v>
      </c>
      <c r="E391" t="str">
        <f>VLOOKUP(D391,Sheet2!$A$2:$B$12,2,FALSE)</f>
        <v>droite</v>
      </c>
    </row>
    <row r="392" spans="1:5">
      <c r="A392" t="str">
        <f t="shared" si="6"/>
        <v>89-1</v>
      </c>
      <c r="B392">
        <v>89</v>
      </c>
      <c r="C392">
        <v>1</v>
      </c>
      <c r="D392" t="s">
        <v>0</v>
      </c>
      <c r="E392" t="str">
        <f>VLOOKUP(D392,Sheet2!$A$2:$B$12,2,FALSE)</f>
        <v>droite</v>
      </c>
    </row>
    <row r="393" spans="1:5">
      <c r="A393" t="str">
        <f t="shared" si="6"/>
        <v>89-2</v>
      </c>
      <c r="B393">
        <v>89</v>
      </c>
      <c r="C393">
        <v>2</v>
      </c>
      <c r="D393" t="s">
        <v>0</v>
      </c>
      <c r="E393" t="str">
        <f>VLOOKUP(D393,Sheet2!$A$2:$B$12,2,FALSE)</f>
        <v>droite</v>
      </c>
    </row>
    <row r="394" spans="1:5">
      <c r="A394" t="str">
        <f t="shared" si="6"/>
        <v>89-3</v>
      </c>
      <c r="B394">
        <v>89</v>
      </c>
      <c r="C394">
        <v>3</v>
      </c>
      <c r="D394" t="s">
        <v>0</v>
      </c>
      <c r="E394" t="str">
        <f>VLOOKUP(D394,Sheet2!$A$2:$B$12,2,FALSE)</f>
        <v>droite</v>
      </c>
    </row>
    <row r="395" spans="1:5">
      <c r="A395" t="str">
        <f t="shared" si="6"/>
        <v>90-1</v>
      </c>
      <c r="B395">
        <v>90</v>
      </c>
      <c r="C395">
        <v>1</v>
      </c>
      <c r="D395" t="s">
        <v>0</v>
      </c>
      <c r="E395" t="str">
        <f>VLOOKUP(D395,Sheet2!$A$2:$B$12,2,FALSE)</f>
        <v>droite</v>
      </c>
    </row>
    <row r="396" spans="1:5">
      <c r="A396" t="str">
        <f t="shared" si="6"/>
        <v>90-2</v>
      </c>
      <c r="B396">
        <v>90</v>
      </c>
      <c r="C396">
        <v>2</v>
      </c>
      <c r="D396" t="s">
        <v>0</v>
      </c>
      <c r="E396" t="str">
        <f>VLOOKUP(D396,Sheet2!$A$2:$B$12,2,FALSE)</f>
        <v>droite</v>
      </c>
    </row>
    <row r="397" spans="1:5">
      <c r="A397" t="str">
        <f t="shared" si="6"/>
        <v>91-1</v>
      </c>
      <c r="B397">
        <v>91</v>
      </c>
      <c r="C397">
        <v>1</v>
      </c>
      <c r="D397" t="s">
        <v>2</v>
      </c>
      <c r="E397" t="str">
        <f>VLOOKUP(D397,Sheet2!$A$2:$B$12,2,FALSE)</f>
        <v>gauche</v>
      </c>
    </row>
    <row r="398" spans="1:5">
      <c r="A398" t="str">
        <f t="shared" si="6"/>
        <v>91-3</v>
      </c>
      <c r="B398">
        <v>91</v>
      </c>
      <c r="C398">
        <v>3</v>
      </c>
      <c r="D398" t="s">
        <v>0</v>
      </c>
      <c r="E398" t="str">
        <f>VLOOKUP(D398,Sheet2!$A$2:$B$12,2,FALSE)</f>
        <v>droite</v>
      </c>
    </row>
    <row r="399" spans="1:5">
      <c r="A399" t="str">
        <f t="shared" si="6"/>
        <v>91-4</v>
      </c>
      <c r="B399">
        <v>91</v>
      </c>
      <c r="C399">
        <v>4</v>
      </c>
      <c r="D399" t="s">
        <v>0</v>
      </c>
      <c r="E399" t="str">
        <f>VLOOKUP(D399,Sheet2!$A$2:$B$12,2,FALSE)</f>
        <v>droite</v>
      </c>
    </row>
    <row r="400" spans="1:5">
      <c r="A400" t="str">
        <f t="shared" si="6"/>
        <v>91-5</v>
      </c>
      <c r="B400">
        <v>91</v>
      </c>
      <c r="C400">
        <v>5</v>
      </c>
      <c r="D400" t="s">
        <v>0</v>
      </c>
      <c r="E400" t="str">
        <f>VLOOKUP(D400,Sheet2!$A$2:$B$12,2,FALSE)</f>
        <v>droite</v>
      </c>
    </row>
    <row r="401" spans="1:5">
      <c r="A401" t="str">
        <f t="shared" si="6"/>
        <v>91-6</v>
      </c>
      <c r="B401">
        <v>91</v>
      </c>
      <c r="C401">
        <v>6</v>
      </c>
      <c r="D401" t="s">
        <v>2</v>
      </c>
      <c r="E401" t="str">
        <f>VLOOKUP(D401,Sheet2!$A$2:$B$12,2,FALSE)</f>
        <v>gauche</v>
      </c>
    </row>
    <row r="402" spans="1:5">
      <c r="A402" t="str">
        <f t="shared" si="6"/>
        <v>91-7</v>
      </c>
      <c r="B402">
        <v>91</v>
      </c>
      <c r="C402">
        <v>7</v>
      </c>
      <c r="D402" t="s">
        <v>0</v>
      </c>
      <c r="E402" t="str">
        <f>VLOOKUP(D402,Sheet2!$A$2:$B$12,2,FALSE)</f>
        <v>droite</v>
      </c>
    </row>
    <row r="403" spans="1:5">
      <c r="A403" t="str">
        <f t="shared" si="6"/>
        <v>91-9</v>
      </c>
      <c r="B403">
        <v>91</v>
      </c>
      <c r="C403">
        <v>9</v>
      </c>
      <c r="D403" t="s">
        <v>0</v>
      </c>
      <c r="E403" t="str">
        <f>VLOOKUP(D403,Sheet2!$A$2:$B$12,2,FALSE)</f>
        <v>droite</v>
      </c>
    </row>
    <row r="404" spans="1:5">
      <c r="A404" t="str">
        <f t="shared" si="6"/>
        <v>91-10</v>
      </c>
      <c r="B404">
        <v>91</v>
      </c>
      <c r="C404">
        <v>10</v>
      </c>
      <c r="D404" t="s">
        <v>2</v>
      </c>
      <c r="E404" t="str">
        <f>VLOOKUP(D404,Sheet2!$A$2:$B$12,2,FALSE)</f>
        <v>gauche</v>
      </c>
    </row>
    <row r="405" spans="1:5">
      <c r="A405" t="str">
        <f t="shared" si="6"/>
        <v>92-1</v>
      </c>
      <c r="B405">
        <v>92</v>
      </c>
      <c r="C405">
        <v>1</v>
      </c>
      <c r="D405" t="s">
        <v>4</v>
      </c>
      <c r="E405" t="str">
        <f>VLOOKUP(D405,Sheet2!$A$2:$B$12,2,FALSE)</f>
        <v>gauche</v>
      </c>
    </row>
    <row r="406" spans="1:5">
      <c r="A406" t="str">
        <f t="shared" si="6"/>
        <v>92-2</v>
      </c>
      <c r="B406">
        <v>92</v>
      </c>
      <c r="C406">
        <v>2</v>
      </c>
      <c r="D406" t="s">
        <v>0</v>
      </c>
      <c r="E406" t="str">
        <f>VLOOKUP(D406,Sheet2!$A$2:$B$12,2,FALSE)</f>
        <v>droite</v>
      </c>
    </row>
    <row r="407" spans="1:5">
      <c r="A407" t="str">
        <f t="shared" si="6"/>
        <v>92-4</v>
      </c>
      <c r="B407">
        <v>92</v>
      </c>
      <c r="C407">
        <v>4</v>
      </c>
      <c r="D407" t="s">
        <v>4</v>
      </c>
      <c r="E407" t="str">
        <f>VLOOKUP(D407,Sheet2!$A$2:$B$12,2,FALSE)</f>
        <v>gauche</v>
      </c>
    </row>
    <row r="408" spans="1:5">
      <c r="A408" t="str">
        <f t="shared" si="6"/>
        <v>92-5</v>
      </c>
      <c r="B408">
        <v>92</v>
      </c>
      <c r="C408">
        <v>5</v>
      </c>
      <c r="D408" t="s">
        <v>0</v>
      </c>
      <c r="E408" t="str">
        <f>VLOOKUP(D408,Sheet2!$A$2:$B$12,2,FALSE)</f>
        <v>droite</v>
      </c>
    </row>
    <row r="409" spans="1:5">
      <c r="A409" t="str">
        <f t="shared" si="6"/>
        <v>92-10</v>
      </c>
      <c r="B409">
        <v>92</v>
      </c>
      <c r="C409">
        <v>10</v>
      </c>
      <c r="D409" t="s">
        <v>6</v>
      </c>
      <c r="E409" t="str">
        <f>VLOOKUP(D409,Sheet2!$A$2:$B$12,2,FALSE)</f>
        <v>droite</v>
      </c>
    </row>
    <row r="410" spans="1:5">
      <c r="A410" t="str">
        <f t="shared" si="6"/>
        <v>92-11</v>
      </c>
      <c r="B410">
        <v>92</v>
      </c>
      <c r="C410">
        <v>11</v>
      </c>
      <c r="D410" t="s">
        <v>4</v>
      </c>
      <c r="E410" t="str">
        <f>VLOOKUP(D410,Sheet2!$A$2:$B$12,2,FALSE)</f>
        <v>gauche</v>
      </c>
    </row>
    <row r="411" spans="1:5">
      <c r="A411" t="str">
        <f t="shared" si="6"/>
        <v>92-12</v>
      </c>
      <c r="B411">
        <v>92</v>
      </c>
      <c r="C411">
        <v>12</v>
      </c>
      <c r="D411" t="s">
        <v>0</v>
      </c>
      <c r="E411" t="str">
        <f>VLOOKUP(D411,Sheet2!$A$2:$B$12,2,FALSE)</f>
        <v>droite</v>
      </c>
    </row>
    <row r="412" spans="1:5">
      <c r="A412" t="str">
        <f t="shared" si="6"/>
        <v>92-13</v>
      </c>
      <c r="B412">
        <v>92</v>
      </c>
      <c r="C412">
        <v>13</v>
      </c>
      <c r="D412" t="s">
        <v>0</v>
      </c>
      <c r="E412" t="str">
        <f>VLOOKUP(D412,Sheet2!$A$2:$B$12,2,FALSE)</f>
        <v>droite</v>
      </c>
    </row>
    <row r="413" spans="1:5">
      <c r="A413" t="str">
        <f t="shared" si="6"/>
        <v>93-1</v>
      </c>
      <c r="B413">
        <v>93</v>
      </c>
      <c r="C413">
        <v>1</v>
      </c>
      <c r="D413" t="s">
        <v>2</v>
      </c>
      <c r="E413" t="str">
        <f>VLOOKUP(D413,Sheet2!$A$2:$B$12,2,FALSE)</f>
        <v>gauche</v>
      </c>
    </row>
    <row r="414" spans="1:5">
      <c r="A414" t="str">
        <f t="shared" si="6"/>
        <v>93-2</v>
      </c>
      <c r="B414">
        <v>93</v>
      </c>
      <c r="C414">
        <v>2</v>
      </c>
      <c r="D414" t="s">
        <v>4</v>
      </c>
      <c r="E414" t="str">
        <f>VLOOKUP(D414,Sheet2!$A$2:$B$12,2,FALSE)</f>
        <v>gauche</v>
      </c>
    </row>
    <row r="415" spans="1:5">
      <c r="A415" t="str">
        <f t="shared" si="6"/>
        <v>93-3</v>
      </c>
      <c r="B415">
        <v>93</v>
      </c>
      <c r="C415">
        <v>3</v>
      </c>
      <c r="D415" t="s">
        <v>2</v>
      </c>
      <c r="E415" t="str">
        <f>VLOOKUP(D415,Sheet2!$A$2:$B$12,2,FALSE)</f>
        <v>gauche</v>
      </c>
    </row>
    <row r="416" spans="1:5">
      <c r="A416" t="str">
        <f t="shared" si="6"/>
        <v>93-4</v>
      </c>
      <c r="B416">
        <v>93</v>
      </c>
      <c r="C416">
        <v>4</v>
      </c>
      <c r="D416" t="s">
        <v>4</v>
      </c>
      <c r="E416" t="str">
        <f>VLOOKUP(D416,Sheet2!$A$2:$B$12,2,FALSE)</f>
        <v>gauche</v>
      </c>
    </row>
    <row r="417" spans="1:5">
      <c r="A417" t="str">
        <f t="shared" si="6"/>
        <v>93-5</v>
      </c>
      <c r="B417">
        <v>93</v>
      </c>
      <c r="C417">
        <v>5</v>
      </c>
      <c r="D417" t="s">
        <v>5</v>
      </c>
      <c r="E417" t="str">
        <f>VLOOKUP(D417,Sheet2!$A$2:$B$12,2,FALSE)</f>
        <v>droite</v>
      </c>
    </row>
    <row r="418" spans="1:5">
      <c r="A418" t="str">
        <f t="shared" si="6"/>
        <v>93-6</v>
      </c>
      <c r="B418">
        <v>93</v>
      </c>
      <c r="C418">
        <v>6</v>
      </c>
      <c r="D418" t="s">
        <v>2</v>
      </c>
      <c r="E418" t="str">
        <f>VLOOKUP(D418,Sheet2!$A$2:$B$12,2,FALSE)</f>
        <v>gauche</v>
      </c>
    </row>
    <row r="419" spans="1:5">
      <c r="A419" t="str">
        <f t="shared" si="6"/>
        <v>93-7</v>
      </c>
      <c r="B419">
        <v>93</v>
      </c>
      <c r="C419">
        <v>7</v>
      </c>
      <c r="D419" t="s">
        <v>1</v>
      </c>
      <c r="E419" t="str">
        <f>VLOOKUP(D419,Sheet2!$A$2:$B$12,2,FALSE)</f>
        <v>gauche</v>
      </c>
    </row>
    <row r="420" spans="1:5">
      <c r="A420" t="str">
        <f t="shared" si="6"/>
        <v>93-8</v>
      </c>
      <c r="B420">
        <v>93</v>
      </c>
      <c r="C420">
        <v>8</v>
      </c>
      <c r="D420" t="s">
        <v>0</v>
      </c>
      <c r="E420" t="str">
        <f>VLOOKUP(D420,Sheet2!$A$2:$B$12,2,FALSE)</f>
        <v>droite</v>
      </c>
    </row>
    <row r="421" spans="1:5">
      <c r="A421" t="str">
        <f t="shared" si="6"/>
        <v>93-9</v>
      </c>
      <c r="B421">
        <v>93</v>
      </c>
      <c r="C421">
        <v>9</v>
      </c>
      <c r="D421" t="s">
        <v>2</v>
      </c>
      <c r="E421" t="str">
        <f>VLOOKUP(D421,Sheet2!$A$2:$B$12,2,FALSE)</f>
        <v>gauche</v>
      </c>
    </row>
    <row r="422" spans="1:5">
      <c r="A422" t="str">
        <f t="shared" si="6"/>
        <v>93-10</v>
      </c>
      <c r="B422">
        <v>93</v>
      </c>
      <c r="C422">
        <v>10</v>
      </c>
      <c r="D422" t="s">
        <v>0</v>
      </c>
      <c r="E422" t="str">
        <f>VLOOKUP(D422,Sheet2!$A$2:$B$12,2,FALSE)</f>
        <v>droite</v>
      </c>
    </row>
    <row r="423" spans="1:5">
      <c r="A423" t="str">
        <f t="shared" si="6"/>
        <v>93-11</v>
      </c>
      <c r="B423">
        <v>93</v>
      </c>
      <c r="C423">
        <v>11</v>
      </c>
      <c r="D423" t="s">
        <v>4</v>
      </c>
      <c r="E423" t="str">
        <f>VLOOKUP(D423,Sheet2!$A$2:$B$12,2,FALSE)</f>
        <v>gauche</v>
      </c>
    </row>
    <row r="424" spans="1:5">
      <c r="A424" t="str">
        <f t="shared" si="6"/>
        <v>93-12</v>
      </c>
      <c r="B424">
        <v>93</v>
      </c>
      <c r="C424">
        <v>12</v>
      </c>
      <c r="D424" t="s">
        <v>0</v>
      </c>
      <c r="E424" t="str">
        <f>VLOOKUP(D424,Sheet2!$A$2:$B$12,2,FALSE)</f>
        <v>droite</v>
      </c>
    </row>
    <row r="425" spans="1:5">
      <c r="A425" t="str">
        <f t="shared" si="6"/>
        <v>93-13</v>
      </c>
      <c r="B425">
        <v>93</v>
      </c>
      <c r="C425">
        <v>13</v>
      </c>
      <c r="D425" t="s">
        <v>2</v>
      </c>
      <c r="E425" t="str">
        <f>VLOOKUP(D425,Sheet2!$A$2:$B$12,2,FALSE)</f>
        <v>gauche</v>
      </c>
    </row>
    <row r="426" spans="1:5">
      <c r="A426" t="str">
        <f t="shared" si="6"/>
        <v>94-1</v>
      </c>
      <c r="B426">
        <v>94</v>
      </c>
      <c r="C426">
        <v>1</v>
      </c>
      <c r="D426" t="s">
        <v>0</v>
      </c>
      <c r="E426" t="str">
        <f>VLOOKUP(D426,Sheet2!$A$2:$B$12,2,FALSE)</f>
        <v>droite</v>
      </c>
    </row>
    <row r="427" spans="1:5">
      <c r="A427" t="str">
        <f t="shared" si="6"/>
        <v>94-2</v>
      </c>
      <c r="B427">
        <v>94</v>
      </c>
      <c r="C427">
        <v>2</v>
      </c>
      <c r="D427" t="s">
        <v>2</v>
      </c>
      <c r="E427" t="str">
        <f>VLOOKUP(D427,Sheet2!$A$2:$B$12,2,FALSE)</f>
        <v>gauche</v>
      </c>
    </row>
    <row r="428" spans="1:5">
      <c r="A428" t="str">
        <f t="shared" si="6"/>
        <v>94-3</v>
      </c>
      <c r="B428">
        <v>94</v>
      </c>
      <c r="C428">
        <v>3</v>
      </c>
      <c r="D428" t="s">
        <v>0</v>
      </c>
      <c r="E428" t="str">
        <f>VLOOKUP(D428,Sheet2!$A$2:$B$12,2,FALSE)</f>
        <v>droite</v>
      </c>
    </row>
    <row r="429" spans="1:5">
      <c r="A429" t="str">
        <f t="shared" si="6"/>
        <v>94-4</v>
      </c>
      <c r="B429">
        <v>94</v>
      </c>
      <c r="C429">
        <v>4</v>
      </c>
      <c r="D429" t="s">
        <v>0</v>
      </c>
      <c r="E429" t="str">
        <f>VLOOKUP(D429,Sheet2!$A$2:$B$12,2,FALSE)</f>
        <v>droite</v>
      </c>
    </row>
    <row r="430" spans="1:5">
      <c r="A430" t="str">
        <f t="shared" si="6"/>
        <v>94-5</v>
      </c>
      <c r="B430">
        <v>94</v>
      </c>
      <c r="C430">
        <v>5</v>
      </c>
      <c r="D430" t="s">
        <v>0</v>
      </c>
      <c r="E430" t="str">
        <f>VLOOKUP(D430,Sheet2!$A$2:$B$12,2,FALSE)</f>
        <v>droite</v>
      </c>
    </row>
    <row r="431" spans="1:5">
      <c r="A431" t="str">
        <f t="shared" si="6"/>
        <v>94-6</v>
      </c>
      <c r="B431">
        <v>94</v>
      </c>
      <c r="C431">
        <v>6</v>
      </c>
      <c r="D431" t="s">
        <v>0</v>
      </c>
      <c r="E431" t="str">
        <f>VLOOKUP(D431,Sheet2!$A$2:$B$12,2,FALSE)</f>
        <v>droite</v>
      </c>
    </row>
    <row r="432" spans="1:5">
      <c r="A432" t="str">
        <f t="shared" si="6"/>
        <v>94-7</v>
      </c>
      <c r="B432">
        <v>94</v>
      </c>
      <c r="C432">
        <v>7</v>
      </c>
      <c r="D432" t="s">
        <v>0</v>
      </c>
      <c r="E432" t="str">
        <f>VLOOKUP(D432,Sheet2!$A$2:$B$12,2,FALSE)</f>
        <v>droite</v>
      </c>
    </row>
    <row r="433" spans="1:5">
      <c r="A433" t="str">
        <f t="shared" si="6"/>
        <v>94-9</v>
      </c>
      <c r="B433">
        <v>94</v>
      </c>
      <c r="C433">
        <v>9</v>
      </c>
      <c r="D433" t="s">
        <v>2</v>
      </c>
      <c r="E433" t="str">
        <f>VLOOKUP(D433,Sheet2!$A$2:$B$12,2,FALSE)</f>
        <v>gauche</v>
      </c>
    </row>
    <row r="434" spans="1:5">
      <c r="A434" t="str">
        <f t="shared" si="6"/>
        <v>94-10</v>
      </c>
      <c r="B434">
        <v>94</v>
      </c>
      <c r="C434">
        <v>10</v>
      </c>
      <c r="D434" t="s">
        <v>4</v>
      </c>
      <c r="E434" t="str">
        <f>VLOOKUP(D434,Sheet2!$A$2:$B$12,2,FALSE)</f>
        <v>gauche</v>
      </c>
    </row>
    <row r="435" spans="1:5">
      <c r="A435" t="str">
        <f t="shared" si="6"/>
        <v>94-11</v>
      </c>
      <c r="B435">
        <v>94</v>
      </c>
      <c r="C435">
        <v>11</v>
      </c>
      <c r="D435" t="s">
        <v>2</v>
      </c>
      <c r="E435" t="str">
        <f>VLOOKUP(D435,Sheet2!$A$2:$B$12,2,FALSE)</f>
        <v>gauche</v>
      </c>
    </row>
    <row r="436" spans="1:5">
      <c r="A436" t="str">
        <f t="shared" si="6"/>
        <v>94-12</v>
      </c>
      <c r="B436">
        <v>94</v>
      </c>
      <c r="C436">
        <v>12</v>
      </c>
      <c r="D436" t="s">
        <v>0</v>
      </c>
      <c r="E436" t="str">
        <f>VLOOKUP(D436,Sheet2!$A$2:$B$12,2,FALSE)</f>
        <v>droite</v>
      </c>
    </row>
    <row r="437" spans="1:5">
      <c r="A437" t="str">
        <f t="shared" si="6"/>
        <v>95-1</v>
      </c>
      <c r="B437">
        <v>95</v>
      </c>
      <c r="C437">
        <v>1</v>
      </c>
      <c r="D437" t="s">
        <v>0</v>
      </c>
      <c r="E437" t="str">
        <f>VLOOKUP(D437,Sheet2!$A$2:$B$12,2,FALSE)</f>
        <v>droite</v>
      </c>
    </row>
    <row r="438" spans="1:5">
      <c r="A438" t="str">
        <f t="shared" si="6"/>
        <v>95-2</v>
      </c>
      <c r="B438">
        <v>95</v>
      </c>
      <c r="C438">
        <v>2</v>
      </c>
      <c r="D438" t="s">
        <v>0</v>
      </c>
      <c r="E438" t="str">
        <f>VLOOKUP(D438,Sheet2!$A$2:$B$12,2,FALSE)</f>
        <v>droite</v>
      </c>
    </row>
    <row r="439" spans="1:5">
      <c r="A439" t="str">
        <f t="shared" si="6"/>
        <v>95-3</v>
      </c>
      <c r="B439">
        <v>95</v>
      </c>
      <c r="C439">
        <v>3</v>
      </c>
      <c r="D439" t="s">
        <v>0</v>
      </c>
      <c r="E439" t="str">
        <f>VLOOKUP(D439,Sheet2!$A$2:$B$12,2,FALSE)</f>
        <v>droite</v>
      </c>
    </row>
    <row r="440" spans="1:5">
      <c r="A440" t="str">
        <f t="shared" si="6"/>
        <v>95-4</v>
      </c>
      <c r="B440">
        <v>95</v>
      </c>
      <c r="C440">
        <v>4</v>
      </c>
      <c r="D440" t="s">
        <v>0</v>
      </c>
      <c r="E440" t="str">
        <f>VLOOKUP(D440,Sheet2!$A$2:$B$12,2,FALSE)</f>
        <v>droite</v>
      </c>
    </row>
    <row r="441" spans="1:5">
      <c r="A441" t="str">
        <f t="shared" si="6"/>
        <v>95-5</v>
      </c>
      <c r="B441">
        <v>95</v>
      </c>
      <c r="C441">
        <v>5</v>
      </c>
      <c r="D441" t="s">
        <v>0</v>
      </c>
      <c r="E441" t="str">
        <f>VLOOKUP(D441,Sheet2!$A$2:$B$12,2,FALSE)</f>
        <v>droite</v>
      </c>
    </row>
    <row r="442" spans="1:5">
      <c r="A442" t="str">
        <f t="shared" si="6"/>
        <v>95-6</v>
      </c>
      <c r="B442">
        <v>95</v>
      </c>
      <c r="C442">
        <v>6</v>
      </c>
      <c r="D442" t="s">
        <v>0</v>
      </c>
      <c r="E442" t="str">
        <f>VLOOKUP(D442,Sheet2!$A$2:$B$12,2,FALSE)</f>
        <v>droite</v>
      </c>
    </row>
    <row r="443" spans="1:5">
      <c r="A443" t="str">
        <f t="shared" si="6"/>
        <v>95-7</v>
      </c>
      <c r="B443">
        <v>95</v>
      </c>
      <c r="C443">
        <v>7</v>
      </c>
      <c r="D443" t="s">
        <v>0</v>
      </c>
      <c r="E443" t="str">
        <f>VLOOKUP(D443,Sheet2!$A$2:$B$12,2,FALSE)</f>
        <v>droite</v>
      </c>
    </row>
    <row r="444" spans="1:5">
      <c r="A444" t="str">
        <f t="shared" si="6"/>
        <v>95-8</v>
      </c>
      <c r="B444">
        <v>95</v>
      </c>
      <c r="C444">
        <v>8</v>
      </c>
      <c r="D444" t="s">
        <v>2</v>
      </c>
      <c r="E444" t="str">
        <f>VLOOKUP(D444,Sheet2!$A$2:$B$12,2,FALSE)</f>
        <v>gauche</v>
      </c>
    </row>
    <row r="445" spans="1:5">
      <c r="A445" t="str">
        <f t="shared" si="6"/>
        <v>95-9</v>
      </c>
      <c r="B445">
        <v>95</v>
      </c>
      <c r="C445">
        <v>9</v>
      </c>
      <c r="D445" t="s">
        <v>0</v>
      </c>
      <c r="E445" t="str">
        <f>VLOOKUP(D445,Sheet2!$A$2:$B$12,2,FALSE)</f>
        <v>droite</v>
      </c>
    </row>
    <row r="446" spans="1:5">
      <c r="A446" t="str">
        <f t="shared" si="6"/>
        <v>ZA-1</v>
      </c>
      <c r="B446" t="s">
        <v>11</v>
      </c>
      <c r="C446">
        <v>1</v>
      </c>
      <c r="D446" t="s">
        <v>1</v>
      </c>
      <c r="E446" t="str">
        <f>VLOOKUP(D446,Sheet2!$A$2:$B$12,2,FALSE)</f>
        <v>gauche</v>
      </c>
    </row>
    <row r="447" spans="1:5">
      <c r="A447" t="str">
        <f t="shared" si="6"/>
        <v>ZA-2</v>
      </c>
      <c r="B447" t="s">
        <v>11</v>
      </c>
      <c r="C447">
        <v>2</v>
      </c>
      <c r="D447" t="s">
        <v>0</v>
      </c>
      <c r="E447" t="str">
        <f>VLOOKUP(D447,Sheet2!$A$2:$B$12,2,FALSE)</f>
        <v>droite</v>
      </c>
    </row>
    <row r="448" spans="1:5">
      <c r="A448" t="str">
        <f t="shared" si="6"/>
        <v>ZA-3</v>
      </c>
      <c r="B448" t="s">
        <v>11</v>
      </c>
      <c r="C448">
        <v>3</v>
      </c>
      <c r="D448" t="s">
        <v>1</v>
      </c>
      <c r="E448" t="str">
        <f>VLOOKUP(D448,Sheet2!$A$2:$B$12,2,FALSE)</f>
        <v>gauche</v>
      </c>
    </row>
    <row r="449" spans="1:5">
      <c r="A449" t="str">
        <f t="shared" si="6"/>
        <v>ZA-4</v>
      </c>
      <c r="B449" t="s">
        <v>11</v>
      </c>
      <c r="C449">
        <v>4</v>
      </c>
      <c r="D449" t="s">
        <v>2</v>
      </c>
      <c r="E449" t="str">
        <f>VLOOKUP(D449,Sheet2!$A$2:$B$12,2,FALSE)</f>
        <v>gauche</v>
      </c>
    </row>
    <row r="450" spans="1:5">
      <c r="A450" t="str">
        <f t="shared" ref="A450:A513" si="7">B450&amp;"-"&amp;C450</f>
        <v>ZB-1</v>
      </c>
      <c r="B450" t="s">
        <v>12</v>
      </c>
      <c r="C450">
        <v>1</v>
      </c>
      <c r="D450" t="s">
        <v>2</v>
      </c>
      <c r="E450" t="str">
        <f>VLOOKUP(D450,Sheet2!$A$2:$B$12,2,FALSE)</f>
        <v>gauche</v>
      </c>
    </row>
    <row r="451" spans="1:5">
      <c r="A451" t="str">
        <f t="shared" si="7"/>
        <v>ZB-2</v>
      </c>
      <c r="B451" t="s">
        <v>12</v>
      </c>
      <c r="C451">
        <v>2</v>
      </c>
      <c r="D451" t="s">
        <v>0</v>
      </c>
      <c r="E451" t="str">
        <f>VLOOKUP(D451,Sheet2!$A$2:$B$12,2,FALSE)</f>
        <v>droite</v>
      </c>
    </row>
    <row r="452" spans="1:5">
      <c r="A452" t="str">
        <f t="shared" si="7"/>
        <v>ZB-3</v>
      </c>
      <c r="B452" t="s">
        <v>12</v>
      </c>
      <c r="C452">
        <v>3</v>
      </c>
      <c r="D452" t="s">
        <v>1</v>
      </c>
      <c r="E452" t="str">
        <f>VLOOKUP(D452,Sheet2!$A$2:$B$12,2,FALSE)</f>
        <v>gauche</v>
      </c>
    </row>
    <row r="453" spans="1:5">
      <c r="A453" t="str">
        <f t="shared" si="7"/>
        <v>ZB-4</v>
      </c>
      <c r="B453" t="s">
        <v>12</v>
      </c>
      <c r="C453">
        <v>4</v>
      </c>
      <c r="D453" t="s">
        <v>13</v>
      </c>
      <c r="E453" t="str">
        <f>VLOOKUP(D453,Sheet2!$A$2:$B$12,2,FALSE)</f>
        <v>droite</v>
      </c>
    </row>
    <row r="454" spans="1:5">
      <c r="A454" t="str">
        <f t="shared" si="7"/>
        <v>ZC-1</v>
      </c>
      <c r="B454" t="s">
        <v>14</v>
      </c>
      <c r="C454">
        <v>1</v>
      </c>
      <c r="D454" t="s">
        <v>1</v>
      </c>
      <c r="E454" t="str">
        <f>VLOOKUP(D454,Sheet2!$A$2:$B$12,2,FALSE)</f>
        <v>gauche</v>
      </c>
    </row>
    <row r="455" spans="1:5">
      <c r="A455" t="str">
        <f t="shared" si="7"/>
        <v>ZC-2</v>
      </c>
      <c r="B455" t="s">
        <v>14</v>
      </c>
      <c r="C455">
        <v>2</v>
      </c>
      <c r="D455" t="s">
        <v>1</v>
      </c>
      <c r="E455" t="str">
        <f>VLOOKUP(D455,Sheet2!$A$2:$B$12,2,FALSE)</f>
        <v>gauche</v>
      </c>
    </row>
    <row r="456" spans="1:5">
      <c r="A456" t="str">
        <f t="shared" si="7"/>
        <v>ZD-1</v>
      </c>
      <c r="B456" t="s">
        <v>15</v>
      </c>
      <c r="C456">
        <v>1</v>
      </c>
      <c r="D456" t="s">
        <v>0</v>
      </c>
      <c r="E456" t="str">
        <f>VLOOKUP(D456,Sheet2!$A$2:$B$12,2,FALSE)</f>
        <v>droite</v>
      </c>
    </row>
    <row r="457" spans="1:5">
      <c r="A457" t="str">
        <f t="shared" si="7"/>
        <v>ZD-2</v>
      </c>
      <c r="B457" t="s">
        <v>15</v>
      </c>
      <c r="C457">
        <v>2</v>
      </c>
      <c r="D457" t="s">
        <v>1</v>
      </c>
      <c r="E457" t="str">
        <f>VLOOKUP(D457,Sheet2!$A$2:$B$12,2,FALSE)</f>
        <v>gauche</v>
      </c>
    </row>
    <row r="458" spans="1:5">
      <c r="A458" t="str">
        <f t="shared" si="7"/>
        <v>ZD-3</v>
      </c>
      <c r="B458" t="s">
        <v>15</v>
      </c>
      <c r="C458">
        <v>3</v>
      </c>
      <c r="D458" t="s">
        <v>0</v>
      </c>
      <c r="E458" t="str">
        <f>VLOOKUP(D458,Sheet2!$A$2:$B$12,2,FALSE)</f>
        <v>droite</v>
      </c>
    </row>
    <row r="459" spans="1:5">
      <c r="A459" t="str">
        <f t="shared" si="7"/>
        <v>ZD-4</v>
      </c>
      <c r="B459" t="s">
        <v>15</v>
      </c>
      <c r="C459">
        <v>4</v>
      </c>
      <c r="D459" t="s">
        <v>2</v>
      </c>
      <c r="E459" t="str">
        <f>VLOOKUP(D459,Sheet2!$A$2:$B$12,2,FALSE)</f>
        <v>gauche</v>
      </c>
    </row>
    <row r="460" spans="1:5">
      <c r="A460" t="str">
        <f t="shared" si="7"/>
        <v>ZD-5</v>
      </c>
      <c r="B460" t="s">
        <v>15</v>
      </c>
      <c r="C460">
        <v>5</v>
      </c>
      <c r="D460" t="s">
        <v>2</v>
      </c>
      <c r="E460" t="str">
        <f>VLOOKUP(D460,Sheet2!$A$2:$B$12,2,FALSE)</f>
        <v>gauche</v>
      </c>
    </row>
    <row r="461" spans="1:5">
      <c r="A461" t="str">
        <f t="shared" si="7"/>
        <v>ZM-1</v>
      </c>
      <c r="B461" t="s">
        <v>16</v>
      </c>
      <c r="C461">
        <v>1</v>
      </c>
      <c r="D461" t="s">
        <v>17</v>
      </c>
      <c r="E461" t="str">
        <f>VLOOKUP(D461,Sheet2!$A$2:$B$12,2,FALSE)</f>
        <v>droite</v>
      </c>
    </row>
    <row r="462" spans="1:5">
      <c r="A462" t="str">
        <f t="shared" si="7"/>
        <v>ZN-1</v>
      </c>
      <c r="B462" t="s">
        <v>18</v>
      </c>
      <c r="C462">
        <v>1</v>
      </c>
      <c r="D462" t="s">
        <v>0</v>
      </c>
      <c r="E462" t="str">
        <f>VLOOKUP(D462,Sheet2!$A$2:$B$12,2,FALSE)</f>
        <v>droite</v>
      </c>
    </row>
    <row r="463" spans="1:5">
      <c r="A463" t="str">
        <f t="shared" si="7"/>
        <v>ZN-2</v>
      </c>
      <c r="B463" t="s">
        <v>18</v>
      </c>
      <c r="C463">
        <v>2</v>
      </c>
      <c r="D463" t="s">
        <v>0</v>
      </c>
      <c r="E463" t="str">
        <f>VLOOKUP(D463,Sheet2!$A$2:$B$12,2,FALSE)</f>
        <v>droite</v>
      </c>
    </row>
    <row r="464" spans="1:5">
      <c r="A464" t="str">
        <f t="shared" si="7"/>
        <v>ZP-1</v>
      </c>
      <c r="B464" t="s">
        <v>19</v>
      </c>
      <c r="C464">
        <v>1</v>
      </c>
      <c r="D464" t="s">
        <v>5</v>
      </c>
      <c r="E464" t="str">
        <f>VLOOKUP(D464,Sheet2!$A$2:$B$12,2,FALSE)</f>
        <v>droite</v>
      </c>
    </row>
    <row r="465" spans="1:5">
      <c r="A465" t="str">
        <f t="shared" si="7"/>
        <v>ZP-2</v>
      </c>
      <c r="B465" t="s">
        <v>19</v>
      </c>
      <c r="C465">
        <v>2</v>
      </c>
      <c r="D465" t="s">
        <v>0</v>
      </c>
      <c r="E465" t="str">
        <f>VLOOKUP(D465,Sheet2!$A$2:$B$12,2,FALSE)</f>
        <v>droite</v>
      </c>
    </row>
    <row r="466" spans="1:5">
      <c r="A466" t="str">
        <f t="shared" si="7"/>
        <v>ZS-1</v>
      </c>
      <c r="B466" t="s">
        <v>20</v>
      </c>
      <c r="C466">
        <v>1</v>
      </c>
      <c r="D466" t="s">
        <v>3</v>
      </c>
      <c r="E466" t="str">
        <f>VLOOKUP(D466,Sheet2!$A$2:$B$12,2,FALSE)</f>
        <v>gauche</v>
      </c>
    </row>
    <row r="467" spans="1:5">
      <c r="A467" t="str">
        <f t="shared" si="7"/>
        <v>ZW-1</v>
      </c>
      <c r="B467" t="s">
        <v>21</v>
      </c>
      <c r="C467">
        <v>1</v>
      </c>
      <c r="D467" t="s">
        <v>2</v>
      </c>
      <c r="E467" t="str">
        <f>VLOOKUP(D467,Sheet2!$A$2:$B$12,2,FALSE)</f>
        <v>gauche</v>
      </c>
    </row>
    <row r="468" spans="1:5">
      <c r="A468" t="str">
        <f t="shared" si="7"/>
        <v>1-2</v>
      </c>
      <c r="B468">
        <v>1</v>
      </c>
      <c r="C468">
        <v>2</v>
      </c>
      <c r="D468" s="1" t="s">
        <v>0</v>
      </c>
      <c r="E468" t="str">
        <f>VLOOKUP(D468,Sheet2!$A$2:$B$12,2,FALSE)</f>
        <v>droite</v>
      </c>
    </row>
    <row r="469" spans="1:5">
      <c r="A469" t="str">
        <f t="shared" si="7"/>
        <v>1-4</v>
      </c>
      <c r="B469">
        <v>1</v>
      </c>
      <c r="C469">
        <v>4</v>
      </c>
      <c r="D469" s="1" t="s">
        <v>0</v>
      </c>
      <c r="E469" t="str">
        <f>VLOOKUP(D469,Sheet2!$A$2:$B$12,2,FALSE)</f>
        <v>droite</v>
      </c>
    </row>
    <row r="470" spans="1:5">
      <c r="A470" t="str">
        <f t="shared" si="7"/>
        <v>2-2</v>
      </c>
      <c r="B470">
        <v>2</v>
      </c>
      <c r="C470">
        <v>2</v>
      </c>
      <c r="D470" s="1" t="s">
        <v>0</v>
      </c>
      <c r="E470" t="str">
        <f>VLOOKUP(D470,Sheet2!$A$2:$B$12,2,FALSE)</f>
        <v>droite</v>
      </c>
    </row>
    <row r="471" spans="1:5">
      <c r="A471" t="str">
        <f t="shared" si="7"/>
        <v>6-2</v>
      </c>
      <c r="B471">
        <v>6</v>
      </c>
      <c r="C471">
        <v>2</v>
      </c>
      <c r="D471" s="1" t="s">
        <v>0</v>
      </c>
      <c r="E471" t="str">
        <f>VLOOKUP(D471,Sheet2!$A$2:$B$12,2,FALSE)</f>
        <v>droite</v>
      </c>
    </row>
    <row r="472" spans="1:5">
      <c r="A472" t="str">
        <f t="shared" si="7"/>
        <v>6-3</v>
      </c>
      <c r="B472">
        <v>6</v>
      </c>
      <c r="C472">
        <v>3</v>
      </c>
      <c r="D472" s="1" t="s">
        <v>6</v>
      </c>
      <c r="E472" t="str">
        <f>VLOOKUP(D472,Sheet2!$A$2:$B$12,2,FALSE)</f>
        <v>droite</v>
      </c>
    </row>
    <row r="473" spans="1:5">
      <c r="A473" t="str">
        <f t="shared" si="7"/>
        <v>6-4</v>
      </c>
      <c r="B473">
        <v>6</v>
      </c>
      <c r="C473">
        <v>4</v>
      </c>
      <c r="D473" s="1" t="s">
        <v>0</v>
      </c>
      <c r="E473" t="str">
        <f>VLOOKUP(D473,Sheet2!$A$2:$B$12,2,FALSE)</f>
        <v>droite</v>
      </c>
    </row>
    <row r="474" spans="1:5">
      <c r="A474" t="str">
        <f t="shared" si="7"/>
        <v>6-5</v>
      </c>
      <c r="B474">
        <v>6</v>
      </c>
      <c r="C474">
        <v>5</v>
      </c>
      <c r="D474" s="1" t="s">
        <v>0</v>
      </c>
      <c r="E474" t="str">
        <f>VLOOKUP(D474,Sheet2!$A$2:$B$12,2,FALSE)</f>
        <v>droite</v>
      </c>
    </row>
    <row r="475" spans="1:5">
      <c r="A475" t="str">
        <f t="shared" si="7"/>
        <v>6-6</v>
      </c>
      <c r="B475">
        <v>6</v>
      </c>
      <c r="C475">
        <v>6</v>
      </c>
      <c r="D475" s="1" t="s">
        <v>0</v>
      </c>
      <c r="E475" t="str">
        <f>VLOOKUP(D475,Sheet2!$A$2:$B$12,2,FALSE)</f>
        <v>droite</v>
      </c>
    </row>
    <row r="476" spans="1:5">
      <c r="A476" t="str">
        <f t="shared" si="7"/>
        <v>6-7</v>
      </c>
      <c r="B476">
        <v>6</v>
      </c>
      <c r="C476">
        <v>7</v>
      </c>
      <c r="D476" s="1" t="s">
        <v>0</v>
      </c>
      <c r="E476" t="str">
        <f>VLOOKUP(D476,Sheet2!$A$2:$B$12,2,FALSE)</f>
        <v>droite</v>
      </c>
    </row>
    <row r="477" spans="1:5">
      <c r="A477" t="str">
        <f t="shared" si="7"/>
        <v>6-9</v>
      </c>
      <c r="B477">
        <v>6</v>
      </c>
      <c r="C477">
        <v>9</v>
      </c>
      <c r="D477" s="1" t="s">
        <v>0</v>
      </c>
      <c r="E477" t="str">
        <f>VLOOKUP(D477,Sheet2!$A$2:$B$12,2,FALSE)</f>
        <v>droite</v>
      </c>
    </row>
    <row r="478" spans="1:5">
      <c r="A478" t="str">
        <f t="shared" si="7"/>
        <v>8-3</v>
      </c>
      <c r="B478">
        <v>8</v>
      </c>
      <c r="C478">
        <v>3</v>
      </c>
      <c r="D478" s="1" t="s">
        <v>0</v>
      </c>
      <c r="E478" t="str">
        <f>VLOOKUP(D478,Sheet2!$A$2:$B$12,2,FALSE)</f>
        <v>droite</v>
      </c>
    </row>
    <row r="479" spans="1:5">
      <c r="A479" t="str">
        <f t="shared" si="7"/>
        <v>10-3</v>
      </c>
      <c r="B479">
        <v>10</v>
      </c>
      <c r="C479">
        <v>3</v>
      </c>
      <c r="D479" s="1" t="s">
        <v>0</v>
      </c>
      <c r="E479" t="str">
        <f>VLOOKUP(D479,Sheet2!$A$2:$B$12,2,FALSE)</f>
        <v>droite</v>
      </c>
    </row>
    <row r="480" spans="1:5">
      <c r="A480" t="str">
        <f t="shared" si="7"/>
        <v>13-2</v>
      </c>
      <c r="B480">
        <v>13</v>
      </c>
      <c r="C480">
        <v>2</v>
      </c>
      <c r="D480" s="1" t="s">
        <v>0</v>
      </c>
      <c r="E480" t="str">
        <f>VLOOKUP(D480,Sheet2!$A$2:$B$12,2,FALSE)</f>
        <v>droite</v>
      </c>
    </row>
    <row r="481" spans="1:5">
      <c r="A481" t="str">
        <f t="shared" si="7"/>
        <v>13-6</v>
      </c>
      <c r="B481">
        <v>13</v>
      </c>
      <c r="C481">
        <v>6</v>
      </c>
      <c r="D481" s="1" t="s">
        <v>0</v>
      </c>
      <c r="E481" t="str">
        <f>VLOOKUP(D481,Sheet2!$A$2:$B$12,2,FALSE)</f>
        <v>droite</v>
      </c>
    </row>
    <row r="482" spans="1:5">
      <c r="A482" t="str">
        <f t="shared" si="7"/>
        <v>13-9</v>
      </c>
      <c r="B482">
        <v>13</v>
      </c>
      <c r="C482">
        <v>9</v>
      </c>
      <c r="D482" s="1" t="s">
        <v>0</v>
      </c>
      <c r="E482" t="str">
        <f>VLOOKUP(D482,Sheet2!$A$2:$B$12,2,FALSE)</f>
        <v>droite</v>
      </c>
    </row>
    <row r="483" spans="1:5">
      <c r="A483" t="str">
        <f t="shared" si="7"/>
        <v>13-12</v>
      </c>
      <c r="B483">
        <v>13</v>
      </c>
      <c r="C483">
        <v>12</v>
      </c>
      <c r="D483" s="1" t="s">
        <v>0</v>
      </c>
      <c r="E483" t="str">
        <f>VLOOKUP(D483,Sheet2!$A$2:$B$12,2,FALSE)</f>
        <v>droite</v>
      </c>
    </row>
    <row r="484" spans="1:5">
      <c r="A484" t="str">
        <f t="shared" si="7"/>
        <v>14-4</v>
      </c>
      <c r="B484">
        <v>14</v>
      </c>
      <c r="C484">
        <v>4</v>
      </c>
      <c r="D484" s="1" t="s">
        <v>0</v>
      </c>
      <c r="E484" t="str">
        <f>VLOOKUP(D484,Sheet2!$A$2:$B$12,2,FALSE)</f>
        <v>droite</v>
      </c>
    </row>
    <row r="485" spans="1:5">
      <c r="A485" t="str">
        <f t="shared" si="7"/>
        <v>15-2</v>
      </c>
      <c r="B485">
        <v>15</v>
      </c>
      <c r="C485">
        <v>2</v>
      </c>
      <c r="D485" s="1" t="s">
        <v>0</v>
      </c>
      <c r="E485" t="str">
        <f>VLOOKUP(D485,Sheet2!$A$2:$B$12,2,FALSE)</f>
        <v>droite</v>
      </c>
    </row>
    <row r="486" spans="1:5">
      <c r="A486" t="str">
        <f t="shared" si="7"/>
        <v>17-4</v>
      </c>
      <c r="B486">
        <v>17</v>
      </c>
      <c r="C486">
        <v>4</v>
      </c>
      <c r="D486" s="1" t="s">
        <v>0</v>
      </c>
      <c r="E486" t="str">
        <f>VLOOKUP(D486,Sheet2!$A$2:$B$12,2,FALSE)</f>
        <v>droite</v>
      </c>
    </row>
    <row r="487" spans="1:5">
      <c r="A487" t="str">
        <f t="shared" si="7"/>
        <v>17-5</v>
      </c>
      <c r="B487">
        <v>17</v>
      </c>
      <c r="C487">
        <v>5</v>
      </c>
      <c r="D487" s="1" t="s">
        <v>0</v>
      </c>
      <c r="E487" t="str">
        <f>VLOOKUP(D487,Sheet2!$A$2:$B$12,2,FALSE)</f>
        <v>droite</v>
      </c>
    </row>
    <row r="488" spans="1:5">
      <c r="A488" t="str">
        <f t="shared" si="7"/>
        <v>2A-2</v>
      </c>
      <c r="B488" t="s">
        <v>7</v>
      </c>
      <c r="C488">
        <v>2</v>
      </c>
      <c r="D488" s="1" t="s">
        <v>0</v>
      </c>
      <c r="E488" t="str">
        <f>VLOOKUP(D488,Sheet2!$A$2:$B$12,2,FALSE)</f>
        <v>droite</v>
      </c>
    </row>
    <row r="489" spans="1:5">
      <c r="A489" t="str">
        <f t="shared" si="7"/>
        <v>21-4</v>
      </c>
      <c r="B489">
        <v>21</v>
      </c>
      <c r="C489">
        <v>4</v>
      </c>
      <c r="D489" s="1" t="s">
        <v>6</v>
      </c>
      <c r="E489" t="str">
        <f>VLOOKUP(D489,Sheet2!$A$2:$B$12,2,FALSE)</f>
        <v>droite</v>
      </c>
    </row>
    <row r="490" spans="1:5">
      <c r="A490" t="str">
        <f t="shared" si="7"/>
        <v>21-5</v>
      </c>
      <c r="B490">
        <v>21</v>
      </c>
      <c r="C490">
        <v>5</v>
      </c>
      <c r="D490" s="1" t="s">
        <v>0</v>
      </c>
      <c r="E490" t="str">
        <f>VLOOKUP(D490,Sheet2!$A$2:$B$12,2,FALSE)</f>
        <v>droite</v>
      </c>
    </row>
    <row r="491" spans="1:5">
      <c r="A491" t="str">
        <f t="shared" si="7"/>
        <v>25-5</v>
      </c>
      <c r="B491">
        <v>25</v>
      </c>
      <c r="C491">
        <v>5</v>
      </c>
      <c r="D491" s="1" t="s">
        <v>0</v>
      </c>
      <c r="E491" t="str">
        <f>VLOOKUP(D491,Sheet2!$A$2:$B$12,2,FALSE)</f>
        <v>droite</v>
      </c>
    </row>
    <row r="492" spans="1:5">
      <c r="A492" t="str">
        <f t="shared" si="7"/>
        <v>27-3</v>
      </c>
      <c r="B492">
        <v>27</v>
      </c>
      <c r="C492">
        <v>3</v>
      </c>
      <c r="D492" s="1" t="s">
        <v>6</v>
      </c>
      <c r="E492" t="str">
        <f>VLOOKUP(D492,Sheet2!$A$2:$B$12,2,FALSE)</f>
        <v>droite</v>
      </c>
    </row>
    <row r="493" spans="1:5">
      <c r="A493" t="str">
        <f t="shared" si="7"/>
        <v>28-4</v>
      </c>
      <c r="B493">
        <v>28</v>
      </c>
      <c r="C493">
        <v>4</v>
      </c>
      <c r="D493" s="1" t="s">
        <v>6</v>
      </c>
      <c r="E493" t="str">
        <f>VLOOKUP(D493,Sheet2!$A$2:$B$12,2,FALSE)</f>
        <v>droite</v>
      </c>
    </row>
    <row r="494" spans="1:5">
      <c r="A494" t="str">
        <f t="shared" si="7"/>
        <v>35-5</v>
      </c>
      <c r="B494">
        <v>35</v>
      </c>
      <c r="C494">
        <v>5</v>
      </c>
      <c r="D494" s="1" t="s">
        <v>0</v>
      </c>
      <c r="E494" t="str">
        <f>VLOOKUP(D494,Sheet2!$A$2:$B$12,2,FALSE)</f>
        <v>droite</v>
      </c>
    </row>
    <row r="495" spans="1:5">
      <c r="A495" t="str">
        <f t="shared" si="7"/>
        <v>38-7</v>
      </c>
      <c r="B495">
        <v>38</v>
      </c>
      <c r="C495">
        <v>7</v>
      </c>
      <c r="D495" s="1" t="s">
        <v>0</v>
      </c>
      <c r="E495" t="str">
        <f>VLOOKUP(D495,Sheet2!$A$2:$B$12,2,FALSE)</f>
        <v>droite</v>
      </c>
    </row>
    <row r="496" spans="1:5">
      <c r="A496" t="str">
        <f t="shared" si="7"/>
        <v>39-1</v>
      </c>
      <c r="B496">
        <v>39</v>
      </c>
      <c r="C496">
        <v>1</v>
      </c>
      <c r="D496" s="1" t="s">
        <v>0</v>
      </c>
      <c r="E496" t="str">
        <f>VLOOKUP(D496,Sheet2!$A$2:$B$12,2,FALSE)</f>
        <v>droite</v>
      </c>
    </row>
    <row r="497" spans="1:5">
      <c r="A497" t="str">
        <f t="shared" si="7"/>
        <v>42-7</v>
      </c>
      <c r="B497">
        <v>42</v>
      </c>
      <c r="C497">
        <v>7</v>
      </c>
      <c r="D497" s="1" t="s">
        <v>0</v>
      </c>
      <c r="E497" t="str">
        <f>VLOOKUP(D497,Sheet2!$A$2:$B$12,2,FALSE)</f>
        <v>droite</v>
      </c>
    </row>
    <row r="498" spans="1:5">
      <c r="A498" t="str">
        <f t="shared" si="7"/>
        <v>43-1</v>
      </c>
      <c r="B498">
        <v>43</v>
      </c>
      <c r="C498">
        <v>1</v>
      </c>
      <c r="D498" s="1" t="s">
        <v>0</v>
      </c>
      <c r="E498" t="str">
        <f>VLOOKUP(D498,Sheet2!$A$2:$B$12,2,FALSE)</f>
        <v>droite</v>
      </c>
    </row>
    <row r="499" spans="1:5">
      <c r="A499" t="str">
        <f t="shared" si="7"/>
        <v>45-4</v>
      </c>
      <c r="B499">
        <v>45</v>
      </c>
      <c r="C499">
        <v>4</v>
      </c>
      <c r="D499" s="1" t="s">
        <v>0</v>
      </c>
      <c r="E499" t="str">
        <f>VLOOKUP(D499,Sheet2!$A$2:$B$12,2,FALSE)</f>
        <v>droite</v>
      </c>
    </row>
    <row r="500" spans="1:5">
      <c r="A500" t="str">
        <f t="shared" si="7"/>
        <v>48-2</v>
      </c>
      <c r="B500">
        <v>48</v>
      </c>
      <c r="C500">
        <v>2</v>
      </c>
      <c r="D500" s="1" t="s">
        <v>0</v>
      </c>
      <c r="E500" t="str">
        <f>VLOOKUP(D500,Sheet2!$A$2:$B$12,2,FALSE)</f>
        <v>droite</v>
      </c>
    </row>
    <row r="501" spans="1:5">
      <c r="A501" t="str">
        <f t="shared" si="7"/>
        <v>49-3</v>
      </c>
      <c r="B501">
        <v>49</v>
      </c>
      <c r="C501">
        <v>3</v>
      </c>
      <c r="D501" s="1" t="s">
        <v>0</v>
      </c>
      <c r="E501" t="str">
        <f>VLOOKUP(D501,Sheet2!$A$2:$B$12,2,FALSE)</f>
        <v>droite</v>
      </c>
    </row>
    <row r="502" spans="1:5">
      <c r="A502" t="str">
        <f t="shared" si="7"/>
        <v>49-4</v>
      </c>
      <c r="B502">
        <v>49</v>
      </c>
      <c r="C502">
        <v>4</v>
      </c>
      <c r="D502" s="1" t="s">
        <v>0</v>
      </c>
      <c r="E502" t="str">
        <f>VLOOKUP(D502,Sheet2!$A$2:$B$12,2,FALSE)</f>
        <v>droite</v>
      </c>
    </row>
    <row r="503" spans="1:5">
      <c r="A503" t="str">
        <f t="shared" si="7"/>
        <v>49-7</v>
      </c>
      <c r="B503">
        <v>49</v>
      </c>
      <c r="C503">
        <v>7</v>
      </c>
      <c r="D503" s="1" t="s">
        <v>0</v>
      </c>
      <c r="E503" t="str">
        <f>VLOOKUP(D503,Sheet2!$A$2:$B$12,2,FALSE)</f>
        <v>droite</v>
      </c>
    </row>
    <row r="504" spans="1:5">
      <c r="A504" t="str">
        <f t="shared" si="7"/>
        <v>51-5</v>
      </c>
      <c r="B504">
        <v>51</v>
      </c>
      <c r="C504">
        <v>5</v>
      </c>
      <c r="D504" s="1" t="s">
        <v>6</v>
      </c>
      <c r="E504" t="str">
        <f>VLOOKUP(D504,Sheet2!$A$2:$B$12,2,FALSE)</f>
        <v>droite</v>
      </c>
    </row>
    <row r="505" spans="1:5">
      <c r="A505" t="str">
        <f t="shared" si="7"/>
        <v>51-6</v>
      </c>
      <c r="B505">
        <v>51</v>
      </c>
      <c r="C505">
        <v>6</v>
      </c>
      <c r="D505" s="1" t="s">
        <v>0</v>
      </c>
      <c r="E505" t="str">
        <f>VLOOKUP(D505,Sheet2!$A$2:$B$12,2,FALSE)</f>
        <v>droite</v>
      </c>
    </row>
    <row r="506" spans="1:5">
      <c r="A506" t="str">
        <f t="shared" si="7"/>
        <v>52-1</v>
      </c>
      <c r="B506">
        <v>52</v>
      </c>
      <c r="C506">
        <v>1</v>
      </c>
      <c r="D506" s="1" t="s">
        <v>0</v>
      </c>
      <c r="E506" t="str">
        <f>VLOOKUP(D506,Sheet2!$A$2:$B$12,2,FALSE)</f>
        <v>droite</v>
      </c>
    </row>
    <row r="507" spans="1:5">
      <c r="A507" t="str">
        <f t="shared" si="7"/>
        <v>52-2</v>
      </c>
      <c r="B507">
        <v>52</v>
      </c>
      <c r="C507">
        <v>2</v>
      </c>
      <c r="D507" s="1" t="s">
        <v>0</v>
      </c>
      <c r="E507" t="str">
        <f>VLOOKUP(D507,Sheet2!$A$2:$B$12,2,FALSE)</f>
        <v>droite</v>
      </c>
    </row>
    <row r="508" spans="1:5">
      <c r="A508" t="str">
        <f t="shared" si="7"/>
        <v>53-3</v>
      </c>
      <c r="B508">
        <v>53</v>
      </c>
      <c r="C508">
        <v>3</v>
      </c>
      <c r="D508" s="1" t="s">
        <v>0</v>
      </c>
      <c r="E508" t="str">
        <f>VLOOKUP(D508,Sheet2!$A$2:$B$12,2,FALSE)</f>
        <v>droite</v>
      </c>
    </row>
    <row r="509" spans="1:5">
      <c r="A509" t="str">
        <f t="shared" si="7"/>
        <v>57-3</v>
      </c>
      <c r="B509">
        <v>57</v>
      </c>
      <c r="C509">
        <v>3</v>
      </c>
      <c r="D509" s="1" t="s">
        <v>0</v>
      </c>
      <c r="E509" t="str">
        <f>VLOOKUP(D509,Sheet2!$A$2:$B$12,2,FALSE)</f>
        <v>droite</v>
      </c>
    </row>
    <row r="510" spans="1:5">
      <c r="A510" t="str">
        <f t="shared" si="7"/>
        <v>57-4</v>
      </c>
      <c r="B510">
        <v>57</v>
      </c>
      <c r="C510">
        <v>4</v>
      </c>
      <c r="D510" s="1" t="s">
        <v>0</v>
      </c>
      <c r="E510" t="str">
        <f>VLOOKUP(D510,Sheet2!$A$2:$B$12,2,FALSE)</f>
        <v>droite</v>
      </c>
    </row>
    <row r="511" spans="1:5">
      <c r="A511" t="str">
        <f t="shared" si="7"/>
        <v>57-5</v>
      </c>
      <c r="B511">
        <v>57</v>
      </c>
      <c r="C511">
        <v>5</v>
      </c>
      <c r="D511" s="1" t="s">
        <v>0</v>
      </c>
      <c r="E511" t="str">
        <f>VLOOKUP(D511,Sheet2!$A$2:$B$12,2,FALSE)</f>
        <v>droite</v>
      </c>
    </row>
    <row r="512" spans="1:5">
      <c r="A512" t="str">
        <f t="shared" si="7"/>
        <v>57-7</v>
      </c>
      <c r="B512">
        <v>57</v>
      </c>
      <c r="C512">
        <v>7</v>
      </c>
      <c r="D512" s="1" t="s">
        <v>0</v>
      </c>
      <c r="E512" t="str">
        <f>VLOOKUP(D512,Sheet2!$A$2:$B$12,2,FALSE)</f>
        <v>droite</v>
      </c>
    </row>
    <row r="513" spans="1:5">
      <c r="A513" t="str">
        <f t="shared" si="7"/>
        <v>59-9</v>
      </c>
      <c r="B513">
        <v>59</v>
      </c>
      <c r="C513">
        <v>9</v>
      </c>
      <c r="D513" s="1" t="s">
        <v>0</v>
      </c>
      <c r="E513" t="str">
        <f>VLOOKUP(D513,Sheet2!$A$2:$B$12,2,FALSE)</f>
        <v>droite</v>
      </c>
    </row>
    <row r="514" spans="1:5">
      <c r="A514" t="str">
        <f t="shared" ref="A514:A577" si="8">B514&amp;"-"&amp;C514</f>
        <v>59-14</v>
      </c>
      <c r="B514">
        <v>59</v>
      </c>
      <c r="C514">
        <v>14</v>
      </c>
      <c r="D514" s="1" t="s">
        <v>0</v>
      </c>
      <c r="E514" t="str">
        <f>VLOOKUP(D514,Sheet2!$A$2:$B$12,2,FALSE)</f>
        <v>droite</v>
      </c>
    </row>
    <row r="515" spans="1:5">
      <c r="A515" t="str">
        <f t="shared" si="8"/>
        <v>59-21</v>
      </c>
      <c r="B515">
        <v>59</v>
      </c>
      <c r="C515">
        <v>21</v>
      </c>
      <c r="D515" s="1" t="s">
        <v>0</v>
      </c>
      <c r="E515" t="str">
        <f>VLOOKUP(D515,Sheet2!$A$2:$B$12,2,FALSE)</f>
        <v>droite</v>
      </c>
    </row>
    <row r="516" spans="1:5">
      <c r="A516" t="str">
        <f t="shared" si="8"/>
        <v>60-4</v>
      </c>
      <c r="B516">
        <v>60</v>
      </c>
      <c r="C516">
        <v>4</v>
      </c>
      <c r="D516" s="1" t="s">
        <v>0</v>
      </c>
      <c r="E516" t="str">
        <f>VLOOKUP(D516,Sheet2!$A$2:$B$12,2,FALSE)</f>
        <v>droite</v>
      </c>
    </row>
    <row r="517" spans="1:5">
      <c r="A517" t="str">
        <f t="shared" si="8"/>
        <v>60-5</v>
      </c>
      <c r="B517">
        <v>60</v>
      </c>
      <c r="C517">
        <v>5</v>
      </c>
      <c r="D517" s="1" t="s">
        <v>0</v>
      </c>
      <c r="E517" t="str">
        <f>VLOOKUP(D517,Sheet2!$A$2:$B$12,2,FALSE)</f>
        <v>droite</v>
      </c>
    </row>
    <row r="518" spans="1:5">
      <c r="A518" t="str">
        <f t="shared" si="8"/>
        <v>60-7</v>
      </c>
      <c r="B518">
        <v>60</v>
      </c>
      <c r="C518">
        <v>7</v>
      </c>
      <c r="D518" s="1" t="s">
        <v>0</v>
      </c>
      <c r="E518" t="str">
        <f>VLOOKUP(D518,Sheet2!$A$2:$B$12,2,FALSE)</f>
        <v>droite</v>
      </c>
    </row>
    <row r="519" spans="1:5">
      <c r="A519" t="str">
        <f t="shared" si="8"/>
        <v>61-2</v>
      </c>
      <c r="B519">
        <v>61</v>
      </c>
      <c r="C519">
        <v>2</v>
      </c>
      <c r="D519" s="1" t="s">
        <v>0</v>
      </c>
      <c r="E519" t="str">
        <f>VLOOKUP(D519,Sheet2!$A$2:$B$12,2,FALSE)</f>
        <v>droite</v>
      </c>
    </row>
    <row r="520" spans="1:5">
      <c r="A520" t="str">
        <f t="shared" si="8"/>
        <v>61-3</v>
      </c>
      <c r="B520">
        <v>61</v>
      </c>
      <c r="C520">
        <v>3</v>
      </c>
      <c r="D520" s="1" t="s">
        <v>0</v>
      </c>
      <c r="E520" t="str">
        <f>VLOOKUP(D520,Sheet2!$A$2:$B$12,2,FALSE)</f>
        <v>droite</v>
      </c>
    </row>
    <row r="521" spans="1:5">
      <c r="A521" t="str">
        <f t="shared" si="8"/>
        <v>62-8</v>
      </c>
      <c r="B521">
        <v>62</v>
      </c>
      <c r="C521">
        <v>8</v>
      </c>
      <c r="D521" s="1" t="s">
        <v>2</v>
      </c>
      <c r="E521" t="str">
        <f>VLOOKUP(D521,Sheet2!$A$2:$B$12,2,FALSE)</f>
        <v>gauche</v>
      </c>
    </row>
    <row r="522" spans="1:5">
      <c r="A522" t="str">
        <f t="shared" si="8"/>
        <v>67-4</v>
      </c>
      <c r="B522">
        <v>67</v>
      </c>
      <c r="C522">
        <v>4</v>
      </c>
      <c r="D522" s="1" t="s">
        <v>0</v>
      </c>
      <c r="E522" t="str">
        <f>VLOOKUP(D522,Sheet2!$A$2:$B$12,2,FALSE)</f>
        <v>droite</v>
      </c>
    </row>
    <row r="523" spans="1:5">
      <c r="A523" t="str">
        <f t="shared" si="8"/>
        <v>67-5</v>
      </c>
      <c r="B523">
        <v>67</v>
      </c>
      <c r="C523">
        <v>5</v>
      </c>
      <c r="D523" s="1" t="s">
        <v>0</v>
      </c>
      <c r="E523" t="str">
        <f>VLOOKUP(D523,Sheet2!$A$2:$B$12,2,FALSE)</f>
        <v>droite</v>
      </c>
    </row>
    <row r="524" spans="1:5">
      <c r="A524" t="str">
        <f t="shared" si="8"/>
        <v>67-6</v>
      </c>
      <c r="B524">
        <v>67</v>
      </c>
      <c r="C524">
        <v>6</v>
      </c>
      <c r="D524" s="1" t="s">
        <v>0</v>
      </c>
      <c r="E524" t="str">
        <f>VLOOKUP(D524,Sheet2!$A$2:$B$12,2,FALSE)</f>
        <v>droite</v>
      </c>
    </row>
    <row r="525" spans="1:5">
      <c r="A525" t="str">
        <f t="shared" si="8"/>
        <v>67-7</v>
      </c>
      <c r="B525">
        <v>67</v>
      </c>
      <c r="C525">
        <v>7</v>
      </c>
      <c r="D525" s="1" t="s">
        <v>0</v>
      </c>
      <c r="E525" t="str">
        <f>VLOOKUP(D525,Sheet2!$A$2:$B$12,2,FALSE)</f>
        <v>droite</v>
      </c>
    </row>
    <row r="526" spans="1:5">
      <c r="A526" t="str">
        <f t="shared" si="8"/>
        <v>67-8</v>
      </c>
      <c r="B526">
        <v>67</v>
      </c>
      <c r="C526">
        <v>8</v>
      </c>
      <c r="D526" s="1" t="s">
        <v>0</v>
      </c>
      <c r="E526" t="str">
        <f>VLOOKUP(D526,Sheet2!$A$2:$B$12,2,FALSE)</f>
        <v>droite</v>
      </c>
    </row>
    <row r="527" spans="1:5">
      <c r="A527" t="str">
        <f t="shared" si="8"/>
        <v>67-9</v>
      </c>
      <c r="B527">
        <v>67</v>
      </c>
      <c r="C527">
        <v>9</v>
      </c>
      <c r="D527" s="1" t="s">
        <v>0</v>
      </c>
      <c r="E527" t="str">
        <f>VLOOKUP(D527,Sheet2!$A$2:$B$12,2,FALSE)</f>
        <v>droite</v>
      </c>
    </row>
    <row r="528" spans="1:5">
      <c r="A528" t="str">
        <f t="shared" si="8"/>
        <v>68-2</v>
      </c>
      <c r="B528">
        <v>68</v>
      </c>
      <c r="C528">
        <v>2</v>
      </c>
      <c r="D528" s="1" t="s">
        <v>0</v>
      </c>
      <c r="E528" t="str">
        <f>VLOOKUP(D528,Sheet2!$A$2:$B$12,2,FALSE)</f>
        <v>droite</v>
      </c>
    </row>
    <row r="529" spans="1:5">
      <c r="A529" t="str">
        <f t="shared" si="8"/>
        <v>68-3</v>
      </c>
      <c r="B529">
        <v>68</v>
      </c>
      <c r="C529">
        <v>3</v>
      </c>
      <c r="D529" s="1" t="s">
        <v>0</v>
      </c>
      <c r="E529" t="str">
        <f>VLOOKUP(D529,Sheet2!$A$2:$B$12,2,FALSE)</f>
        <v>droite</v>
      </c>
    </row>
    <row r="530" spans="1:5">
      <c r="A530" t="str">
        <f t="shared" si="8"/>
        <v>68-4</v>
      </c>
      <c r="B530">
        <v>68</v>
      </c>
      <c r="C530">
        <v>4</v>
      </c>
      <c r="D530" s="1" t="s">
        <v>0</v>
      </c>
      <c r="E530" t="str">
        <f>VLOOKUP(D530,Sheet2!$A$2:$B$12,2,FALSE)</f>
        <v>droite</v>
      </c>
    </row>
    <row r="531" spans="1:5">
      <c r="A531" t="str">
        <f t="shared" si="8"/>
        <v>68-6</v>
      </c>
      <c r="B531">
        <v>68</v>
      </c>
      <c r="C531">
        <v>6</v>
      </c>
      <c r="D531" s="1" t="s">
        <v>6</v>
      </c>
      <c r="E531" t="str">
        <f>VLOOKUP(D531,Sheet2!$A$2:$B$12,2,FALSE)</f>
        <v>droite</v>
      </c>
    </row>
    <row r="532" spans="1:5">
      <c r="A532" t="str">
        <f t="shared" si="8"/>
        <v>68-7</v>
      </c>
      <c r="B532">
        <v>68</v>
      </c>
      <c r="C532">
        <v>7</v>
      </c>
      <c r="D532" s="1" t="s">
        <v>0</v>
      </c>
      <c r="E532" t="str">
        <f>VLOOKUP(D532,Sheet2!$A$2:$B$12,2,FALSE)</f>
        <v>droite</v>
      </c>
    </row>
    <row r="533" spans="1:5">
      <c r="A533" t="str">
        <f t="shared" si="8"/>
        <v>69-5</v>
      </c>
      <c r="B533">
        <v>69</v>
      </c>
      <c r="C533">
        <v>5</v>
      </c>
      <c r="D533" s="1" t="s">
        <v>0</v>
      </c>
      <c r="E533" t="str">
        <f>VLOOKUP(D533,Sheet2!$A$2:$B$12,2,FALSE)</f>
        <v>droite</v>
      </c>
    </row>
    <row r="534" spans="1:5">
      <c r="A534" t="str">
        <f t="shared" si="8"/>
        <v>69-8</v>
      </c>
      <c r="B534">
        <v>69</v>
      </c>
      <c r="C534">
        <v>8</v>
      </c>
      <c r="D534" s="1" t="s">
        <v>0</v>
      </c>
      <c r="E534" t="str">
        <f>VLOOKUP(D534,Sheet2!$A$2:$B$12,2,FALSE)</f>
        <v>droite</v>
      </c>
    </row>
    <row r="535" spans="1:5">
      <c r="A535" t="str">
        <f t="shared" si="8"/>
        <v>69-9</v>
      </c>
      <c r="B535">
        <v>69</v>
      </c>
      <c r="C535">
        <v>9</v>
      </c>
      <c r="D535" s="1" t="s">
        <v>0</v>
      </c>
      <c r="E535" t="str">
        <f>VLOOKUP(D535,Sheet2!$A$2:$B$12,2,FALSE)</f>
        <v>droite</v>
      </c>
    </row>
    <row r="536" spans="1:5">
      <c r="A536" t="str">
        <f t="shared" si="8"/>
        <v>70-1</v>
      </c>
      <c r="B536">
        <v>70</v>
      </c>
      <c r="C536">
        <v>1</v>
      </c>
      <c r="D536" s="1" t="s">
        <v>0</v>
      </c>
      <c r="E536" t="str">
        <f>VLOOKUP(D536,Sheet2!$A$2:$B$12,2,FALSE)</f>
        <v>droite</v>
      </c>
    </row>
    <row r="537" spans="1:5">
      <c r="A537" t="str">
        <f t="shared" si="8"/>
        <v>70-3</v>
      </c>
      <c r="B537">
        <v>70</v>
      </c>
      <c r="C537">
        <v>3</v>
      </c>
      <c r="D537" s="1" t="s">
        <v>0</v>
      </c>
      <c r="E537" t="str">
        <f>VLOOKUP(D537,Sheet2!$A$2:$B$12,2,FALSE)</f>
        <v>droite</v>
      </c>
    </row>
    <row r="538" spans="1:5">
      <c r="A538" t="str">
        <f t="shared" si="8"/>
        <v>72-4</v>
      </c>
      <c r="B538">
        <v>72</v>
      </c>
      <c r="C538">
        <v>4</v>
      </c>
      <c r="D538" s="1" t="s">
        <v>0</v>
      </c>
      <c r="E538" t="str">
        <f>VLOOKUP(D538,Sheet2!$A$2:$B$12,2,FALSE)</f>
        <v>droite</v>
      </c>
    </row>
    <row r="539" spans="1:5">
      <c r="A539" t="str">
        <f t="shared" si="8"/>
        <v>73-1</v>
      </c>
      <c r="B539">
        <v>73</v>
      </c>
      <c r="C539">
        <v>1</v>
      </c>
      <c r="D539" s="1" t="s">
        <v>0</v>
      </c>
      <c r="E539" t="str">
        <f>VLOOKUP(D539,Sheet2!$A$2:$B$12,2,FALSE)</f>
        <v>droite</v>
      </c>
    </row>
    <row r="540" spans="1:5">
      <c r="A540" t="str">
        <f t="shared" si="8"/>
        <v>73-2</v>
      </c>
      <c r="B540">
        <v>73</v>
      </c>
      <c r="C540">
        <v>2</v>
      </c>
      <c r="D540" s="1" t="s">
        <v>0</v>
      </c>
      <c r="E540" t="str">
        <f>VLOOKUP(D540,Sheet2!$A$2:$B$12,2,FALSE)</f>
        <v>droite</v>
      </c>
    </row>
    <row r="541" spans="1:5">
      <c r="A541" t="str">
        <f t="shared" si="8"/>
        <v>74-1</v>
      </c>
      <c r="B541">
        <v>74</v>
      </c>
      <c r="C541">
        <v>1</v>
      </c>
      <c r="D541" s="1" t="s">
        <v>0</v>
      </c>
      <c r="E541" t="str">
        <f>VLOOKUP(D541,Sheet2!$A$2:$B$12,2,FALSE)</f>
        <v>droite</v>
      </c>
    </row>
    <row r="542" spans="1:5">
      <c r="A542" t="str">
        <f t="shared" si="8"/>
        <v>74-3</v>
      </c>
      <c r="B542">
        <v>74</v>
      </c>
      <c r="C542">
        <v>3</v>
      </c>
      <c r="D542" s="1" t="s">
        <v>0</v>
      </c>
      <c r="E542" t="str">
        <f>VLOOKUP(D542,Sheet2!$A$2:$B$12,2,FALSE)</f>
        <v>droite</v>
      </c>
    </row>
    <row r="543" spans="1:5">
      <c r="A543" t="str">
        <f t="shared" si="8"/>
        <v>74-4</v>
      </c>
      <c r="B543">
        <v>74</v>
      </c>
      <c r="C543">
        <v>4</v>
      </c>
      <c r="D543" s="1" t="s">
        <v>0</v>
      </c>
      <c r="E543" t="str">
        <f>VLOOKUP(D543,Sheet2!$A$2:$B$12,2,FALSE)</f>
        <v>droite</v>
      </c>
    </row>
    <row r="544" spans="1:5">
      <c r="A544" t="str">
        <f t="shared" si="8"/>
        <v>75-3</v>
      </c>
      <c r="B544">
        <v>75</v>
      </c>
      <c r="C544">
        <v>3</v>
      </c>
      <c r="D544" s="1" t="s">
        <v>0</v>
      </c>
      <c r="E544" t="str">
        <f>VLOOKUP(D544,Sheet2!$A$2:$B$12,2,FALSE)</f>
        <v>droite</v>
      </c>
    </row>
    <row r="545" spans="1:5">
      <c r="A545" t="str">
        <f t="shared" si="8"/>
        <v>75-4</v>
      </c>
      <c r="B545">
        <v>75</v>
      </c>
      <c r="C545">
        <v>4</v>
      </c>
      <c r="D545" s="1" t="s">
        <v>0</v>
      </c>
      <c r="E545" t="str">
        <f>VLOOKUP(D545,Sheet2!$A$2:$B$12,2,FALSE)</f>
        <v>droite</v>
      </c>
    </row>
    <row r="546" spans="1:5">
      <c r="A546" t="str">
        <f t="shared" si="8"/>
        <v>75-14</v>
      </c>
      <c r="B546">
        <v>75</v>
      </c>
      <c r="C546">
        <v>14</v>
      </c>
      <c r="D546" s="1" t="s">
        <v>0</v>
      </c>
      <c r="E546" t="str">
        <f>VLOOKUP(D546,Sheet2!$A$2:$B$12,2,FALSE)</f>
        <v>droite</v>
      </c>
    </row>
    <row r="547" spans="1:5">
      <c r="A547" t="str">
        <f t="shared" si="8"/>
        <v>75-15</v>
      </c>
      <c r="B547">
        <v>75</v>
      </c>
      <c r="C547">
        <v>15</v>
      </c>
      <c r="D547" s="1" t="s">
        <v>0</v>
      </c>
      <c r="E547" t="str">
        <f>VLOOKUP(D547,Sheet2!$A$2:$B$12,2,FALSE)</f>
        <v>droite</v>
      </c>
    </row>
    <row r="548" spans="1:5">
      <c r="A548" t="str">
        <f t="shared" si="8"/>
        <v>75-16</v>
      </c>
      <c r="B548">
        <v>75</v>
      </c>
      <c r="C548">
        <v>16</v>
      </c>
      <c r="D548" s="1" t="s">
        <v>0</v>
      </c>
      <c r="E548" t="str">
        <f>VLOOKUP(D548,Sheet2!$A$2:$B$12,2,FALSE)</f>
        <v>droite</v>
      </c>
    </row>
    <row r="549" spans="1:5">
      <c r="A549" t="str">
        <f t="shared" si="8"/>
        <v>76-12</v>
      </c>
      <c r="B549">
        <v>76</v>
      </c>
      <c r="C549">
        <v>12</v>
      </c>
      <c r="D549" s="1" t="s">
        <v>0</v>
      </c>
      <c r="E549" t="str">
        <f>VLOOKUP(D549,Sheet2!$A$2:$B$12,2,FALSE)</f>
        <v>droite</v>
      </c>
    </row>
    <row r="550" spans="1:5">
      <c r="A550" t="str">
        <f t="shared" si="8"/>
        <v>77-4</v>
      </c>
      <c r="B550">
        <v>77</v>
      </c>
      <c r="C550">
        <v>4</v>
      </c>
      <c r="D550" s="1" t="s">
        <v>0</v>
      </c>
      <c r="E550" t="str">
        <f>VLOOKUP(D550,Sheet2!$A$2:$B$12,2,FALSE)</f>
        <v>droite</v>
      </c>
    </row>
    <row r="551" spans="1:5">
      <c r="A551" t="str">
        <f t="shared" si="8"/>
        <v>77-6</v>
      </c>
      <c r="B551">
        <v>77</v>
      </c>
      <c r="C551">
        <v>6</v>
      </c>
      <c r="D551" s="1" t="s">
        <v>0</v>
      </c>
      <c r="E551" t="str">
        <f>VLOOKUP(D551,Sheet2!$A$2:$B$12,2,FALSE)</f>
        <v>droite</v>
      </c>
    </row>
    <row r="552" spans="1:5">
      <c r="A552" t="str">
        <f t="shared" si="8"/>
        <v>78-2</v>
      </c>
      <c r="B552">
        <v>78</v>
      </c>
      <c r="C552">
        <v>2</v>
      </c>
      <c r="D552" s="1" t="s">
        <v>0</v>
      </c>
      <c r="E552" t="str">
        <f>VLOOKUP(D552,Sheet2!$A$2:$B$12,2,FALSE)</f>
        <v>droite</v>
      </c>
    </row>
    <row r="553" spans="1:5">
      <c r="A553" t="str">
        <f t="shared" si="8"/>
        <v>78-3</v>
      </c>
      <c r="B553">
        <v>78</v>
      </c>
      <c r="C553">
        <v>3</v>
      </c>
      <c r="D553" s="1" t="s">
        <v>6</v>
      </c>
      <c r="E553" t="str">
        <f>VLOOKUP(D553,Sheet2!$A$2:$B$12,2,FALSE)</f>
        <v>droite</v>
      </c>
    </row>
    <row r="554" spans="1:5">
      <c r="A554" t="str">
        <f t="shared" si="8"/>
        <v>78-4</v>
      </c>
      <c r="B554">
        <v>78</v>
      </c>
      <c r="C554">
        <v>4</v>
      </c>
      <c r="D554" s="1" t="s">
        <v>0</v>
      </c>
      <c r="E554" t="str">
        <f>VLOOKUP(D554,Sheet2!$A$2:$B$12,2,FALSE)</f>
        <v>droite</v>
      </c>
    </row>
    <row r="555" spans="1:5">
      <c r="A555" t="str">
        <f t="shared" si="8"/>
        <v>78-5</v>
      </c>
      <c r="B555">
        <v>78</v>
      </c>
      <c r="C555">
        <v>5</v>
      </c>
      <c r="D555" s="1" t="s">
        <v>0</v>
      </c>
      <c r="E555" t="str">
        <f>VLOOKUP(D555,Sheet2!$A$2:$B$12,2,FALSE)</f>
        <v>droite</v>
      </c>
    </row>
    <row r="556" spans="1:5">
      <c r="A556" t="str">
        <f t="shared" si="8"/>
        <v>78-6</v>
      </c>
      <c r="B556">
        <v>78</v>
      </c>
      <c r="C556">
        <v>6</v>
      </c>
      <c r="D556" s="1" t="s">
        <v>0</v>
      </c>
      <c r="E556" t="str">
        <f>VLOOKUP(D556,Sheet2!$A$2:$B$12,2,FALSE)</f>
        <v>droite</v>
      </c>
    </row>
    <row r="557" spans="1:5">
      <c r="A557" t="str">
        <f t="shared" si="8"/>
        <v>78-9</v>
      </c>
      <c r="B557">
        <v>78</v>
      </c>
      <c r="C557">
        <v>9</v>
      </c>
      <c r="D557" s="1" t="s">
        <v>0</v>
      </c>
      <c r="E557" t="str">
        <f>VLOOKUP(D557,Sheet2!$A$2:$B$12,2,FALSE)</f>
        <v>droite</v>
      </c>
    </row>
    <row r="558" spans="1:5">
      <c r="A558" t="str">
        <f t="shared" si="8"/>
        <v>79-3</v>
      </c>
      <c r="B558">
        <v>79</v>
      </c>
      <c r="C558">
        <v>3</v>
      </c>
      <c r="D558" s="1" t="s">
        <v>0</v>
      </c>
      <c r="E558" t="str">
        <f>VLOOKUP(D558,Sheet2!$A$2:$B$12,2,FALSE)</f>
        <v>droite</v>
      </c>
    </row>
    <row r="559" spans="1:5">
      <c r="A559" t="str">
        <f t="shared" si="8"/>
        <v>83-1</v>
      </c>
      <c r="B559">
        <v>83</v>
      </c>
      <c r="C559">
        <v>1</v>
      </c>
      <c r="D559" s="1" t="s">
        <v>0</v>
      </c>
      <c r="E559" t="str">
        <f>VLOOKUP(D559,Sheet2!$A$2:$B$12,2,FALSE)</f>
        <v>droite</v>
      </c>
    </row>
    <row r="560" spans="1:5">
      <c r="A560" t="str">
        <f t="shared" si="8"/>
        <v>83-2</v>
      </c>
      <c r="B560">
        <v>83</v>
      </c>
      <c r="C560">
        <v>2</v>
      </c>
      <c r="D560" s="1" t="s">
        <v>0</v>
      </c>
      <c r="E560" t="str">
        <f>VLOOKUP(D560,Sheet2!$A$2:$B$12,2,FALSE)</f>
        <v>droite</v>
      </c>
    </row>
    <row r="561" spans="1:5">
      <c r="A561" t="str">
        <f t="shared" si="8"/>
        <v>83-3</v>
      </c>
      <c r="B561">
        <v>83</v>
      </c>
      <c r="C561">
        <v>3</v>
      </c>
      <c r="D561" s="1" t="s">
        <v>0</v>
      </c>
      <c r="E561" t="str">
        <f>VLOOKUP(D561,Sheet2!$A$2:$B$12,2,FALSE)</f>
        <v>droite</v>
      </c>
    </row>
    <row r="562" spans="1:5">
      <c r="A562" t="str">
        <f t="shared" si="8"/>
        <v>83-5</v>
      </c>
      <c r="B562">
        <v>83</v>
      </c>
      <c r="C562">
        <v>5</v>
      </c>
      <c r="D562" s="1" t="s">
        <v>0</v>
      </c>
      <c r="E562" t="str">
        <f>VLOOKUP(D562,Sheet2!$A$2:$B$12,2,FALSE)</f>
        <v>droite</v>
      </c>
    </row>
    <row r="563" spans="1:5">
      <c r="A563" t="str">
        <f t="shared" si="8"/>
        <v>83-6</v>
      </c>
      <c r="B563">
        <v>83</v>
      </c>
      <c r="C563">
        <v>6</v>
      </c>
      <c r="D563" s="1" t="s">
        <v>0</v>
      </c>
      <c r="E563" t="str">
        <f>VLOOKUP(D563,Sheet2!$A$2:$B$12,2,FALSE)</f>
        <v>droite</v>
      </c>
    </row>
    <row r="564" spans="1:5">
      <c r="A564" t="str">
        <f t="shared" si="8"/>
        <v>83-7</v>
      </c>
      <c r="B564">
        <v>83</v>
      </c>
      <c r="C564">
        <v>7</v>
      </c>
      <c r="D564" s="1" t="s">
        <v>0</v>
      </c>
      <c r="E564" t="str">
        <f>VLOOKUP(D564,Sheet2!$A$2:$B$12,2,FALSE)</f>
        <v>droite</v>
      </c>
    </row>
    <row r="565" spans="1:5">
      <c r="A565" t="str">
        <f t="shared" si="8"/>
        <v>85-3</v>
      </c>
      <c r="B565">
        <v>85</v>
      </c>
      <c r="C565">
        <v>3</v>
      </c>
      <c r="D565" s="1" t="s">
        <v>0</v>
      </c>
      <c r="E565" t="str">
        <f>VLOOKUP(D565,Sheet2!$A$2:$B$12,2,FALSE)</f>
        <v>droite</v>
      </c>
    </row>
    <row r="566" spans="1:5">
      <c r="A566" t="str">
        <f t="shared" si="8"/>
        <v>85-4</v>
      </c>
      <c r="B566">
        <v>85</v>
      </c>
      <c r="C566">
        <v>4</v>
      </c>
      <c r="D566" s="1" t="s">
        <v>0</v>
      </c>
      <c r="E566" t="str">
        <f>VLOOKUP(D566,Sheet2!$A$2:$B$12,2,FALSE)</f>
        <v>droite</v>
      </c>
    </row>
    <row r="567" spans="1:5">
      <c r="A567" t="str">
        <f t="shared" si="8"/>
        <v>85-5</v>
      </c>
      <c r="B567">
        <v>85</v>
      </c>
      <c r="C567">
        <v>5</v>
      </c>
      <c r="D567" s="1" t="s">
        <v>5</v>
      </c>
      <c r="E567" t="str">
        <f>VLOOKUP(D567,Sheet2!$A$2:$B$12,2,FALSE)</f>
        <v>droite</v>
      </c>
    </row>
    <row r="568" spans="1:5">
      <c r="A568" t="str">
        <f t="shared" si="8"/>
        <v>88-1</v>
      </c>
      <c r="B568">
        <v>88</v>
      </c>
      <c r="C568">
        <v>1</v>
      </c>
      <c r="D568" s="1" t="s">
        <v>0</v>
      </c>
      <c r="E568" t="str">
        <f>VLOOKUP(D568,Sheet2!$A$2:$B$12,2,FALSE)</f>
        <v>droite</v>
      </c>
    </row>
    <row r="569" spans="1:5">
      <c r="A569" t="str">
        <f t="shared" si="8"/>
        <v>88-3</v>
      </c>
      <c r="B569">
        <v>88</v>
      </c>
      <c r="C569">
        <v>3</v>
      </c>
      <c r="D569" s="1" t="s">
        <v>0</v>
      </c>
      <c r="E569" t="str">
        <f>VLOOKUP(D569,Sheet2!$A$2:$B$12,2,FALSE)</f>
        <v>droite</v>
      </c>
    </row>
    <row r="570" spans="1:5">
      <c r="A570" t="str">
        <f t="shared" si="8"/>
        <v>91-2</v>
      </c>
      <c r="B570">
        <v>91</v>
      </c>
      <c r="C570">
        <v>2</v>
      </c>
      <c r="D570" s="1" t="s">
        <v>0</v>
      </c>
      <c r="E570" t="str">
        <f>VLOOKUP(D570,Sheet2!$A$2:$B$12,2,FALSE)</f>
        <v>droite</v>
      </c>
    </row>
    <row r="571" spans="1:5">
      <c r="A571" t="str">
        <f t="shared" si="8"/>
        <v>91-8</v>
      </c>
      <c r="B571">
        <v>91</v>
      </c>
      <c r="C571">
        <v>8</v>
      </c>
      <c r="D571" s="1" t="s">
        <v>5</v>
      </c>
      <c r="E571" t="str">
        <f>VLOOKUP(D571,Sheet2!$A$2:$B$12,2,FALSE)</f>
        <v>droite</v>
      </c>
    </row>
    <row r="572" spans="1:5">
      <c r="A572" t="str">
        <f t="shared" si="8"/>
        <v>92-3</v>
      </c>
      <c r="B572">
        <v>92</v>
      </c>
      <c r="C572">
        <v>3</v>
      </c>
      <c r="D572" s="1" t="s">
        <v>0</v>
      </c>
      <c r="E572" t="str">
        <f>VLOOKUP(D572,Sheet2!$A$2:$B$12,2,FALSE)</f>
        <v>droite</v>
      </c>
    </row>
    <row r="573" spans="1:5">
      <c r="A573" t="str">
        <f t="shared" si="8"/>
        <v>92-6</v>
      </c>
      <c r="B573">
        <v>92</v>
      </c>
      <c r="C573">
        <v>6</v>
      </c>
      <c r="D573" s="1" t="s">
        <v>0</v>
      </c>
      <c r="E573" t="str">
        <f>VLOOKUP(D573,Sheet2!$A$2:$B$12,2,FALSE)</f>
        <v>droite</v>
      </c>
    </row>
    <row r="574" spans="1:5">
      <c r="A574" t="str">
        <f t="shared" si="8"/>
        <v>92-7</v>
      </c>
      <c r="B574">
        <v>92</v>
      </c>
      <c r="C574">
        <v>7</v>
      </c>
      <c r="D574" s="1" t="s">
        <v>0</v>
      </c>
      <c r="E574" t="str">
        <f>VLOOKUP(D574,Sheet2!$A$2:$B$12,2,FALSE)</f>
        <v>droite</v>
      </c>
    </row>
    <row r="575" spans="1:5">
      <c r="A575" t="str">
        <f t="shared" si="8"/>
        <v>92-8</v>
      </c>
      <c r="B575">
        <v>92</v>
      </c>
      <c r="C575">
        <v>8</v>
      </c>
      <c r="D575" s="1" t="s">
        <v>0</v>
      </c>
      <c r="E575" t="str">
        <f>VLOOKUP(D575,Sheet2!$A$2:$B$12,2,FALSE)</f>
        <v>droite</v>
      </c>
    </row>
    <row r="576" spans="1:5">
      <c r="A576" t="str">
        <f t="shared" si="8"/>
        <v>92-9</v>
      </c>
      <c r="B576">
        <v>92</v>
      </c>
      <c r="C576">
        <v>9</v>
      </c>
      <c r="D576" s="1" t="s">
        <v>6</v>
      </c>
      <c r="E576" t="str">
        <f>VLOOKUP(D576,Sheet2!$A$2:$B$12,2,FALSE)</f>
        <v>droite</v>
      </c>
    </row>
    <row r="577" spans="1:5">
      <c r="A577" t="str">
        <f t="shared" si="8"/>
        <v>94-8</v>
      </c>
      <c r="B577">
        <v>94</v>
      </c>
      <c r="C577">
        <v>8</v>
      </c>
      <c r="D577" s="1" t="s">
        <v>0</v>
      </c>
      <c r="E577" t="str">
        <f>VLOOKUP(D577,Sheet2!$A$2:$B$12,2,FALSE)</f>
        <v>droite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12" sqref="B12"/>
    </sheetView>
  </sheetViews>
  <sheetFormatPr defaultRowHeight="12.75"/>
  <sheetData>
    <row r="2" spans="1:2">
      <c r="A2" t="s">
        <v>4</v>
      </c>
      <c r="B2" t="s">
        <v>22</v>
      </c>
    </row>
    <row r="3" spans="1:2">
      <c r="A3" t="s">
        <v>17</v>
      </c>
      <c r="B3" t="s">
        <v>23</v>
      </c>
    </row>
    <row r="4" spans="1:2">
      <c r="A4" t="s">
        <v>5</v>
      </c>
      <c r="B4" t="s">
        <v>23</v>
      </c>
    </row>
    <row r="5" spans="1:2">
      <c r="A5" t="s">
        <v>1</v>
      </c>
      <c r="B5" t="s">
        <v>22</v>
      </c>
    </row>
    <row r="6" spans="1:2">
      <c r="A6" t="s">
        <v>6</v>
      </c>
      <c r="B6" t="s">
        <v>23</v>
      </c>
    </row>
    <row r="7" spans="1:2">
      <c r="A7" t="s">
        <v>3</v>
      </c>
      <c r="B7" t="s">
        <v>22</v>
      </c>
    </row>
    <row r="8" spans="1:2">
      <c r="A8" t="s">
        <v>13</v>
      </c>
      <c r="B8" t="s">
        <v>23</v>
      </c>
    </row>
    <row r="9" spans="1:2">
      <c r="A9" t="s">
        <v>2</v>
      </c>
      <c r="B9" t="s">
        <v>22</v>
      </c>
    </row>
    <row r="10" spans="1:2">
      <c r="A10" t="s">
        <v>10</v>
      </c>
      <c r="B10" t="s">
        <v>23</v>
      </c>
    </row>
    <row r="11" spans="1:2">
      <c r="A11" t="s">
        <v>0</v>
      </c>
      <c r="B11" t="s">
        <v>23</v>
      </c>
    </row>
    <row r="12" spans="1:2">
      <c r="A12" t="s">
        <v>9</v>
      </c>
      <c r="B12" t="s">
        <v>22</v>
      </c>
    </row>
  </sheetData>
  <sortState ref="A1:A57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B577"/>
  <sheetViews>
    <sheetView workbookViewId="0">
      <selection sqref="A1:A1048576"/>
    </sheetView>
  </sheetViews>
  <sheetFormatPr defaultRowHeight="12.75"/>
  <sheetData>
    <row r="1" spans="2:28" ht="51"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</row>
    <row r="2" spans="2:28">
      <c r="B2">
        <v>1</v>
      </c>
      <c r="C2" t="s">
        <v>45</v>
      </c>
      <c r="D2">
        <v>1</v>
      </c>
      <c r="E2" t="s">
        <v>46</v>
      </c>
      <c r="F2">
        <v>86214</v>
      </c>
      <c r="G2">
        <v>11668</v>
      </c>
      <c r="H2" t="s">
        <v>47</v>
      </c>
      <c r="I2">
        <v>74546</v>
      </c>
      <c r="J2" t="s">
        <v>48</v>
      </c>
      <c r="K2">
        <v>3261</v>
      </c>
      <c r="L2" t="s">
        <v>49</v>
      </c>
      <c r="M2" t="s">
        <v>50</v>
      </c>
      <c r="N2">
        <v>71285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>
        <v>41540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>
        <v>29745</v>
      </c>
      <c r="AA2" t="s">
        <v>61</v>
      </c>
      <c r="AB2" t="s">
        <v>62</v>
      </c>
    </row>
    <row r="3" spans="2:28">
      <c r="B3">
        <v>1</v>
      </c>
      <c r="C3" t="s">
        <v>45</v>
      </c>
      <c r="D3">
        <v>2</v>
      </c>
      <c r="E3" t="s">
        <v>63</v>
      </c>
      <c r="F3">
        <v>92002</v>
      </c>
      <c r="G3">
        <v>14306</v>
      </c>
      <c r="H3" t="s">
        <v>64</v>
      </c>
      <c r="I3">
        <v>77696</v>
      </c>
      <c r="J3" t="s">
        <v>65</v>
      </c>
      <c r="K3">
        <v>3264</v>
      </c>
      <c r="L3" t="s">
        <v>66</v>
      </c>
      <c r="M3" t="s">
        <v>67</v>
      </c>
      <c r="N3">
        <v>74432</v>
      </c>
      <c r="O3" t="s">
        <v>68</v>
      </c>
      <c r="P3" t="s">
        <v>69</v>
      </c>
      <c r="Q3" t="s">
        <v>53</v>
      </c>
      <c r="R3" t="s">
        <v>54</v>
      </c>
      <c r="S3" t="s">
        <v>55</v>
      </c>
      <c r="T3">
        <v>45094</v>
      </c>
      <c r="U3" t="s">
        <v>70</v>
      </c>
      <c r="V3" t="s">
        <v>71</v>
      </c>
      <c r="W3" t="s">
        <v>58</v>
      </c>
      <c r="X3" t="s">
        <v>59</v>
      </c>
      <c r="Y3" t="s">
        <v>60</v>
      </c>
      <c r="Z3">
        <v>29338</v>
      </c>
      <c r="AA3" t="s">
        <v>72</v>
      </c>
      <c r="AB3" t="s">
        <v>73</v>
      </c>
    </row>
    <row r="4" spans="2:28">
      <c r="B4">
        <v>1</v>
      </c>
      <c r="C4" t="s">
        <v>45</v>
      </c>
      <c r="D4">
        <v>3</v>
      </c>
      <c r="E4" t="s">
        <v>74</v>
      </c>
      <c r="F4">
        <v>85426</v>
      </c>
      <c r="G4">
        <v>12994</v>
      </c>
      <c r="H4" t="s">
        <v>75</v>
      </c>
      <c r="I4">
        <v>72432</v>
      </c>
      <c r="J4" t="s">
        <v>76</v>
      </c>
      <c r="K4">
        <v>3035</v>
      </c>
      <c r="L4" t="s">
        <v>66</v>
      </c>
      <c r="M4" t="s">
        <v>77</v>
      </c>
      <c r="N4">
        <v>69397</v>
      </c>
      <c r="O4" t="s">
        <v>78</v>
      </c>
      <c r="P4" t="s">
        <v>79</v>
      </c>
      <c r="Q4" t="s">
        <v>53</v>
      </c>
      <c r="R4" t="s">
        <v>54</v>
      </c>
      <c r="S4" t="s">
        <v>55</v>
      </c>
      <c r="T4">
        <v>40537</v>
      </c>
      <c r="U4" t="s">
        <v>80</v>
      </c>
      <c r="V4" t="s">
        <v>81</v>
      </c>
      <c r="W4" t="s">
        <v>58</v>
      </c>
      <c r="X4" t="s">
        <v>59</v>
      </c>
      <c r="Y4" t="s">
        <v>60</v>
      </c>
      <c r="Z4">
        <v>28860</v>
      </c>
      <c r="AA4" t="s">
        <v>82</v>
      </c>
      <c r="AB4" t="s">
        <v>83</v>
      </c>
    </row>
    <row r="5" spans="2:28">
      <c r="B5">
        <v>1</v>
      </c>
      <c r="C5" t="s">
        <v>45</v>
      </c>
      <c r="D5">
        <v>4</v>
      </c>
      <c r="E5" t="s">
        <v>84</v>
      </c>
      <c r="F5">
        <v>109309</v>
      </c>
      <c r="G5">
        <v>14460</v>
      </c>
      <c r="H5" t="s">
        <v>85</v>
      </c>
      <c r="I5">
        <v>94849</v>
      </c>
      <c r="J5" t="s">
        <v>86</v>
      </c>
      <c r="K5">
        <v>4110</v>
      </c>
      <c r="L5" t="s">
        <v>87</v>
      </c>
      <c r="M5" t="s">
        <v>88</v>
      </c>
      <c r="N5">
        <v>90739</v>
      </c>
      <c r="O5" t="s">
        <v>89</v>
      </c>
      <c r="P5" t="s">
        <v>90</v>
      </c>
      <c r="Q5" t="s">
        <v>53</v>
      </c>
      <c r="R5" t="s">
        <v>54</v>
      </c>
      <c r="S5" t="s">
        <v>55</v>
      </c>
      <c r="T5">
        <v>58003</v>
      </c>
      <c r="U5" t="s">
        <v>91</v>
      </c>
      <c r="V5" t="s">
        <v>92</v>
      </c>
      <c r="W5" t="s">
        <v>58</v>
      </c>
      <c r="X5" t="s">
        <v>59</v>
      </c>
      <c r="Y5" t="s">
        <v>60</v>
      </c>
      <c r="Z5">
        <v>32736</v>
      </c>
      <c r="AA5" t="s">
        <v>93</v>
      </c>
      <c r="AB5" t="s">
        <v>94</v>
      </c>
    </row>
    <row r="6" spans="2:28">
      <c r="B6">
        <v>2</v>
      </c>
      <c r="C6" t="s">
        <v>95</v>
      </c>
      <c r="D6">
        <v>1</v>
      </c>
      <c r="E6" t="s">
        <v>46</v>
      </c>
      <c r="F6">
        <v>72200</v>
      </c>
      <c r="G6">
        <v>11093</v>
      </c>
      <c r="H6" t="s">
        <v>96</v>
      </c>
      <c r="I6">
        <v>61107</v>
      </c>
      <c r="J6" t="s">
        <v>97</v>
      </c>
      <c r="K6">
        <v>2799</v>
      </c>
      <c r="L6" t="s">
        <v>98</v>
      </c>
      <c r="M6" t="s">
        <v>99</v>
      </c>
      <c r="N6">
        <v>58308</v>
      </c>
      <c r="O6" t="s">
        <v>100</v>
      </c>
      <c r="P6" t="s">
        <v>101</v>
      </c>
      <c r="Q6" t="s">
        <v>53</v>
      </c>
      <c r="R6" t="s">
        <v>54</v>
      </c>
      <c r="S6" t="s">
        <v>55</v>
      </c>
      <c r="T6">
        <v>29688</v>
      </c>
      <c r="U6" t="s">
        <v>102</v>
      </c>
      <c r="V6" t="s">
        <v>103</v>
      </c>
      <c r="W6" t="s">
        <v>58</v>
      </c>
      <c r="X6" t="s">
        <v>59</v>
      </c>
      <c r="Y6" t="s">
        <v>60</v>
      </c>
      <c r="Z6">
        <v>28620</v>
      </c>
      <c r="AA6" t="s">
        <v>104</v>
      </c>
      <c r="AB6" t="s">
        <v>105</v>
      </c>
    </row>
    <row r="7" spans="2:28">
      <c r="B7">
        <v>2</v>
      </c>
      <c r="C7" t="s">
        <v>95</v>
      </c>
      <c r="D7">
        <v>2</v>
      </c>
      <c r="E7" t="s">
        <v>63</v>
      </c>
      <c r="F7">
        <v>74473</v>
      </c>
      <c r="G7">
        <v>11394</v>
      </c>
      <c r="H7" t="s">
        <v>106</v>
      </c>
      <c r="I7">
        <v>63079</v>
      </c>
      <c r="J7" t="s">
        <v>107</v>
      </c>
      <c r="K7">
        <v>2818</v>
      </c>
      <c r="L7" t="s">
        <v>49</v>
      </c>
      <c r="M7" t="s">
        <v>108</v>
      </c>
      <c r="N7">
        <v>60261</v>
      </c>
      <c r="O7" t="s">
        <v>109</v>
      </c>
      <c r="P7" t="s">
        <v>110</v>
      </c>
      <c r="Q7" t="s">
        <v>53</v>
      </c>
      <c r="R7" t="s">
        <v>54</v>
      </c>
      <c r="S7" t="s">
        <v>55</v>
      </c>
      <c r="T7">
        <v>32355</v>
      </c>
      <c r="U7" t="s">
        <v>111</v>
      </c>
      <c r="V7" t="s">
        <v>112</v>
      </c>
      <c r="W7" t="s">
        <v>58</v>
      </c>
      <c r="X7" t="s">
        <v>59</v>
      </c>
      <c r="Y7" t="s">
        <v>60</v>
      </c>
      <c r="Z7">
        <v>27906</v>
      </c>
      <c r="AA7" t="s">
        <v>113</v>
      </c>
      <c r="AB7" t="s">
        <v>114</v>
      </c>
    </row>
    <row r="8" spans="2:28">
      <c r="B8">
        <v>2</v>
      </c>
      <c r="C8" t="s">
        <v>95</v>
      </c>
      <c r="D8">
        <v>3</v>
      </c>
      <c r="E8" t="s">
        <v>74</v>
      </c>
      <c r="F8">
        <v>72021</v>
      </c>
      <c r="G8">
        <v>11750</v>
      </c>
      <c r="H8" t="s">
        <v>115</v>
      </c>
      <c r="I8">
        <v>60271</v>
      </c>
      <c r="J8" t="s">
        <v>116</v>
      </c>
      <c r="K8">
        <v>2752</v>
      </c>
      <c r="L8" t="s">
        <v>117</v>
      </c>
      <c r="M8" t="s">
        <v>118</v>
      </c>
      <c r="N8">
        <v>57519</v>
      </c>
      <c r="O8" t="s">
        <v>119</v>
      </c>
      <c r="P8" t="s">
        <v>120</v>
      </c>
      <c r="Q8" t="s">
        <v>53</v>
      </c>
      <c r="R8" t="s">
        <v>54</v>
      </c>
      <c r="S8" t="s">
        <v>55</v>
      </c>
      <c r="T8">
        <v>29877</v>
      </c>
      <c r="U8" t="s">
        <v>121</v>
      </c>
      <c r="V8" t="s">
        <v>122</v>
      </c>
      <c r="W8" t="s">
        <v>58</v>
      </c>
      <c r="X8" t="s">
        <v>59</v>
      </c>
      <c r="Y8" t="s">
        <v>60</v>
      </c>
      <c r="Z8">
        <v>27642</v>
      </c>
      <c r="AA8" t="s">
        <v>123</v>
      </c>
      <c r="AB8" t="s">
        <v>124</v>
      </c>
    </row>
    <row r="9" spans="2:28">
      <c r="B9">
        <v>2</v>
      </c>
      <c r="C9" t="s">
        <v>95</v>
      </c>
      <c r="D9">
        <v>4</v>
      </c>
      <c r="E9" t="s">
        <v>84</v>
      </c>
      <c r="F9">
        <v>79059</v>
      </c>
      <c r="G9">
        <v>13814</v>
      </c>
      <c r="H9" t="s">
        <v>125</v>
      </c>
      <c r="I9">
        <v>65245</v>
      </c>
      <c r="J9" t="s">
        <v>126</v>
      </c>
      <c r="K9">
        <v>2791</v>
      </c>
      <c r="L9" t="s">
        <v>127</v>
      </c>
      <c r="M9" t="s">
        <v>128</v>
      </c>
      <c r="N9">
        <v>62454</v>
      </c>
      <c r="O9" t="s">
        <v>129</v>
      </c>
      <c r="P9" t="s">
        <v>130</v>
      </c>
      <c r="Q9" t="s">
        <v>53</v>
      </c>
      <c r="R9" t="s">
        <v>54</v>
      </c>
      <c r="S9" t="s">
        <v>55</v>
      </c>
      <c r="T9">
        <v>32991</v>
      </c>
      <c r="U9" t="s">
        <v>62</v>
      </c>
      <c r="V9" t="s">
        <v>131</v>
      </c>
      <c r="W9" t="s">
        <v>58</v>
      </c>
      <c r="X9" t="s">
        <v>59</v>
      </c>
      <c r="Y9" t="s">
        <v>60</v>
      </c>
      <c r="Z9">
        <v>29463</v>
      </c>
      <c r="AA9" t="s">
        <v>132</v>
      </c>
      <c r="AB9" t="s">
        <v>133</v>
      </c>
    </row>
    <row r="10" spans="2:28">
      <c r="B10">
        <v>2</v>
      </c>
      <c r="C10" t="s">
        <v>95</v>
      </c>
      <c r="D10">
        <v>5</v>
      </c>
      <c r="E10" t="s">
        <v>134</v>
      </c>
      <c r="F10">
        <v>79714</v>
      </c>
      <c r="G10">
        <v>12020</v>
      </c>
      <c r="H10" t="s">
        <v>135</v>
      </c>
      <c r="I10">
        <v>67694</v>
      </c>
      <c r="J10" t="s">
        <v>136</v>
      </c>
      <c r="K10">
        <v>3228</v>
      </c>
      <c r="L10" t="s">
        <v>137</v>
      </c>
      <c r="M10" t="s">
        <v>138</v>
      </c>
      <c r="N10">
        <v>64466</v>
      </c>
      <c r="O10" t="s">
        <v>139</v>
      </c>
      <c r="P10" t="s">
        <v>140</v>
      </c>
      <c r="Q10" t="s">
        <v>53</v>
      </c>
      <c r="R10" t="s">
        <v>54</v>
      </c>
      <c r="S10" t="s">
        <v>55</v>
      </c>
      <c r="T10">
        <v>36759</v>
      </c>
      <c r="U10" t="s">
        <v>141</v>
      </c>
      <c r="V10" t="s">
        <v>142</v>
      </c>
      <c r="W10" t="s">
        <v>58</v>
      </c>
      <c r="X10" t="s">
        <v>59</v>
      </c>
      <c r="Y10" t="s">
        <v>60</v>
      </c>
      <c r="Z10">
        <v>27707</v>
      </c>
      <c r="AA10" t="s">
        <v>143</v>
      </c>
      <c r="AB10" t="s">
        <v>144</v>
      </c>
    </row>
    <row r="11" spans="2:28">
      <c r="B11">
        <v>3</v>
      </c>
      <c r="C11" t="s">
        <v>145</v>
      </c>
      <c r="D11">
        <v>1</v>
      </c>
      <c r="E11" t="s">
        <v>46</v>
      </c>
      <c r="F11">
        <v>58138</v>
      </c>
      <c r="G11">
        <v>8734</v>
      </c>
      <c r="H11" t="s">
        <v>146</v>
      </c>
      <c r="I11">
        <v>49404</v>
      </c>
      <c r="J11" t="s">
        <v>147</v>
      </c>
      <c r="K11">
        <v>2298</v>
      </c>
      <c r="L11" t="s">
        <v>148</v>
      </c>
      <c r="M11" t="s">
        <v>149</v>
      </c>
      <c r="N11">
        <v>47106</v>
      </c>
      <c r="O11" t="s">
        <v>150</v>
      </c>
      <c r="P11" t="s">
        <v>151</v>
      </c>
      <c r="Q11" t="s">
        <v>53</v>
      </c>
      <c r="R11" t="s">
        <v>54</v>
      </c>
      <c r="S11" t="s">
        <v>55</v>
      </c>
      <c r="T11">
        <v>22608</v>
      </c>
      <c r="U11" t="s">
        <v>152</v>
      </c>
      <c r="V11" t="s">
        <v>153</v>
      </c>
      <c r="W11" t="s">
        <v>58</v>
      </c>
      <c r="X11" t="s">
        <v>59</v>
      </c>
      <c r="Y11" t="s">
        <v>60</v>
      </c>
      <c r="Z11">
        <v>24498</v>
      </c>
      <c r="AA11" t="s">
        <v>154</v>
      </c>
      <c r="AB11" t="s">
        <v>155</v>
      </c>
    </row>
    <row r="12" spans="2:28">
      <c r="B12">
        <v>3</v>
      </c>
      <c r="C12" t="s">
        <v>145</v>
      </c>
      <c r="D12">
        <v>2</v>
      </c>
      <c r="E12" t="s">
        <v>63</v>
      </c>
      <c r="F12">
        <v>66196</v>
      </c>
      <c r="G12">
        <v>10830</v>
      </c>
      <c r="H12" t="s">
        <v>156</v>
      </c>
      <c r="I12">
        <v>55366</v>
      </c>
      <c r="J12" t="s">
        <v>157</v>
      </c>
      <c r="K12">
        <v>2672</v>
      </c>
      <c r="L12" t="s">
        <v>158</v>
      </c>
      <c r="M12" t="s">
        <v>159</v>
      </c>
      <c r="N12">
        <v>52694</v>
      </c>
      <c r="O12" t="s">
        <v>160</v>
      </c>
      <c r="P12" t="s">
        <v>161</v>
      </c>
      <c r="Q12" t="s">
        <v>53</v>
      </c>
      <c r="R12" t="s">
        <v>54</v>
      </c>
      <c r="S12" t="s">
        <v>55</v>
      </c>
      <c r="T12">
        <v>23175</v>
      </c>
      <c r="U12" t="s">
        <v>162</v>
      </c>
      <c r="V12" t="s">
        <v>163</v>
      </c>
      <c r="W12" t="s">
        <v>58</v>
      </c>
      <c r="X12" t="s">
        <v>59</v>
      </c>
      <c r="Y12" t="s">
        <v>60</v>
      </c>
      <c r="Z12">
        <v>29519</v>
      </c>
      <c r="AA12" t="s">
        <v>164</v>
      </c>
      <c r="AB12" t="s">
        <v>165</v>
      </c>
    </row>
    <row r="13" spans="2:28">
      <c r="B13">
        <v>3</v>
      </c>
      <c r="C13" t="s">
        <v>145</v>
      </c>
      <c r="D13">
        <v>3</v>
      </c>
      <c r="E13" t="s">
        <v>74</v>
      </c>
      <c r="F13">
        <v>70574</v>
      </c>
      <c r="G13">
        <v>9525</v>
      </c>
      <c r="H13" t="s">
        <v>166</v>
      </c>
      <c r="I13">
        <v>61049</v>
      </c>
      <c r="J13" t="s">
        <v>167</v>
      </c>
      <c r="K13">
        <v>3066</v>
      </c>
      <c r="L13" t="s">
        <v>168</v>
      </c>
      <c r="M13" t="s">
        <v>169</v>
      </c>
      <c r="N13">
        <v>57983</v>
      </c>
      <c r="O13" t="s">
        <v>170</v>
      </c>
      <c r="P13" t="s">
        <v>171</v>
      </c>
      <c r="Q13" t="s">
        <v>53</v>
      </c>
      <c r="R13" t="s">
        <v>54</v>
      </c>
      <c r="S13" t="s">
        <v>55</v>
      </c>
      <c r="T13">
        <v>27864</v>
      </c>
      <c r="U13" t="s">
        <v>172</v>
      </c>
      <c r="V13" t="s">
        <v>124</v>
      </c>
      <c r="W13" t="s">
        <v>58</v>
      </c>
      <c r="X13" t="s">
        <v>59</v>
      </c>
      <c r="Y13" t="s">
        <v>60</v>
      </c>
      <c r="Z13">
        <v>30119</v>
      </c>
      <c r="AA13" t="s">
        <v>173</v>
      </c>
      <c r="AB13" t="s">
        <v>122</v>
      </c>
    </row>
    <row r="14" spans="2:28">
      <c r="B14">
        <v>3</v>
      </c>
      <c r="C14" t="s">
        <v>145</v>
      </c>
      <c r="D14">
        <v>4</v>
      </c>
      <c r="E14" t="s">
        <v>84</v>
      </c>
      <c r="F14">
        <v>64595</v>
      </c>
      <c r="G14">
        <v>9737</v>
      </c>
      <c r="H14" t="s">
        <v>174</v>
      </c>
      <c r="I14">
        <v>54858</v>
      </c>
      <c r="J14" t="s">
        <v>175</v>
      </c>
      <c r="K14">
        <v>2773</v>
      </c>
      <c r="L14" t="s">
        <v>176</v>
      </c>
      <c r="M14" t="s">
        <v>177</v>
      </c>
      <c r="N14">
        <v>52085</v>
      </c>
      <c r="O14" t="s">
        <v>178</v>
      </c>
      <c r="P14" t="s">
        <v>179</v>
      </c>
      <c r="Q14" t="s">
        <v>53</v>
      </c>
      <c r="R14" t="s">
        <v>54</v>
      </c>
      <c r="S14" t="s">
        <v>55</v>
      </c>
      <c r="T14">
        <v>28779</v>
      </c>
      <c r="U14" t="s">
        <v>180</v>
      </c>
      <c r="V14" t="s">
        <v>181</v>
      </c>
      <c r="W14" t="s">
        <v>58</v>
      </c>
      <c r="X14" t="s">
        <v>59</v>
      </c>
      <c r="Y14" t="s">
        <v>60</v>
      </c>
      <c r="Z14">
        <v>23306</v>
      </c>
      <c r="AA14" t="s">
        <v>94</v>
      </c>
      <c r="AB14" t="s">
        <v>182</v>
      </c>
    </row>
    <row r="15" spans="2:28">
      <c r="B15">
        <v>4</v>
      </c>
      <c r="C15" t="s">
        <v>183</v>
      </c>
      <c r="D15">
        <v>1</v>
      </c>
      <c r="E15" t="s">
        <v>46</v>
      </c>
      <c r="F15">
        <v>58319</v>
      </c>
      <c r="G15">
        <v>7434</v>
      </c>
      <c r="H15" t="s">
        <v>184</v>
      </c>
      <c r="I15">
        <v>50885</v>
      </c>
      <c r="J15" t="s">
        <v>185</v>
      </c>
      <c r="K15">
        <v>2310</v>
      </c>
      <c r="L15" t="s">
        <v>186</v>
      </c>
      <c r="M15" t="s">
        <v>187</v>
      </c>
      <c r="N15">
        <v>48575</v>
      </c>
      <c r="O15" t="s">
        <v>188</v>
      </c>
      <c r="P15" t="s">
        <v>189</v>
      </c>
      <c r="Q15" t="s">
        <v>53</v>
      </c>
      <c r="R15" t="s">
        <v>54</v>
      </c>
      <c r="S15" t="s">
        <v>55</v>
      </c>
      <c r="T15">
        <v>25474</v>
      </c>
      <c r="U15" t="s">
        <v>190</v>
      </c>
      <c r="V15" t="s">
        <v>191</v>
      </c>
      <c r="W15" t="s">
        <v>58</v>
      </c>
      <c r="X15" t="s">
        <v>59</v>
      </c>
      <c r="Y15" t="s">
        <v>60</v>
      </c>
      <c r="Z15">
        <v>23101</v>
      </c>
      <c r="AA15" t="s">
        <v>192</v>
      </c>
      <c r="AB15" t="s">
        <v>193</v>
      </c>
    </row>
    <row r="16" spans="2:28">
      <c r="B16">
        <v>4</v>
      </c>
      <c r="C16" t="s">
        <v>183</v>
      </c>
      <c r="D16">
        <v>2</v>
      </c>
      <c r="E16" t="s">
        <v>63</v>
      </c>
      <c r="F16">
        <v>60609</v>
      </c>
      <c r="G16">
        <v>7706</v>
      </c>
      <c r="H16" t="s">
        <v>194</v>
      </c>
      <c r="I16">
        <v>52903</v>
      </c>
      <c r="J16" t="s">
        <v>195</v>
      </c>
      <c r="K16">
        <v>2434</v>
      </c>
      <c r="L16" t="s">
        <v>196</v>
      </c>
      <c r="M16" t="s">
        <v>197</v>
      </c>
      <c r="N16">
        <v>50469</v>
      </c>
      <c r="O16" t="s">
        <v>198</v>
      </c>
      <c r="P16" t="s">
        <v>199</v>
      </c>
      <c r="Q16" t="s">
        <v>53</v>
      </c>
      <c r="R16" t="s">
        <v>54</v>
      </c>
      <c r="S16" t="s">
        <v>55</v>
      </c>
      <c r="T16">
        <v>27210</v>
      </c>
      <c r="U16" t="s">
        <v>200</v>
      </c>
      <c r="V16" t="s">
        <v>201</v>
      </c>
      <c r="W16" t="s">
        <v>58</v>
      </c>
      <c r="X16" t="s">
        <v>59</v>
      </c>
      <c r="Y16" t="s">
        <v>60</v>
      </c>
      <c r="Z16">
        <v>23259</v>
      </c>
      <c r="AA16" t="s">
        <v>123</v>
      </c>
      <c r="AB16" t="s">
        <v>202</v>
      </c>
    </row>
    <row r="17" spans="2:28">
      <c r="B17">
        <v>5</v>
      </c>
      <c r="C17" t="s">
        <v>203</v>
      </c>
      <c r="D17">
        <v>1</v>
      </c>
      <c r="E17" t="s">
        <v>46</v>
      </c>
      <c r="F17">
        <v>57411</v>
      </c>
      <c r="G17">
        <v>7339</v>
      </c>
      <c r="H17" t="s">
        <v>204</v>
      </c>
      <c r="I17">
        <v>50072</v>
      </c>
      <c r="J17" t="s">
        <v>205</v>
      </c>
      <c r="K17">
        <v>2388</v>
      </c>
      <c r="L17" t="s">
        <v>206</v>
      </c>
      <c r="M17" t="s">
        <v>138</v>
      </c>
      <c r="N17">
        <v>47684</v>
      </c>
      <c r="O17" t="s">
        <v>207</v>
      </c>
      <c r="P17" t="s">
        <v>140</v>
      </c>
      <c r="Q17" t="s">
        <v>53</v>
      </c>
      <c r="R17" t="s">
        <v>54</v>
      </c>
      <c r="S17" t="s">
        <v>55</v>
      </c>
      <c r="T17">
        <v>25300</v>
      </c>
      <c r="U17" t="s">
        <v>208</v>
      </c>
      <c r="V17" t="s">
        <v>91</v>
      </c>
      <c r="W17" t="s">
        <v>58</v>
      </c>
      <c r="X17" t="s">
        <v>59</v>
      </c>
      <c r="Y17" t="s">
        <v>60</v>
      </c>
      <c r="Z17">
        <v>22384</v>
      </c>
      <c r="AA17" t="s">
        <v>209</v>
      </c>
      <c r="AB17" t="s">
        <v>210</v>
      </c>
    </row>
    <row r="18" spans="2:28">
      <c r="B18">
        <v>5</v>
      </c>
      <c r="C18" t="s">
        <v>203</v>
      </c>
      <c r="D18">
        <v>2</v>
      </c>
      <c r="E18" t="s">
        <v>63</v>
      </c>
      <c r="F18">
        <v>45632</v>
      </c>
      <c r="G18">
        <v>6010</v>
      </c>
      <c r="H18" t="s">
        <v>211</v>
      </c>
      <c r="I18">
        <v>39622</v>
      </c>
      <c r="J18" t="s">
        <v>212</v>
      </c>
      <c r="K18">
        <v>1687</v>
      </c>
      <c r="L18" t="s">
        <v>213</v>
      </c>
      <c r="M18" t="s">
        <v>214</v>
      </c>
      <c r="N18">
        <v>37935</v>
      </c>
      <c r="O18" t="s">
        <v>215</v>
      </c>
      <c r="P18" t="s">
        <v>216</v>
      </c>
      <c r="Q18" t="s">
        <v>53</v>
      </c>
      <c r="R18" t="s">
        <v>54</v>
      </c>
      <c r="S18" t="s">
        <v>55</v>
      </c>
      <c r="T18">
        <v>20651</v>
      </c>
      <c r="U18" t="s">
        <v>217</v>
      </c>
      <c r="V18" t="s">
        <v>218</v>
      </c>
      <c r="W18" t="s">
        <v>58</v>
      </c>
      <c r="X18" t="s">
        <v>59</v>
      </c>
      <c r="Y18" t="s">
        <v>60</v>
      </c>
      <c r="Z18">
        <v>17284</v>
      </c>
      <c r="AA18" t="s">
        <v>219</v>
      </c>
      <c r="AB18" t="s">
        <v>220</v>
      </c>
    </row>
    <row r="19" spans="2:28">
      <c r="B19">
        <v>6</v>
      </c>
      <c r="C19" t="s">
        <v>221</v>
      </c>
      <c r="D19">
        <v>1</v>
      </c>
      <c r="E19" t="s">
        <v>46</v>
      </c>
      <c r="F19">
        <v>57411</v>
      </c>
      <c r="G19">
        <v>10172</v>
      </c>
      <c r="H19" t="s">
        <v>222</v>
      </c>
      <c r="I19">
        <v>47239</v>
      </c>
      <c r="J19" t="s">
        <v>223</v>
      </c>
      <c r="K19">
        <v>1541</v>
      </c>
      <c r="L19" t="s">
        <v>224</v>
      </c>
      <c r="M19" t="s">
        <v>225</v>
      </c>
      <c r="N19">
        <v>45698</v>
      </c>
      <c r="O19" t="s">
        <v>160</v>
      </c>
      <c r="P19" t="s">
        <v>226</v>
      </c>
      <c r="Q19" t="s">
        <v>53</v>
      </c>
      <c r="R19" t="s">
        <v>54</v>
      </c>
      <c r="S19" t="s">
        <v>55</v>
      </c>
      <c r="T19">
        <v>28645</v>
      </c>
      <c r="U19" t="s">
        <v>227</v>
      </c>
      <c r="V19" t="s">
        <v>228</v>
      </c>
      <c r="W19" t="s">
        <v>58</v>
      </c>
      <c r="X19" t="s">
        <v>59</v>
      </c>
      <c r="Y19" t="s">
        <v>60</v>
      </c>
      <c r="Z19">
        <v>17053</v>
      </c>
      <c r="AA19" t="s">
        <v>229</v>
      </c>
      <c r="AB19" t="s">
        <v>230</v>
      </c>
    </row>
    <row r="20" spans="2:28">
      <c r="B20">
        <v>6</v>
      </c>
      <c r="C20" t="s">
        <v>221</v>
      </c>
      <c r="D20">
        <v>2</v>
      </c>
      <c r="E20" t="s">
        <v>63</v>
      </c>
      <c r="F20">
        <v>60941</v>
      </c>
      <c r="G20">
        <v>10589</v>
      </c>
      <c r="H20" t="s">
        <v>231</v>
      </c>
      <c r="I20">
        <v>50352</v>
      </c>
      <c r="J20" t="s">
        <v>232</v>
      </c>
      <c r="K20">
        <v>1552</v>
      </c>
      <c r="L20" t="s">
        <v>233</v>
      </c>
      <c r="M20" t="s">
        <v>234</v>
      </c>
      <c r="N20">
        <v>48800</v>
      </c>
      <c r="O20" t="s">
        <v>235</v>
      </c>
      <c r="P20" t="s">
        <v>236</v>
      </c>
      <c r="Q20" t="s">
        <v>53</v>
      </c>
      <c r="R20" t="s">
        <v>54</v>
      </c>
      <c r="S20" t="s">
        <v>55</v>
      </c>
      <c r="T20">
        <v>32499</v>
      </c>
      <c r="U20" t="s">
        <v>237</v>
      </c>
      <c r="V20" t="s">
        <v>238</v>
      </c>
      <c r="W20" t="s">
        <v>58</v>
      </c>
      <c r="X20" t="s">
        <v>59</v>
      </c>
      <c r="Y20" t="s">
        <v>60</v>
      </c>
      <c r="Z20">
        <v>16301</v>
      </c>
      <c r="AA20" t="s">
        <v>239</v>
      </c>
      <c r="AB20" t="s">
        <v>240</v>
      </c>
    </row>
    <row r="21" spans="2:28">
      <c r="B21">
        <v>6</v>
      </c>
      <c r="C21" t="s">
        <v>221</v>
      </c>
      <c r="D21">
        <v>3</v>
      </c>
      <c r="E21" t="s">
        <v>74</v>
      </c>
      <c r="F21">
        <v>69199</v>
      </c>
      <c r="G21">
        <v>11712</v>
      </c>
      <c r="H21" t="s">
        <v>241</v>
      </c>
      <c r="I21">
        <v>57487</v>
      </c>
      <c r="J21" t="s">
        <v>242</v>
      </c>
      <c r="K21">
        <v>1776</v>
      </c>
      <c r="L21" t="s">
        <v>243</v>
      </c>
      <c r="M21" t="s">
        <v>244</v>
      </c>
      <c r="N21">
        <v>55711</v>
      </c>
      <c r="O21" t="s">
        <v>245</v>
      </c>
      <c r="P21" t="s">
        <v>246</v>
      </c>
      <c r="Q21" t="s">
        <v>53</v>
      </c>
      <c r="R21" t="s">
        <v>54</v>
      </c>
      <c r="S21" t="s">
        <v>55</v>
      </c>
      <c r="T21">
        <v>37231</v>
      </c>
      <c r="U21" t="s">
        <v>247</v>
      </c>
      <c r="V21" t="s">
        <v>248</v>
      </c>
      <c r="W21" t="s">
        <v>58</v>
      </c>
      <c r="X21" t="s">
        <v>59</v>
      </c>
      <c r="Y21" t="s">
        <v>60</v>
      </c>
      <c r="Z21">
        <v>18480</v>
      </c>
      <c r="AA21" t="s">
        <v>249</v>
      </c>
      <c r="AB21" t="s">
        <v>250</v>
      </c>
    </row>
    <row r="22" spans="2:28">
      <c r="B22">
        <v>6</v>
      </c>
      <c r="C22" t="s">
        <v>221</v>
      </c>
      <c r="D22">
        <v>4</v>
      </c>
      <c r="E22" t="s">
        <v>84</v>
      </c>
      <c r="F22">
        <v>72370</v>
      </c>
      <c r="G22">
        <v>12789</v>
      </c>
      <c r="H22" t="s">
        <v>251</v>
      </c>
      <c r="I22">
        <v>59581</v>
      </c>
      <c r="J22" t="s">
        <v>252</v>
      </c>
      <c r="K22">
        <v>2121</v>
      </c>
      <c r="L22" t="s">
        <v>253</v>
      </c>
      <c r="M22" t="s">
        <v>254</v>
      </c>
      <c r="N22">
        <v>57460</v>
      </c>
      <c r="O22" t="s">
        <v>255</v>
      </c>
      <c r="P22" t="s">
        <v>256</v>
      </c>
      <c r="Q22" t="s">
        <v>53</v>
      </c>
      <c r="R22" t="s">
        <v>54</v>
      </c>
      <c r="S22" t="s">
        <v>55</v>
      </c>
      <c r="T22">
        <v>40010</v>
      </c>
      <c r="U22" t="s">
        <v>257</v>
      </c>
      <c r="V22" t="s">
        <v>258</v>
      </c>
      <c r="W22" t="s">
        <v>58</v>
      </c>
      <c r="X22" t="s">
        <v>59</v>
      </c>
      <c r="Y22" t="s">
        <v>60</v>
      </c>
      <c r="Z22">
        <v>17450</v>
      </c>
      <c r="AA22" t="s">
        <v>259</v>
      </c>
      <c r="AB22" t="s">
        <v>260</v>
      </c>
    </row>
    <row r="23" spans="2:28">
      <c r="B23">
        <v>6</v>
      </c>
      <c r="C23" t="s">
        <v>221</v>
      </c>
      <c r="D23">
        <v>5</v>
      </c>
      <c r="E23" t="s">
        <v>134</v>
      </c>
      <c r="F23">
        <v>86216</v>
      </c>
      <c r="G23">
        <v>12638</v>
      </c>
      <c r="H23" t="s">
        <v>261</v>
      </c>
      <c r="I23">
        <v>73578</v>
      </c>
      <c r="J23" t="s">
        <v>262</v>
      </c>
      <c r="K23">
        <v>2659</v>
      </c>
      <c r="L23" t="s">
        <v>234</v>
      </c>
      <c r="M23" t="s">
        <v>263</v>
      </c>
      <c r="N23">
        <v>70919</v>
      </c>
      <c r="O23" t="s">
        <v>264</v>
      </c>
      <c r="P23" t="s">
        <v>265</v>
      </c>
      <c r="Q23" t="s">
        <v>53</v>
      </c>
      <c r="R23" t="s">
        <v>54</v>
      </c>
      <c r="S23" t="s">
        <v>55</v>
      </c>
      <c r="T23">
        <v>46353</v>
      </c>
      <c r="U23" t="s">
        <v>266</v>
      </c>
      <c r="V23" t="s">
        <v>267</v>
      </c>
      <c r="W23" t="s">
        <v>58</v>
      </c>
      <c r="X23" t="s">
        <v>59</v>
      </c>
      <c r="Y23" t="s">
        <v>60</v>
      </c>
      <c r="Z23">
        <v>24566</v>
      </c>
      <c r="AA23" t="s">
        <v>268</v>
      </c>
      <c r="AB23" t="s">
        <v>269</v>
      </c>
    </row>
    <row r="24" spans="2:28">
      <c r="B24">
        <v>6</v>
      </c>
      <c r="C24" t="s">
        <v>221</v>
      </c>
      <c r="D24">
        <v>6</v>
      </c>
      <c r="E24" t="s">
        <v>270</v>
      </c>
      <c r="F24">
        <v>106189</v>
      </c>
      <c r="G24">
        <v>16189</v>
      </c>
      <c r="H24" t="s">
        <v>271</v>
      </c>
      <c r="I24">
        <v>90000</v>
      </c>
      <c r="J24" t="s">
        <v>272</v>
      </c>
      <c r="K24">
        <v>3193</v>
      </c>
      <c r="L24" t="s">
        <v>273</v>
      </c>
      <c r="M24" t="s">
        <v>66</v>
      </c>
      <c r="N24">
        <v>86807</v>
      </c>
      <c r="O24" t="s">
        <v>274</v>
      </c>
      <c r="P24" t="s">
        <v>275</v>
      </c>
      <c r="Q24" t="s">
        <v>53</v>
      </c>
      <c r="R24" t="s">
        <v>54</v>
      </c>
      <c r="S24" t="s">
        <v>55</v>
      </c>
      <c r="T24">
        <v>60415</v>
      </c>
      <c r="U24" t="s">
        <v>276</v>
      </c>
      <c r="V24" t="s">
        <v>277</v>
      </c>
      <c r="W24" t="s">
        <v>58</v>
      </c>
      <c r="X24" t="s">
        <v>59</v>
      </c>
      <c r="Y24" t="s">
        <v>60</v>
      </c>
      <c r="Z24">
        <v>26392</v>
      </c>
      <c r="AA24" t="s">
        <v>278</v>
      </c>
      <c r="AB24" t="s">
        <v>279</v>
      </c>
    </row>
    <row r="25" spans="2:28">
      <c r="B25">
        <v>6</v>
      </c>
      <c r="C25" t="s">
        <v>221</v>
      </c>
      <c r="D25">
        <v>7</v>
      </c>
      <c r="E25" t="s">
        <v>280</v>
      </c>
      <c r="F25">
        <v>97187</v>
      </c>
      <c r="G25">
        <v>14767</v>
      </c>
      <c r="H25" t="s">
        <v>281</v>
      </c>
      <c r="I25">
        <v>82420</v>
      </c>
      <c r="J25" t="s">
        <v>282</v>
      </c>
      <c r="K25">
        <v>2742</v>
      </c>
      <c r="L25" t="s">
        <v>283</v>
      </c>
      <c r="M25" t="s">
        <v>284</v>
      </c>
      <c r="N25">
        <v>79678</v>
      </c>
      <c r="O25" t="s">
        <v>285</v>
      </c>
      <c r="P25" t="s">
        <v>286</v>
      </c>
      <c r="Q25" t="s">
        <v>53</v>
      </c>
      <c r="R25" t="s">
        <v>54</v>
      </c>
      <c r="S25" t="s">
        <v>55</v>
      </c>
      <c r="T25">
        <v>55166</v>
      </c>
      <c r="U25" t="s">
        <v>287</v>
      </c>
      <c r="V25" t="s">
        <v>288</v>
      </c>
      <c r="W25" t="s">
        <v>58</v>
      </c>
      <c r="X25" t="s">
        <v>59</v>
      </c>
      <c r="Y25" t="s">
        <v>60</v>
      </c>
      <c r="Z25">
        <v>24512</v>
      </c>
      <c r="AA25" t="s">
        <v>289</v>
      </c>
      <c r="AB25" t="s">
        <v>290</v>
      </c>
    </row>
    <row r="26" spans="2:28">
      <c r="B26">
        <v>6</v>
      </c>
      <c r="C26" t="s">
        <v>221</v>
      </c>
      <c r="D26">
        <v>8</v>
      </c>
      <c r="E26" t="s">
        <v>291</v>
      </c>
      <c r="F26">
        <v>66978</v>
      </c>
      <c r="G26">
        <v>10448</v>
      </c>
      <c r="H26" t="s">
        <v>292</v>
      </c>
      <c r="I26">
        <v>56530</v>
      </c>
      <c r="J26" t="s">
        <v>293</v>
      </c>
      <c r="K26">
        <v>1785</v>
      </c>
      <c r="L26" t="s">
        <v>294</v>
      </c>
      <c r="M26" t="s">
        <v>295</v>
      </c>
      <c r="N26">
        <v>54745</v>
      </c>
      <c r="O26" t="s">
        <v>296</v>
      </c>
      <c r="P26" t="s">
        <v>297</v>
      </c>
      <c r="Q26" t="s">
        <v>53</v>
      </c>
      <c r="R26" t="s">
        <v>54</v>
      </c>
      <c r="S26" t="s">
        <v>55</v>
      </c>
      <c r="T26">
        <v>39885</v>
      </c>
      <c r="U26" t="s">
        <v>298</v>
      </c>
      <c r="V26" t="s">
        <v>299</v>
      </c>
      <c r="W26" t="s">
        <v>58</v>
      </c>
      <c r="X26" t="s">
        <v>59</v>
      </c>
      <c r="Y26" t="s">
        <v>60</v>
      </c>
      <c r="Z26">
        <v>14860</v>
      </c>
      <c r="AA26" t="s">
        <v>300</v>
      </c>
      <c r="AB26" t="s">
        <v>301</v>
      </c>
    </row>
    <row r="27" spans="2:28">
      <c r="B27">
        <v>6</v>
      </c>
      <c r="C27" t="s">
        <v>221</v>
      </c>
      <c r="D27">
        <v>9</v>
      </c>
      <c r="E27" t="s">
        <v>302</v>
      </c>
      <c r="F27">
        <v>105421</v>
      </c>
      <c r="G27">
        <v>15844</v>
      </c>
      <c r="H27" t="s">
        <v>303</v>
      </c>
      <c r="I27">
        <v>89577</v>
      </c>
      <c r="J27" t="s">
        <v>304</v>
      </c>
      <c r="K27">
        <v>3106</v>
      </c>
      <c r="L27" t="s">
        <v>305</v>
      </c>
      <c r="M27" t="s">
        <v>306</v>
      </c>
      <c r="N27">
        <v>86471</v>
      </c>
      <c r="O27" t="s">
        <v>307</v>
      </c>
      <c r="P27" t="s">
        <v>308</v>
      </c>
      <c r="Q27" t="s">
        <v>53</v>
      </c>
      <c r="R27" t="s">
        <v>54</v>
      </c>
      <c r="S27" t="s">
        <v>55</v>
      </c>
      <c r="T27">
        <v>58916</v>
      </c>
      <c r="U27" t="s">
        <v>309</v>
      </c>
      <c r="V27" t="s">
        <v>310</v>
      </c>
      <c r="W27" t="s">
        <v>58</v>
      </c>
      <c r="X27" t="s">
        <v>59</v>
      </c>
      <c r="Y27" t="s">
        <v>60</v>
      </c>
      <c r="Z27">
        <v>27555</v>
      </c>
      <c r="AA27" t="s">
        <v>311</v>
      </c>
      <c r="AB27" t="s">
        <v>312</v>
      </c>
    </row>
    <row r="28" spans="2:28">
      <c r="B28">
        <v>7</v>
      </c>
      <c r="C28" t="s">
        <v>313</v>
      </c>
      <c r="D28">
        <v>1</v>
      </c>
      <c r="E28" t="s">
        <v>46</v>
      </c>
      <c r="F28">
        <v>73564</v>
      </c>
      <c r="G28">
        <v>10106</v>
      </c>
      <c r="H28" t="s">
        <v>314</v>
      </c>
      <c r="I28">
        <v>63458</v>
      </c>
      <c r="J28" t="s">
        <v>315</v>
      </c>
      <c r="K28">
        <v>3131</v>
      </c>
      <c r="L28" t="s">
        <v>214</v>
      </c>
      <c r="M28" t="s">
        <v>316</v>
      </c>
      <c r="N28">
        <v>60327</v>
      </c>
      <c r="O28" t="s">
        <v>317</v>
      </c>
      <c r="P28" t="s">
        <v>318</v>
      </c>
      <c r="Q28" t="s">
        <v>53</v>
      </c>
      <c r="R28" t="s">
        <v>54</v>
      </c>
      <c r="S28" t="s">
        <v>55</v>
      </c>
      <c r="T28">
        <v>30158</v>
      </c>
      <c r="U28" t="s">
        <v>319</v>
      </c>
      <c r="V28" t="s">
        <v>320</v>
      </c>
      <c r="W28" t="s">
        <v>58</v>
      </c>
      <c r="X28" t="s">
        <v>59</v>
      </c>
      <c r="Y28" t="s">
        <v>60</v>
      </c>
      <c r="Z28">
        <v>30169</v>
      </c>
      <c r="AA28" t="s">
        <v>321</v>
      </c>
      <c r="AB28" t="s">
        <v>322</v>
      </c>
    </row>
    <row r="29" spans="2:28">
      <c r="B29">
        <v>7</v>
      </c>
      <c r="C29" t="s">
        <v>313</v>
      </c>
      <c r="D29">
        <v>2</v>
      </c>
      <c r="E29" t="s">
        <v>63</v>
      </c>
      <c r="F29">
        <v>88735</v>
      </c>
      <c r="G29">
        <v>11937</v>
      </c>
      <c r="H29" t="s">
        <v>323</v>
      </c>
      <c r="I29">
        <v>76798</v>
      </c>
      <c r="J29" t="s">
        <v>324</v>
      </c>
      <c r="K29">
        <v>3444</v>
      </c>
      <c r="L29" t="s">
        <v>98</v>
      </c>
      <c r="M29" t="s">
        <v>325</v>
      </c>
      <c r="N29">
        <v>73354</v>
      </c>
      <c r="O29" t="s">
        <v>326</v>
      </c>
      <c r="P29" t="s">
        <v>327</v>
      </c>
      <c r="Q29" t="s">
        <v>53</v>
      </c>
      <c r="R29" t="s">
        <v>54</v>
      </c>
      <c r="S29" t="s">
        <v>55</v>
      </c>
      <c r="T29">
        <v>40202</v>
      </c>
      <c r="U29" t="s">
        <v>328</v>
      </c>
      <c r="V29" t="s">
        <v>329</v>
      </c>
      <c r="W29" t="s">
        <v>58</v>
      </c>
      <c r="X29" t="s">
        <v>59</v>
      </c>
      <c r="Y29" t="s">
        <v>60</v>
      </c>
      <c r="Z29">
        <v>33152</v>
      </c>
      <c r="AA29" t="s">
        <v>330</v>
      </c>
      <c r="AB29" t="s">
        <v>331</v>
      </c>
    </row>
    <row r="30" spans="2:28">
      <c r="B30">
        <v>7</v>
      </c>
      <c r="C30" t="s">
        <v>313</v>
      </c>
      <c r="D30">
        <v>3</v>
      </c>
      <c r="E30" t="s">
        <v>74</v>
      </c>
      <c r="F30">
        <v>73245</v>
      </c>
      <c r="G30">
        <v>9567</v>
      </c>
      <c r="H30" t="s">
        <v>332</v>
      </c>
      <c r="I30">
        <v>63678</v>
      </c>
      <c r="J30" t="s">
        <v>333</v>
      </c>
      <c r="K30">
        <v>2824</v>
      </c>
      <c r="L30" t="s">
        <v>334</v>
      </c>
      <c r="M30" t="s">
        <v>335</v>
      </c>
      <c r="N30">
        <v>60854</v>
      </c>
      <c r="O30" t="s">
        <v>336</v>
      </c>
      <c r="P30" t="s">
        <v>337</v>
      </c>
      <c r="Q30" t="s">
        <v>53</v>
      </c>
      <c r="R30" t="s">
        <v>54</v>
      </c>
      <c r="S30" t="s">
        <v>55</v>
      </c>
      <c r="T30">
        <v>30054</v>
      </c>
      <c r="U30" t="s">
        <v>338</v>
      </c>
      <c r="V30" t="s">
        <v>339</v>
      </c>
      <c r="W30" t="s">
        <v>58</v>
      </c>
      <c r="X30" t="s">
        <v>59</v>
      </c>
      <c r="Y30" t="s">
        <v>60</v>
      </c>
      <c r="Z30">
        <v>30800</v>
      </c>
      <c r="AA30" t="s">
        <v>340</v>
      </c>
      <c r="AB30" t="s">
        <v>341</v>
      </c>
    </row>
    <row r="31" spans="2:28">
      <c r="B31">
        <v>8</v>
      </c>
      <c r="C31" t="s">
        <v>342</v>
      </c>
      <c r="D31">
        <v>1</v>
      </c>
      <c r="E31" t="s">
        <v>46</v>
      </c>
      <c r="F31">
        <v>73296</v>
      </c>
      <c r="G31">
        <v>11960</v>
      </c>
      <c r="H31" t="s">
        <v>343</v>
      </c>
      <c r="I31">
        <v>61336</v>
      </c>
      <c r="J31" t="s">
        <v>344</v>
      </c>
      <c r="K31">
        <v>2823</v>
      </c>
      <c r="L31" t="s">
        <v>345</v>
      </c>
      <c r="M31" t="s">
        <v>197</v>
      </c>
      <c r="N31">
        <v>58513</v>
      </c>
      <c r="O31" t="s">
        <v>346</v>
      </c>
      <c r="P31" t="s">
        <v>199</v>
      </c>
      <c r="Q31" t="s">
        <v>53</v>
      </c>
      <c r="R31" t="s">
        <v>54</v>
      </c>
      <c r="S31" t="s">
        <v>55</v>
      </c>
      <c r="T31">
        <v>32837</v>
      </c>
      <c r="U31" t="s">
        <v>347</v>
      </c>
      <c r="V31" t="s">
        <v>348</v>
      </c>
      <c r="W31" t="s">
        <v>58</v>
      </c>
      <c r="X31" t="s">
        <v>59</v>
      </c>
      <c r="Y31" t="s">
        <v>60</v>
      </c>
      <c r="Z31">
        <v>25676</v>
      </c>
      <c r="AA31" t="s">
        <v>349</v>
      </c>
      <c r="AB31" t="s">
        <v>350</v>
      </c>
    </row>
    <row r="32" spans="2:28">
      <c r="B32">
        <v>8</v>
      </c>
      <c r="C32" t="s">
        <v>342</v>
      </c>
      <c r="D32">
        <v>2</v>
      </c>
      <c r="E32" t="s">
        <v>63</v>
      </c>
      <c r="F32">
        <v>66014</v>
      </c>
      <c r="G32">
        <v>12217</v>
      </c>
      <c r="H32" t="s">
        <v>351</v>
      </c>
      <c r="I32">
        <v>53797</v>
      </c>
      <c r="J32" t="s">
        <v>352</v>
      </c>
      <c r="K32">
        <v>2295</v>
      </c>
      <c r="L32" t="s">
        <v>353</v>
      </c>
      <c r="M32" t="s">
        <v>354</v>
      </c>
      <c r="N32">
        <v>51502</v>
      </c>
      <c r="O32" t="s">
        <v>355</v>
      </c>
      <c r="P32" t="s">
        <v>356</v>
      </c>
      <c r="Q32" t="s">
        <v>53</v>
      </c>
      <c r="R32" t="s">
        <v>54</v>
      </c>
      <c r="S32" t="s">
        <v>55</v>
      </c>
      <c r="T32">
        <v>25659</v>
      </c>
      <c r="U32" t="s">
        <v>357</v>
      </c>
      <c r="V32" t="s">
        <v>358</v>
      </c>
      <c r="W32" t="s">
        <v>58</v>
      </c>
      <c r="X32" t="s">
        <v>59</v>
      </c>
      <c r="Y32" t="s">
        <v>60</v>
      </c>
      <c r="Z32">
        <v>25843</v>
      </c>
      <c r="AA32" t="s">
        <v>359</v>
      </c>
      <c r="AB32" t="s">
        <v>360</v>
      </c>
    </row>
    <row r="33" spans="2:28">
      <c r="B33">
        <v>8</v>
      </c>
      <c r="C33" t="s">
        <v>342</v>
      </c>
      <c r="D33">
        <v>3</v>
      </c>
      <c r="E33" t="s">
        <v>74</v>
      </c>
      <c r="F33">
        <v>59794</v>
      </c>
      <c r="G33">
        <v>9494</v>
      </c>
      <c r="H33" t="s">
        <v>361</v>
      </c>
      <c r="I33">
        <v>50300</v>
      </c>
      <c r="J33" t="s">
        <v>362</v>
      </c>
      <c r="K33">
        <v>2266</v>
      </c>
      <c r="L33" t="s">
        <v>363</v>
      </c>
      <c r="M33" t="s">
        <v>364</v>
      </c>
      <c r="N33">
        <v>48034</v>
      </c>
      <c r="O33" t="s">
        <v>365</v>
      </c>
      <c r="P33" t="s">
        <v>366</v>
      </c>
      <c r="Q33" t="s">
        <v>53</v>
      </c>
      <c r="R33" t="s">
        <v>54</v>
      </c>
      <c r="S33" t="s">
        <v>55</v>
      </c>
      <c r="T33">
        <v>26111</v>
      </c>
      <c r="U33" t="s">
        <v>367</v>
      </c>
      <c r="V33" t="s">
        <v>368</v>
      </c>
      <c r="W33" t="s">
        <v>58</v>
      </c>
      <c r="X33" t="s">
        <v>59</v>
      </c>
      <c r="Y33" t="s">
        <v>60</v>
      </c>
      <c r="Z33">
        <v>21923</v>
      </c>
      <c r="AA33" t="s">
        <v>369</v>
      </c>
      <c r="AB33" t="s">
        <v>370</v>
      </c>
    </row>
    <row r="34" spans="2:28">
      <c r="B34">
        <v>9</v>
      </c>
      <c r="C34" t="s">
        <v>371</v>
      </c>
      <c r="D34">
        <v>1</v>
      </c>
      <c r="E34" t="s">
        <v>46</v>
      </c>
      <c r="F34">
        <v>55740</v>
      </c>
      <c r="G34">
        <v>7124</v>
      </c>
      <c r="H34" t="s">
        <v>204</v>
      </c>
      <c r="I34">
        <v>48616</v>
      </c>
      <c r="J34" t="s">
        <v>205</v>
      </c>
      <c r="K34">
        <v>2186</v>
      </c>
      <c r="L34" t="s">
        <v>372</v>
      </c>
      <c r="M34" t="s">
        <v>364</v>
      </c>
      <c r="N34">
        <v>46430</v>
      </c>
      <c r="O34" t="s">
        <v>373</v>
      </c>
      <c r="P34" t="s">
        <v>366</v>
      </c>
      <c r="Q34" t="s">
        <v>53</v>
      </c>
      <c r="R34" t="s">
        <v>54</v>
      </c>
      <c r="S34" t="s">
        <v>55</v>
      </c>
      <c r="T34">
        <v>17668</v>
      </c>
      <c r="U34" t="s">
        <v>374</v>
      </c>
      <c r="V34" t="s">
        <v>375</v>
      </c>
      <c r="W34" t="s">
        <v>58</v>
      </c>
      <c r="X34" t="s">
        <v>59</v>
      </c>
      <c r="Y34" t="s">
        <v>60</v>
      </c>
      <c r="Z34">
        <v>28762</v>
      </c>
      <c r="AA34" t="s">
        <v>376</v>
      </c>
      <c r="AB34" t="s">
        <v>377</v>
      </c>
    </row>
    <row r="35" spans="2:28">
      <c r="B35">
        <v>9</v>
      </c>
      <c r="C35" t="s">
        <v>371</v>
      </c>
      <c r="D35">
        <v>2</v>
      </c>
      <c r="E35" t="s">
        <v>63</v>
      </c>
      <c r="F35">
        <v>58042</v>
      </c>
      <c r="G35">
        <v>7095</v>
      </c>
      <c r="H35" t="s">
        <v>378</v>
      </c>
      <c r="I35">
        <v>50947</v>
      </c>
      <c r="J35" t="s">
        <v>379</v>
      </c>
      <c r="K35">
        <v>2300</v>
      </c>
      <c r="L35" t="s">
        <v>186</v>
      </c>
      <c r="M35" t="s">
        <v>380</v>
      </c>
      <c r="N35">
        <v>48647</v>
      </c>
      <c r="O35" t="s">
        <v>381</v>
      </c>
      <c r="P35" t="s">
        <v>382</v>
      </c>
      <c r="Q35" t="s">
        <v>53</v>
      </c>
      <c r="R35" t="s">
        <v>54</v>
      </c>
      <c r="S35" t="s">
        <v>55</v>
      </c>
      <c r="T35">
        <v>20781</v>
      </c>
      <c r="U35" t="s">
        <v>383</v>
      </c>
      <c r="V35" t="s">
        <v>384</v>
      </c>
      <c r="W35" t="s">
        <v>58</v>
      </c>
      <c r="X35" t="s">
        <v>59</v>
      </c>
      <c r="Y35" t="s">
        <v>60</v>
      </c>
      <c r="Z35">
        <v>27866</v>
      </c>
      <c r="AA35" t="s">
        <v>385</v>
      </c>
      <c r="AB35" t="s">
        <v>386</v>
      </c>
    </row>
    <row r="36" spans="2:28">
      <c r="B36">
        <v>10</v>
      </c>
      <c r="C36" t="s">
        <v>387</v>
      </c>
      <c r="D36">
        <v>1</v>
      </c>
      <c r="E36" t="s">
        <v>46</v>
      </c>
      <c r="F36">
        <v>57810</v>
      </c>
      <c r="G36">
        <v>9079</v>
      </c>
      <c r="H36" t="s">
        <v>388</v>
      </c>
      <c r="I36">
        <v>48731</v>
      </c>
      <c r="J36" t="s">
        <v>389</v>
      </c>
      <c r="K36">
        <v>2129</v>
      </c>
      <c r="L36" t="s">
        <v>390</v>
      </c>
      <c r="M36" t="s">
        <v>50</v>
      </c>
      <c r="N36">
        <v>46602</v>
      </c>
      <c r="O36" t="s">
        <v>391</v>
      </c>
      <c r="P36" t="s">
        <v>52</v>
      </c>
      <c r="Q36" t="s">
        <v>53</v>
      </c>
      <c r="R36" t="s">
        <v>54</v>
      </c>
      <c r="S36" t="s">
        <v>55</v>
      </c>
      <c r="T36">
        <v>29948</v>
      </c>
      <c r="U36" t="s">
        <v>392</v>
      </c>
      <c r="V36" t="s">
        <v>393</v>
      </c>
      <c r="W36" t="s">
        <v>58</v>
      </c>
      <c r="X36" t="s">
        <v>59</v>
      </c>
      <c r="Y36" t="s">
        <v>60</v>
      </c>
      <c r="Z36">
        <v>16654</v>
      </c>
      <c r="AA36" t="s">
        <v>394</v>
      </c>
      <c r="AB36" t="s">
        <v>395</v>
      </c>
    </row>
    <row r="37" spans="2:28">
      <c r="B37">
        <v>10</v>
      </c>
      <c r="C37" t="s">
        <v>387</v>
      </c>
      <c r="D37">
        <v>2</v>
      </c>
      <c r="E37" t="s">
        <v>63</v>
      </c>
      <c r="F37">
        <v>73089</v>
      </c>
      <c r="G37">
        <v>11502</v>
      </c>
      <c r="H37" t="s">
        <v>396</v>
      </c>
      <c r="I37">
        <v>61587</v>
      </c>
      <c r="J37" t="s">
        <v>397</v>
      </c>
      <c r="K37">
        <v>2679</v>
      </c>
      <c r="L37" t="s">
        <v>398</v>
      </c>
      <c r="M37" t="s">
        <v>399</v>
      </c>
      <c r="N37">
        <v>58908</v>
      </c>
      <c r="O37" t="s">
        <v>400</v>
      </c>
      <c r="P37" t="s">
        <v>401</v>
      </c>
      <c r="Q37" t="s">
        <v>53</v>
      </c>
      <c r="R37" t="s">
        <v>54</v>
      </c>
      <c r="S37" t="s">
        <v>55</v>
      </c>
      <c r="T37">
        <v>36847</v>
      </c>
      <c r="U37" t="s">
        <v>402</v>
      </c>
      <c r="V37" t="s">
        <v>403</v>
      </c>
      <c r="W37" t="s">
        <v>58</v>
      </c>
      <c r="X37" t="s">
        <v>59</v>
      </c>
      <c r="Y37" t="s">
        <v>60</v>
      </c>
      <c r="Z37">
        <v>22061</v>
      </c>
      <c r="AA37" t="s">
        <v>404</v>
      </c>
      <c r="AB37" t="s">
        <v>405</v>
      </c>
    </row>
    <row r="38" spans="2:28">
      <c r="B38">
        <v>10</v>
      </c>
      <c r="C38" t="s">
        <v>387</v>
      </c>
      <c r="D38">
        <v>3</v>
      </c>
      <c r="E38" t="s">
        <v>74</v>
      </c>
      <c r="F38">
        <v>73836</v>
      </c>
      <c r="G38">
        <v>12381</v>
      </c>
      <c r="H38" t="s">
        <v>406</v>
      </c>
      <c r="I38">
        <v>61455</v>
      </c>
      <c r="J38" t="s">
        <v>407</v>
      </c>
      <c r="K38">
        <v>2789</v>
      </c>
      <c r="L38" t="s">
        <v>49</v>
      </c>
      <c r="M38" t="s">
        <v>187</v>
      </c>
      <c r="N38">
        <v>58666</v>
      </c>
      <c r="O38" t="s">
        <v>408</v>
      </c>
      <c r="P38" t="s">
        <v>189</v>
      </c>
      <c r="Q38" t="s">
        <v>53</v>
      </c>
      <c r="R38" t="s">
        <v>54</v>
      </c>
      <c r="S38" t="s">
        <v>55</v>
      </c>
      <c r="T38">
        <v>34496</v>
      </c>
      <c r="U38" t="s">
        <v>409</v>
      </c>
      <c r="V38" t="s">
        <v>410</v>
      </c>
      <c r="W38" t="s">
        <v>58</v>
      </c>
      <c r="X38" t="s">
        <v>59</v>
      </c>
      <c r="Y38" t="s">
        <v>60</v>
      </c>
      <c r="Z38">
        <v>24170</v>
      </c>
      <c r="AA38" t="s">
        <v>411</v>
      </c>
      <c r="AB38" t="s">
        <v>412</v>
      </c>
    </row>
    <row r="39" spans="2:28">
      <c r="B39">
        <v>11</v>
      </c>
      <c r="C39" t="s">
        <v>413</v>
      </c>
      <c r="D39">
        <v>1</v>
      </c>
      <c r="E39" t="s">
        <v>46</v>
      </c>
      <c r="F39">
        <v>69995</v>
      </c>
      <c r="G39">
        <v>8992</v>
      </c>
      <c r="H39" t="s">
        <v>414</v>
      </c>
      <c r="I39">
        <v>61003</v>
      </c>
      <c r="J39" t="s">
        <v>415</v>
      </c>
      <c r="K39">
        <v>2595</v>
      </c>
      <c r="L39" t="s">
        <v>416</v>
      </c>
      <c r="M39" t="s">
        <v>417</v>
      </c>
      <c r="N39">
        <v>58408</v>
      </c>
      <c r="O39" t="s">
        <v>418</v>
      </c>
      <c r="P39" t="s">
        <v>419</v>
      </c>
      <c r="Q39" t="s">
        <v>53</v>
      </c>
      <c r="R39" t="s">
        <v>54</v>
      </c>
      <c r="S39" t="s">
        <v>55</v>
      </c>
      <c r="T39">
        <v>27645</v>
      </c>
      <c r="U39" t="s">
        <v>420</v>
      </c>
      <c r="V39" t="s">
        <v>421</v>
      </c>
      <c r="W39" t="s">
        <v>58</v>
      </c>
      <c r="X39" t="s">
        <v>59</v>
      </c>
      <c r="Y39" t="s">
        <v>60</v>
      </c>
      <c r="Z39">
        <v>30763</v>
      </c>
      <c r="AA39" t="s">
        <v>422</v>
      </c>
      <c r="AB39" t="s">
        <v>423</v>
      </c>
    </row>
    <row r="40" spans="2:28">
      <c r="B40">
        <v>11</v>
      </c>
      <c r="C40" t="s">
        <v>413</v>
      </c>
      <c r="D40">
        <v>2</v>
      </c>
      <c r="E40" t="s">
        <v>63</v>
      </c>
      <c r="F40">
        <v>110349</v>
      </c>
      <c r="G40">
        <v>16178</v>
      </c>
      <c r="H40" t="s">
        <v>261</v>
      </c>
      <c r="I40">
        <v>94171</v>
      </c>
      <c r="J40" t="s">
        <v>262</v>
      </c>
      <c r="K40">
        <v>4360</v>
      </c>
      <c r="L40" t="s">
        <v>148</v>
      </c>
      <c r="M40" t="s">
        <v>424</v>
      </c>
      <c r="N40">
        <v>89811</v>
      </c>
      <c r="O40" t="s">
        <v>425</v>
      </c>
      <c r="P40" t="s">
        <v>426</v>
      </c>
      <c r="Q40" t="s">
        <v>53</v>
      </c>
      <c r="R40" t="s">
        <v>54</v>
      </c>
      <c r="S40" t="s">
        <v>55</v>
      </c>
      <c r="T40">
        <v>44008</v>
      </c>
      <c r="U40" t="s">
        <v>427</v>
      </c>
      <c r="V40" t="s">
        <v>428</v>
      </c>
      <c r="W40" t="s">
        <v>58</v>
      </c>
      <c r="X40" t="s">
        <v>59</v>
      </c>
      <c r="Y40" t="s">
        <v>60</v>
      </c>
      <c r="Z40">
        <v>45803</v>
      </c>
      <c r="AA40" t="s">
        <v>429</v>
      </c>
      <c r="AB40" t="s">
        <v>430</v>
      </c>
    </row>
    <row r="41" spans="2:28">
      <c r="B41">
        <v>11</v>
      </c>
      <c r="C41" t="s">
        <v>413</v>
      </c>
      <c r="D41">
        <v>3</v>
      </c>
      <c r="E41" t="s">
        <v>74</v>
      </c>
      <c r="F41">
        <v>74040</v>
      </c>
      <c r="G41">
        <v>8986</v>
      </c>
      <c r="H41" t="s">
        <v>431</v>
      </c>
      <c r="I41">
        <v>65054</v>
      </c>
      <c r="J41" t="s">
        <v>432</v>
      </c>
      <c r="K41">
        <v>2950</v>
      </c>
      <c r="L41" t="s">
        <v>433</v>
      </c>
      <c r="M41" t="s">
        <v>434</v>
      </c>
      <c r="N41">
        <v>62104</v>
      </c>
      <c r="O41" t="s">
        <v>435</v>
      </c>
      <c r="P41" t="s">
        <v>436</v>
      </c>
      <c r="Q41" t="s">
        <v>53</v>
      </c>
      <c r="R41" t="s">
        <v>54</v>
      </c>
      <c r="S41" t="s">
        <v>55</v>
      </c>
      <c r="T41">
        <v>29475</v>
      </c>
      <c r="U41" t="s">
        <v>437</v>
      </c>
      <c r="V41" t="s">
        <v>438</v>
      </c>
      <c r="W41" t="s">
        <v>58</v>
      </c>
      <c r="X41" t="s">
        <v>59</v>
      </c>
      <c r="Y41" t="s">
        <v>60</v>
      </c>
      <c r="Z41">
        <v>32629</v>
      </c>
      <c r="AA41" t="s">
        <v>208</v>
      </c>
      <c r="AB41" t="s">
        <v>439</v>
      </c>
    </row>
    <row r="42" spans="2:28">
      <c r="B42">
        <v>12</v>
      </c>
      <c r="C42" t="s">
        <v>440</v>
      </c>
      <c r="D42">
        <v>1</v>
      </c>
      <c r="E42" t="s">
        <v>46</v>
      </c>
      <c r="F42">
        <v>74333</v>
      </c>
      <c r="G42">
        <v>8255</v>
      </c>
      <c r="H42" t="s">
        <v>441</v>
      </c>
      <c r="I42">
        <v>66078</v>
      </c>
      <c r="J42" t="s">
        <v>442</v>
      </c>
      <c r="K42">
        <v>3034</v>
      </c>
      <c r="L42" t="s">
        <v>443</v>
      </c>
      <c r="M42" t="s">
        <v>444</v>
      </c>
      <c r="N42">
        <v>63044</v>
      </c>
      <c r="O42" t="s">
        <v>282</v>
      </c>
      <c r="P42" t="s">
        <v>445</v>
      </c>
      <c r="Q42" t="s">
        <v>53</v>
      </c>
      <c r="R42" t="s">
        <v>54</v>
      </c>
      <c r="S42" t="s">
        <v>55</v>
      </c>
      <c r="T42">
        <v>34824</v>
      </c>
      <c r="U42" t="s">
        <v>446</v>
      </c>
      <c r="V42" t="s">
        <v>447</v>
      </c>
      <c r="W42" t="s">
        <v>58</v>
      </c>
      <c r="X42" t="s">
        <v>59</v>
      </c>
      <c r="Y42" t="s">
        <v>60</v>
      </c>
      <c r="Z42">
        <v>28220</v>
      </c>
      <c r="AA42" t="s">
        <v>448</v>
      </c>
      <c r="AB42" t="s">
        <v>449</v>
      </c>
    </row>
    <row r="43" spans="2:28">
      <c r="B43">
        <v>12</v>
      </c>
      <c r="C43" t="s">
        <v>440</v>
      </c>
      <c r="D43">
        <v>2</v>
      </c>
      <c r="E43" t="s">
        <v>63</v>
      </c>
      <c r="F43">
        <v>71642</v>
      </c>
      <c r="G43">
        <v>9122</v>
      </c>
      <c r="H43" t="s">
        <v>450</v>
      </c>
      <c r="I43">
        <v>62520</v>
      </c>
      <c r="J43" t="s">
        <v>451</v>
      </c>
      <c r="K43">
        <v>2701</v>
      </c>
      <c r="L43" t="s">
        <v>452</v>
      </c>
      <c r="M43" t="s">
        <v>453</v>
      </c>
      <c r="N43">
        <v>59819</v>
      </c>
      <c r="O43" t="s">
        <v>454</v>
      </c>
      <c r="P43" t="s">
        <v>455</v>
      </c>
      <c r="Q43" t="s">
        <v>53</v>
      </c>
      <c r="R43" t="s">
        <v>54</v>
      </c>
      <c r="S43" t="s">
        <v>55</v>
      </c>
      <c r="T43">
        <v>27187</v>
      </c>
      <c r="U43" t="s">
        <v>456</v>
      </c>
      <c r="V43" t="s">
        <v>457</v>
      </c>
      <c r="W43" t="s">
        <v>58</v>
      </c>
      <c r="X43" t="s">
        <v>59</v>
      </c>
      <c r="Y43" t="s">
        <v>60</v>
      </c>
      <c r="Z43">
        <v>32632</v>
      </c>
      <c r="AA43" t="s">
        <v>458</v>
      </c>
      <c r="AB43" t="s">
        <v>459</v>
      </c>
    </row>
    <row r="44" spans="2:28">
      <c r="B44">
        <v>12</v>
      </c>
      <c r="C44" t="s">
        <v>440</v>
      </c>
      <c r="D44">
        <v>3</v>
      </c>
      <c r="E44" t="s">
        <v>74</v>
      </c>
      <c r="F44">
        <v>71880</v>
      </c>
      <c r="G44">
        <v>7893</v>
      </c>
      <c r="H44" t="s">
        <v>460</v>
      </c>
      <c r="I44">
        <v>63987</v>
      </c>
      <c r="J44" t="s">
        <v>461</v>
      </c>
      <c r="K44">
        <v>3035</v>
      </c>
      <c r="L44" t="s">
        <v>462</v>
      </c>
      <c r="M44" t="s">
        <v>463</v>
      </c>
      <c r="N44">
        <v>60952</v>
      </c>
      <c r="O44" t="s">
        <v>464</v>
      </c>
      <c r="P44" t="s">
        <v>465</v>
      </c>
      <c r="Q44" t="s">
        <v>53</v>
      </c>
      <c r="R44" t="s">
        <v>54</v>
      </c>
      <c r="S44" t="s">
        <v>55</v>
      </c>
      <c r="T44">
        <v>31422</v>
      </c>
      <c r="U44" t="s">
        <v>466</v>
      </c>
      <c r="V44" t="s">
        <v>467</v>
      </c>
      <c r="W44" t="s">
        <v>58</v>
      </c>
      <c r="X44" t="s">
        <v>59</v>
      </c>
      <c r="Y44" t="s">
        <v>60</v>
      </c>
      <c r="Z44">
        <v>29530</v>
      </c>
      <c r="AA44" t="s">
        <v>468</v>
      </c>
      <c r="AB44" t="s">
        <v>469</v>
      </c>
    </row>
    <row r="45" spans="2:28">
      <c r="B45">
        <v>13</v>
      </c>
      <c r="C45" t="s">
        <v>470</v>
      </c>
      <c r="D45">
        <v>1</v>
      </c>
      <c r="E45" t="s">
        <v>46</v>
      </c>
      <c r="F45">
        <v>59951</v>
      </c>
      <c r="G45">
        <v>9599</v>
      </c>
      <c r="H45" t="s">
        <v>471</v>
      </c>
      <c r="I45">
        <v>50352</v>
      </c>
      <c r="J45" t="s">
        <v>472</v>
      </c>
      <c r="K45">
        <v>1730</v>
      </c>
      <c r="L45" t="s">
        <v>473</v>
      </c>
      <c r="M45" t="s">
        <v>474</v>
      </c>
      <c r="N45">
        <v>48622</v>
      </c>
      <c r="O45" t="s">
        <v>475</v>
      </c>
      <c r="P45" t="s">
        <v>476</v>
      </c>
      <c r="Q45" t="s">
        <v>53</v>
      </c>
      <c r="R45" t="s">
        <v>54</v>
      </c>
      <c r="S45" t="s">
        <v>55</v>
      </c>
      <c r="T45">
        <v>28292</v>
      </c>
      <c r="U45" t="s">
        <v>477</v>
      </c>
      <c r="V45" t="s">
        <v>478</v>
      </c>
      <c r="W45" t="s">
        <v>58</v>
      </c>
      <c r="X45" t="s">
        <v>59</v>
      </c>
      <c r="Y45" t="s">
        <v>60</v>
      </c>
      <c r="Z45">
        <v>20330</v>
      </c>
      <c r="AA45" t="s">
        <v>479</v>
      </c>
      <c r="AB45" t="s">
        <v>480</v>
      </c>
    </row>
    <row r="46" spans="2:28">
      <c r="B46">
        <v>13</v>
      </c>
      <c r="C46" t="s">
        <v>470</v>
      </c>
      <c r="D46">
        <v>2</v>
      </c>
      <c r="E46" t="s">
        <v>63</v>
      </c>
      <c r="F46">
        <v>64651</v>
      </c>
      <c r="G46">
        <v>9285</v>
      </c>
      <c r="H46" t="s">
        <v>481</v>
      </c>
      <c r="I46">
        <v>55366</v>
      </c>
      <c r="J46" t="s">
        <v>482</v>
      </c>
      <c r="K46">
        <v>1659</v>
      </c>
      <c r="L46" t="s">
        <v>243</v>
      </c>
      <c r="M46" t="s">
        <v>483</v>
      </c>
      <c r="N46">
        <v>53707</v>
      </c>
      <c r="O46" t="s">
        <v>242</v>
      </c>
      <c r="P46" t="s">
        <v>484</v>
      </c>
      <c r="Q46" t="s">
        <v>53</v>
      </c>
      <c r="R46" t="s">
        <v>54</v>
      </c>
      <c r="S46" t="s">
        <v>55</v>
      </c>
      <c r="T46">
        <v>35232</v>
      </c>
      <c r="U46" t="s">
        <v>485</v>
      </c>
      <c r="V46" t="s">
        <v>486</v>
      </c>
      <c r="W46" t="s">
        <v>58</v>
      </c>
      <c r="X46" t="s">
        <v>59</v>
      </c>
      <c r="Y46" t="s">
        <v>60</v>
      </c>
      <c r="Z46">
        <v>18475</v>
      </c>
      <c r="AA46" t="s">
        <v>487</v>
      </c>
      <c r="AB46" t="s">
        <v>488</v>
      </c>
    </row>
    <row r="47" spans="2:28">
      <c r="B47">
        <v>13</v>
      </c>
      <c r="C47" t="s">
        <v>470</v>
      </c>
      <c r="D47">
        <v>3</v>
      </c>
      <c r="E47" t="s">
        <v>74</v>
      </c>
      <c r="F47">
        <v>46090</v>
      </c>
      <c r="G47">
        <v>8028</v>
      </c>
      <c r="H47" t="s">
        <v>489</v>
      </c>
      <c r="I47">
        <v>38062</v>
      </c>
      <c r="J47" t="s">
        <v>490</v>
      </c>
      <c r="K47">
        <v>1152</v>
      </c>
      <c r="L47" t="s">
        <v>491</v>
      </c>
      <c r="M47" t="s">
        <v>492</v>
      </c>
      <c r="N47">
        <v>36910</v>
      </c>
      <c r="O47" t="s">
        <v>235</v>
      </c>
      <c r="P47" t="s">
        <v>493</v>
      </c>
      <c r="Q47" t="s">
        <v>53</v>
      </c>
      <c r="R47" t="s">
        <v>54</v>
      </c>
      <c r="S47" t="s">
        <v>55</v>
      </c>
      <c r="T47">
        <v>18614</v>
      </c>
      <c r="U47" t="s">
        <v>494</v>
      </c>
      <c r="V47" t="s">
        <v>495</v>
      </c>
      <c r="W47" t="s">
        <v>58</v>
      </c>
      <c r="X47" t="s">
        <v>59</v>
      </c>
      <c r="Y47" t="s">
        <v>60</v>
      </c>
      <c r="Z47">
        <v>18296</v>
      </c>
      <c r="AA47" t="s">
        <v>496</v>
      </c>
      <c r="AB47" t="s">
        <v>497</v>
      </c>
    </row>
    <row r="48" spans="2:28">
      <c r="B48">
        <v>13</v>
      </c>
      <c r="C48" t="s">
        <v>470</v>
      </c>
      <c r="D48">
        <v>4</v>
      </c>
      <c r="E48" t="s">
        <v>84</v>
      </c>
      <c r="F48">
        <v>47760</v>
      </c>
      <c r="G48">
        <v>9417</v>
      </c>
      <c r="H48" t="s">
        <v>498</v>
      </c>
      <c r="I48">
        <v>38343</v>
      </c>
      <c r="J48" t="s">
        <v>499</v>
      </c>
      <c r="K48">
        <v>1069</v>
      </c>
      <c r="L48" t="s">
        <v>500</v>
      </c>
      <c r="M48" t="s">
        <v>501</v>
      </c>
      <c r="N48">
        <v>37274</v>
      </c>
      <c r="O48" t="s">
        <v>502</v>
      </c>
      <c r="P48" t="s">
        <v>503</v>
      </c>
      <c r="Q48" t="s">
        <v>53</v>
      </c>
      <c r="R48" t="s">
        <v>54</v>
      </c>
      <c r="S48" t="s">
        <v>55</v>
      </c>
      <c r="T48">
        <v>15668</v>
      </c>
      <c r="U48" t="s">
        <v>504</v>
      </c>
      <c r="V48" t="s">
        <v>505</v>
      </c>
      <c r="W48" t="s">
        <v>58</v>
      </c>
      <c r="X48" t="s">
        <v>59</v>
      </c>
      <c r="Y48" t="s">
        <v>60</v>
      </c>
      <c r="Z48">
        <v>21606</v>
      </c>
      <c r="AA48" t="s">
        <v>506</v>
      </c>
      <c r="AB48" t="s">
        <v>507</v>
      </c>
    </row>
    <row r="49" spans="2:28">
      <c r="B49">
        <v>13</v>
      </c>
      <c r="C49" t="s">
        <v>470</v>
      </c>
      <c r="D49">
        <v>5</v>
      </c>
      <c r="E49" t="s">
        <v>134</v>
      </c>
      <c r="F49">
        <v>53743</v>
      </c>
      <c r="G49">
        <v>8957</v>
      </c>
      <c r="H49" t="s">
        <v>508</v>
      </c>
      <c r="I49">
        <v>44786</v>
      </c>
      <c r="J49" t="s">
        <v>509</v>
      </c>
      <c r="K49">
        <v>1431</v>
      </c>
      <c r="L49" t="s">
        <v>510</v>
      </c>
      <c r="M49" t="s">
        <v>511</v>
      </c>
      <c r="N49">
        <v>43355</v>
      </c>
      <c r="O49" t="s">
        <v>512</v>
      </c>
      <c r="P49" t="s">
        <v>513</v>
      </c>
      <c r="Q49" t="s">
        <v>53</v>
      </c>
      <c r="R49" t="s">
        <v>54</v>
      </c>
      <c r="S49" t="s">
        <v>55</v>
      </c>
      <c r="T49">
        <v>23336</v>
      </c>
      <c r="U49" t="s">
        <v>514</v>
      </c>
      <c r="V49" t="s">
        <v>515</v>
      </c>
      <c r="W49" t="s">
        <v>58</v>
      </c>
      <c r="X49" t="s">
        <v>59</v>
      </c>
      <c r="Y49" t="s">
        <v>60</v>
      </c>
      <c r="Z49">
        <v>20019</v>
      </c>
      <c r="AA49" t="s">
        <v>516</v>
      </c>
      <c r="AB49" t="s">
        <v>517</v>
      </c>
    </row>
    <row r="50" spans="2:28">
      <c r="B50">
        <v>13</v>
      </c>
      <c r="C50" t="s">
        <v>470</v>
      </c>
      <c r="D50">
        <v>6</v>
      </c>
      <c r="E50" t="s">
        <v>270</v>
      </c>
      <c r="F50">
        <v>69617</v>
      </c>
      <c r="G50">
        <v>10650</v>
      </c>
      <c r="H50" t="s">
        <v>106</v>
      </c>
      <c r="I50">
        <v>58967</v>
      </c>
      <c r="J50" t="s">
        <v>107</v>
      </c>
      <c r="K50">
        <v>1936</v>
      </c>
      <c r="L50" t="s">
        <v>518</v>
      </c>
      <c r="M50" t="s">
        <v>519</v>
      </c>
      <c r="N50">
        <v>57031</v>
      </c>
      <c r="O50" t="s">
        <v>520</v>
      </c>
      <c r="P50" t="s">
        <v>521</v>
      </c>
      <c r="Q50" t="s">
        <v>53</v>
      </c>
      <c r="R50" t="s">
        <v>54</v>
      </c>
      <c r="S50" t="s">
        <v>55</v>
      </c>
      <c r="T50">
        <v>34699</v>
      </c>
      <c r="U50" t="s">
        <v>522</v>
      </c>
      <c r="V50" t="s">
        <v>523</v>
      </c>
      <c r="W50" t="s">
        <v>58</v>
      </c>
      <c r="X50" t="s">
        <v>59</v>
      </c>
      <c r="Y50" t="s">
        <v>60</v>
      </c>
      <c r="Z50">
        <v>22332</v>
      </c>
      <c r="AA50" t="s">
        <v>524</v>
      </c>
      <c r="AB50" t="s">
        <v>525</v>
      </c>
    </row>
    <row r="51" spans="2:28">
      <c r="B51">
        <v>13</v>
      </c>
      <c r="C51" t="s">
        <v>470</v>
      </c>
      <c r="D51">
        <v>7</v>
      </c>
      <c r="E51" t="s">
        <v>280</v>
      </c>
      <c r="F51">
        <v>51771</v>
      </c>
      <c r="G51">
        <v>9755</v>
      </c>
      <c r="H51" t="s">
        <v>526</v>
      </c>
      <c r="I51">
        <v>42016</v>
      </c>
      <c r="J51" t="s">
        <v>527</v>
      </c>
      <c r="K51">
        <v>1205</v>
      </c>
      <c r="L51" t="s">
        <v>528</v>
      </c>
      <c r="M51" t="s">
        <v>529</v>
      </c>
      <c r="N51">
        <v>40811</v>
      </c>
      <c r="O51" t="s">
        <v>530</v>
      </c>
      <c r="P51" t="s">
        <v>531</v>
      </c>
      <c r="Q51" t="s">
        <v>53</v>
      </c>
      <c r="R51" t="s">
        <v>54</v>
      </c>
      <c r="S51" t="s">
        <v>55</v>
      </c>
      <c r="T51">
        <v>19219</v>
      </c>
      <c r="U51" t="s">
        <v>532</v>
      </c>
      <c r="V51" t="s">
        <v>533</v>
      </c>
      <c r="W51" t="s">
        <v>58</v>
      </c>
      <c r="X51" t="s">
        <v>59</v>
      </c>
      <c r="Y51" t="s">
        <v>60</v>
      </c>
      <c r="Z51">
        <v>21592</v>
      </c>
      <c r="AA51" t="s">
        <v>534</v>
      </c>
      <c r="AB51" t="s">
        <v>535</v>
      </c>
    </row>
    <row r="52" spans="2:28">
      <c r="B52">
        <v>13</v>
      </c>
      <c r="C52" t="s">
        <v>470</v>
      </c>
      <c r="D52">
        <v>8</v>
      </c>
      <c r="E52" t="s">
        <v>291</v>
      </c>
      <c r="F52">
        <v>73717</v>
      </c>
      <c r="G52">
        <v>11465</v>
      </c>
      <c r="H52" t="s">
        <v>64</v>
      </c>
      <c r="I52">
        <v>62252</v>
      </c>
      <c r="J52" t="s">
        <v>65</v>
      </c>
      <c r="K52">
        <v>2153</v>
      </c>
      <c r="L52" t="s">
        <v>536</v>
      </c>
      <c r="M52" t="s">
        <v>537</v>
      </c>
      <c r="N52">
        <v>60099</v>
      </c>
      <c r="O52" t="s">
        <v>538</v>
      </c>
      <c r="P52" t="s">
        <v>539</v>
      </c>
      <c r="Q52" t="s">
        <v>53</v>
      </c>
      <c r="R52" t="s">
        <v>54</v>
      </c>
      <c r="S52" t="s">
        <v>55</v>
      </c>
      <c r="T52">
        <v>35442</v>
      </c>
      <c r="U52" t="s">
        <v>540</v>
      </c>
      <c r="V52" t="s">
        <v>541</v>
      </c>
      <c r="W52" t="s">
        <v>58</v>
      </c>
      <c r="X52" t="s">
        <v>59</v>
      </c>
      <c r="Y52" t="s">
        <v>60</v>
      </c>
      <c r="Z52">
        <v>24657</v>
      </c>
      <c r="AA52" t="s">
        <v>542</v>
      </c>
      <c r="AB52" t="s">
        <v>338</v>
      </c>
    </row>
    <row r="53" spans="2:28">
      <c r="B53">
        <v>13</v>
      </c>
      <c r="C53" t="s">
        <v>470</v>
      </c>
      <c r="D53">
        <v>9</v>
      </c>
      <c r="E53" t="s">
        <v>302</v>
      </c>
      <c r="F53">
        <v>88934</v>
      </c>
      <c r="G53">
        <v>12836</v>
      </c>
      <c r="H53" t="s">
        <v>543</v>
      </c>
      <c r="I53">
        <v>76098</v>
      </c>
      <c r="J53" t="s">
        <v>544</v>
      </c>
      <c r="K53">
        <v>2984</v>
      </c>
      <c r="L53" t="s">
        <v>545</v>
      </c>
      <c r="M53" t="s">
        <v>372</v>
      </c>
      <c r="N53">
        <v>73114</v>
      </c>
      <c r="O53" t="s">
        <v>546</v>
      </c>
      <c r="P53" t="s">
        <v>547</v>
      </c>
      <c r="Q53" t="s">
        <v>53</v>
      </c>
      <c r="R53" t="s">
        <v>54</v>
      </c>
      <c r="S53" t="s">
        <v>55</v>
      </c>
      <c r="T53">
        <v>44245</v>
      </c>
      <c r="U53" t="s">
        <v>548</v>
      </c>
      <c r="V53" t="s">
        <v>549</v>
      </c>
      <c r="W53" t="s">
        <v>58</v>
      </c>
      <c r="X53" t="s">
        <v>59</v>
      </c>
      <c r="Y53" t="s">
        <v>60</v>
      </c>
      <c r="Z53">
        <v>28869</v>
      </c>
      <c r="AA53" t="s">
        <v>550</v>
      </c>
      <c r="AB53" t="s">
        <v>172</v>
      </c>
    </row>
    <row r="54" spans="2:28">
      <c r="B54">
        <v>13</v>
      </c>
      <c r="C54" t="s">
        <v>470</v>
      </c>
      <c r="D54">
        <v>10</v>
      </c>
      <c r="E54" t="s">
        <v>551</v>
      </c>
      <c r="F54">
        <v>123223</v>
      </c>
      <c r="G54">
        <v>18235</v>
      </c>
      <c r="H54" t="s">
        <v>552</v>
      </c>
      <c r="I54">
        <v>104988</v>
      </c>
      <c r="J54" t="s">
        <v>553</v>
      </c>
      <c r="K54">
        <v>4252</v>
      </c>
      <c r="L54" t="s">
        <v>554</v>
      </c>
      <c r="M54" t="s">
        <v>137</v>
      </c>
      <c r="N54">
        <v>100736</v>
      </c>
      <c r="O54" t="s">
        <v>274</v>
      </c>
      <c r="P54" t="s">
        <v>555</v>
      </c>
      <c r="Q54" t="s">
        <v>53</v>
      </c>
      <c r="R54" t="s">
        <v>54</v>
      </c>
      <c r="S54" t="s">
        <v>55</v>
      </c>
      <c r="T54">
        <v>61677</v>
      </c>
      <c r="U54" t="s">
        <v>556</v>
      </c>
      <c r="V54" t="s">
        <v>557</v>
      </c>
      <c r="W54" t="s">
        <v>58</v>
      </c>
      <c r="X54" t="s">
        <v>59</v>
      </c>
      <c r="Y54" t="s">
        <v>60</v>
      </c>
      <c r="Z54">
        <v>39059</v>
      </c>
      <c r="AA54" t="s">
        <v>374</v>
      </c>
      <c r="AB54" t="s">
        <v>558</v>
      </c>
    </row>
    <row r="55" spans="2:28">
      <c r="B55">
        <v>13</v>
      </c>
      <c r="C55" t="s">
        <v>470</v>
      </c>
      <c r="D55">
        <v>11</v>
      </c>
      <c r="E55" t="s">
        <v>559</v>
      </c>
      <c r="F55">
        <v>99242</v>
      </c>
      <c r="G55">
        <v>13712</v>
      </c>
      <c r="H55" t="s">
        <v>560</v>
      </c>
      <c r="I55">
        <v>85530</v>
      </c>
      <c r="J55" t="s">
        <v>561</v>
      </c>
      <c r="K55">
        <v>3344</v>
      </c>
      <c r="L55" t="s">
        <v>562</v>
      </c>
      <c r="M55" t="s">
        <v>563</v>
      </c>
      <c r="N55">
        <v>82186</v>
      </c>
      <c r="O55" t="s">
        <v>564</v>
      </c>
      <c r="P55" t="s">
        <v>565</v>
      </c>
      <c r="Q55" t="s">
        <v>53</v>
      </c>
      <c r="R55" t="s">
        <v>54</v>
      </c>
      <c r="S55" t="s">
        <v>55</v>
      </c>
      <c r="T55">
        <v>50133</v>
      </c>
      <c r="U55" t="s">
        <v>566</v>
      </c>
      <c r="V55" t="s">
        <v>567</v>
      </c>
      <c r="W55" t="s">
        <v>58</v>
      </c>
      <c r="X55" t="s">
        <v>59</v>
      </c>
      <c r="Y55" t="s">
        <v>60</v>
      </c>
      <c r="Z55">
        <v>32053</v>
      </c>
      <c r="AA55" t="s">
        <v>568</v>
      </c>
      <c r="AB55" t="s">
        <v>569</v>
      </c>
    </row>
    <row r="56" spans="2:28">
      <c r="B56">
        <v>13</v>
      </c>
      <c r="C56" t="s">
        <v>470</v>
      </c>
      <c r="D56">
        <v>12</v>
      </c>
      <c r="E56" t="s">
        <v>570</v>
      </c>
      <c r="F56">
        <v>108673</v>
      </c>
      <c r="G56">
        <v>16862</v>
      </c>
      <c r="H56" t="s">
        <v>571</v>
      </c>
      <c r="I56">
        <v>91811</v>
      </c>
      <c r="J56" t="s">
        <v>572</v>
      </c>
      <c r="K56">
        <v>3716</v>
      </c>
      <c r="L56" t="s">
        <v>573</v>
      </c>
      <c r="M56" t="s">
        <v>137</v>
      </c>
      <c r="N56">
        <v>88095</v>
      </c>
      <c r="O56" t="s">
        <v>574</v>
      </c>
      <c r="P56" t="s">
        <v>555</v>
      </c>
      <c r="Q56" t="s">
        <v>53</v>
      </c>
      <c r="R56" t="s">
        <v>54</v>
      </c>
      <c r="S56" t="s">
        <v>55</v>
      </c>
      <c r="T56">
        <v>54069</v>
      </c>
      <c r="U56" t="s">
        <v>548</v>
      </c>
      <c r="V56" t="s">
        <v>575</v>
      </c>
      <c r="W56" t="s">
        <v>58</v>
      </c>
      <c r="X56" t="s">
        <v>59</v>
      </c>
      <c r="Y56" t="s">
        <v>60</v>
      </c>
      <c r="Z56">
        <v>34026</v>
      </c>
      <c r="AA56" t="s">
        <v>576</v>
      </c>
      <c r="AB56" t="s">
        <v>577</v>
      </c>
    </row>
    <row r="57" spans="2:28">
      <c r="B57">
        <v>13</v>
      </c>
      <c r="C57" t="s">
        <v>470</v>
      </c>
      <c r="D57">
        <v>13</v>
      </c>
      <c r="E57" t="s">
        <v>578</v>
      </c>
      <c r="F57">
        <v>88941</v>
      </c>
      <c r="G57">
        <v>13330</v>
      </c>
      <c r="H57" t="s">
        <v>579</v>
      </c>
      <c r="I57">
        <v>75611</v>
      </c>
      <c r="J57" t="s">
        <v>580</v>
      </c>
      <c r="K57">
        <v>3347</v>
      </c>
      <c r="L57" t="s">
        <v>87</v>
      </c>
      <c r="M57" t="s">
        <v>335</v>
      </c>
      <c r="N57">
        <v>72264</v>
      </c>
      <c r="O57" t="s">
        <v>581</v>
      </c>
      <c r="P57" t="s">
        <v>337</v>
      </c>
      <c r="Q57" t="s">
        <v>53</v>
      </c>
      <c r="R57" t="s">
        <v>54</v>
      </c>
      <c r="S57" t="s">
        <v>55</v>
      </c>
      <c r="T57">
        <v>37409</v>
      </c>
      <c r="U57" t="s">
        <v>582</v>
      </c>
      <c r="V57" t="s">
        <v>583</v>
      </c>
      <c r="W57" t="s">
        <v>58</v>
      </c>
      <c r="X57" t="s">
        <v>59</v>
      </c>
      <c r="Y57" t="s">
        <v>60</v>
      </c>
      <c r="Z57">
        <v>34855</v>
      </c>
      <c r="AA57" t="s">
        <v>584</v>
      </c>
      <c r="AB57" t="s">
        <v>585</v>
      </c>
    </row>
    <row r="58" spans="2:28">
      <c r="B58">
        <v>13</v>
      </c>
      <c r="C58" t="s">
        <v>470</v>
      </c>
      <c r="D58">
        <v>14</v>
      </c>
      <c r="E58" t="s">
        <v>586</v>
      </c>
      <c r="F58">
        <v>100698</v>
      </c>
      <c r="G58">
        <v>14137</v>
      </c>
      <c r="H58" t="s">
        <v>587</v>
      </c>
      <c r="I58">
        <v>86561</v>
      </c>
      <c r="J58" t="s">
        <v>588</v>
      </c>
      <c r="K58">
        <v>3226</v>
      </c>
      <c r="L58" t="s">
        <v>511</v>
      </c>
      <c r="M58" t="s">
        <v>589</v>
      </c>
      <c r="N58">
        <v>83335</v>
      </c>
      <c r="O58" t="s">
        <v>590</v>
      </c>
      <c r="P58" t="s">
        <v>591</v>
      </c>
      <c r="Q58" t="s">
        <v>53</v>
      </c>
      <c r="R58" t="s">
        <v>54</v>
      </c>
      <c r="S58" t="s">
        <v>55</v>
      </c>
      <c r="T58">
        <v>47950</v>
      </c>
      <c r="U58" t="s">
        <v>592</v>
      </c>
      <c r="V58" t="s">
        <v>593</v>
      </c>
      <c r="W58" t="s">
        <v>58</v>
      </c>
      <c r="X58" t="s">
        <v>59</v>
      </c>
      <c r="Y58" t="s">
        <v>60</v>
      </c>
      <c r="Z58">
        <v>35385</v>
      </c>
      <c r="AA58" t="s">
        <v>594</v>
      </c>
      <c r="AB58" t="s">
        <v>595</v>
      </c>
    </row>
    <row r="59" spans="2:28">
      <c r="B59">
        <v>13</v>
      </c>
      <c r="C59" t="s">
        <v>470</v>
      </c>
      <c r="D59">
        <v>15</v>
      </c>
      <c r="E59" t="s">
        <v>596</v>
      </c>
      <c r="F59">
        <v>99621</v>
      </c>
      <c r="G59">
        <v>13029</v>
      </c>
      <c r="H59" t="s">
        <v>597</v>
      </c>
      <c r="I59">
        <v>86592</v>
      </c>
      <c r="J59" t="s">
        <v>598</v>
      </c>
      <c r="K59">
        <v>3657</v>
      </c>
      <c r="L59" t="s">
        <v>398</v>
      </c>
      <c r="M59" t="s">
        <v>462</v>
      </c>
      <c r="N59">
        <v>82935</v>
      </c>
      <c r="O59" t="s">
        <v>599</v>
      </c>
      <c r="P59" t="s">
        <v>600</v>
      </c>
      <c r="Q59" t="s">
        <v>53</v>
      </c>
      <c r="R59" t="s">
        <v>54</v>
      </c>
      <c r="S59" t="s">
        <v>55</v>
      </c>
      <c r="T59">
        <v>52842</v>
      </c>
      <c r="U59" t="s">
        <v>601</v>
      </c>
      <c r="V59" t="s">
        <v>602</v>
      </c>
      <c r="W59" t="s">
        <v>58</v>
      </c>
      <c r="X59" t="s">
        <v>59</v>
      </c>
      <c r="Y59" t="s">
        <v>60</v>
      </c>
      <c r="Z59">
        <v>30093</v>
      </c>
      <c r="AA59" t="s">
        <v>603</v>
      </c>
      <c r="AB59" t="s">
        <v>604</v>
      </c>
    </row>
    <row r="60" spans="2:28">
      <c r="B60">
        <v>13</v>
      </c>
      <c r="C60" t="s">
        <v>470</v>
      </c>
      <c r="D60">
        <v>16</v>
      </c>
      <c r="E60" t="s">
        <v>605</v>
      </c>
      <c r="F60">
        <v>84176</v>
      </c>
      <c r="G60">
        <v>12143</v>
      </c>
      <c r="H60" t="s">
        <v>543</v>
      </c>
      <c r="I60">
        <v>72033</v>
      </c>
      <c r="J60" t="s">
        <v>544</v>
      </c>
      <c r="K60">
        <v>3197</v>
      </c>
      <c r="L60" t="s">
        <v>606</v>
      </c>
      <c r="M60" t="s">
        <v>607</v>
      </c>
      <c r="N60">
        <v>68836</v>
      </c>
      <c r="O60" t="s">
        <v>608</v>
      </c>
      <c r="P60" t="s">
        <v>609</v>
      </c>
      <c r="Q60" t="s">
        <v>53</v>
      </c>
      <c r="R60" t="s">
        <v>54</v>
      </c>
      <c r="S60" t="s">
        <v>55</v>
      </c>
      <c r="T60">
        <v>38491</v>
      </c>
      <c r="U60" t="s">
        <v>610</v>
      </c>
      <c r="V60" t="s">
        <v>611</v>
      </c>
      <c r="W60" t="s">
        <v>58</v>
      </c>
      <c r="X60" t="s">
        <v>59</v>
      </c>
      <c r="Y60" t="s">
        <v>60</v>
      </c>
      <c r="Z60">
        <v>30345</v>
      </c>
      <c r="AA60" t="s">
        <v>612</v>
      </c>
      <c r="AB60" t="s">
        <v>613</v>
      </c>
    </row>
    <row r="61" spans="2:28">
      <c r="B61">
        <v>14</v>
      </c>
      <c r="C61" t="s">
        <v>614</v>
      </c>
      <c r="D61">
        <v>1</v>
      </c>
      <c r="E61" t="s">
        <v>46</v>
      </c>
      <c r="F61">
        <v>70451</v>
      </c>
      <c r="G61">
        <v>9346</v>
      </c>
      <c r="H61" t="s">
        <v>615</v>
      </c>
      <c r="I61">
        <v>61105</v>
      </c>
      <c r="J61" t="s">
        <v>616</v>
      </c>
      <c r="K61">
        <v>2455</v>
      </c>
      <c r="L61" t="s">
        <v>353</v>
      </c>
      <c r="M61" t="s">
        <v>196</v>
      </c>
      <c r="N61">
        <v>58650</v>
      </c>
      <c r="O61" t="s">
        <v>599</v>
      </c>
      <c r="P61" t="s">
        <v>617</v>
      </c>
      <c r="Q61" t="s">
        <v>53</v>
      </c>
      <c r="R61" t="s">
        <v>54</v>
      </c>
      <c r="S61" t="s">
        <v>55</v>
      </c>
      <c r="T61">
        <v>27360</v>
      </c>
      <c r="U61" t="s">
        <v>618</v>
      </c>
      <c r="V61" t="s">
        <v>619</v>
      </c>
      <c r="W61" t="s">
        <v>58</v>
      </c>
      <c r="X61" t="s">
        <v>59</v>
      </c>
      <c r="Y61" t="s">
        <v>60</v>
      </c>
      <c r="Z61">
        <v>31290</v>
      </c>
      <c r="AA61" t="s">
        <v>620</v>
      </c>
      <c r="AB61" t="s">
        <v>621</v>
      </c>
    </row>
    <row r="62" spans="2:28">
      <c r="B62">
        <v>14</v>
      </c>
      <c r="C62" t="s">
        <v>614</v>
      </c>
      <c r="D62">
        <v>2</v>
      </c>
      <c r="E62" t="s">
        <v>63</v>
      </c>
      <c r="F62">
        <v>67114</v>
      </c>
      <c r="G62">
        <v>10039</v>
      </c>
      <c r="H62" t="s">
        <v>622</v>
      </c>
      <c r="I62">
        <v>57075</v>
      </c>
      <c r="J62" t="s">
        <v>623</v>
      </c>
      <c r="K62">
        <v>2167</v>
      </c>
      <c r="L62" t="s">
        <v>624</v>
      </c>
      <c r="M62" t="s">
        <v>606</v>
      </c>
      <c r="N62">
        <v>54908</v>
      </c>
      <c r="O62" t="s">
        <v>625</v>
      </c>
      <c r="P62" t="s">
        <v>626</v>
      </c>
      <c r="Q62" t="s">
        <v>53</v>
      </c>
      <c r="R62" t="s">
        <v>54</v>
      </c>
      <c r="S62" t="s">
        <v>55</v>
      </c>
      <c r="T62">
        <v>22226</v>
      </c>
      <c r="U62" t="s">
        <v>627</v>
      </c>
      <c r="V62" t="s">
        <v>628</v>
      </c>
      <c r="W62" t="s">
        <v>58</v>
      </c>
      <c r="X62" t="s">
        <v>59</v>
      </c>
      <c r="Y62" t="s">
        <v>60</v>
      </c>
      <c r="Z62">
        <v>32682</v>
      </c>
      <c r="AA62" t="s">
        <v>629</v>
      </c>
      <c r="AB62" t="s">
        <v>630</v>
      </c>
    </row>
    <row r="63" spans="2:28">
      <c r="B63">
        <v>14</v>
      </c>
      <c r="C63" t="s">
        <v>614</v>
      </c>
      <c r="D63">
        <v>3</v>
      </c>
      <c r="E63" t="s">
        <v>74</v>
      </c>
      <c r="F63">
        <v>74185</v>
      </c>
      <c r="G63">
        <v>11808</v>
      </c>
      <c r="H63" t="s">
        <v>631</v>
      </c>
      <c r="I63">
        <v>62377</v>
      </c>
      <c r="J63" t="s">
        <v>632</v>
      </c>
      <c r="K63">
        <v>2583</v>
      </c>
      <c r="L63" t="s">
        <v>353</v>
      </c>
      <c r="M63" t="s">
        <v>633</v>
      </c>
      <c r="N63">
        <v>59794</v>
      </c>
      <c r="O63" t="s">
        <v>400</v>
      </c>
      <c r="P63" t="s">
        <v>634</v>
      </c>
      <c r="Q63" t="s">
        <v>53</v>
      </c>
      <c r="R63" t="s">
        <v>54</v>
      </c>
      <c r="S63" t="s">
        <v>55</v>
      </c>
      <c r="T63">
        <v>31591</v>
      </c>
      <c r="U63" t="s">
        <v>635</v>
      </c>
      <c r="V63" t="s">
        <v>636</v>
      </c>
      <c r="W63" t="s">
        <v>58</v>
      </c>
      <c r="X63" t="s">
        <v>59</v>
      </c>
      <c r="Y63" t="s">
        <v>60</v>
      </c>
      <c r="Z63">
        <v>28203</v>
      </c>
      <c r="AA63" t="s">
        <v>637</v>
      </c>
      <c r="AB63" t="s">
        <v>638</v>
      </c>
    </row>
    <row r="64" spans="2:28">
      <c r="B64">
        <v>14</v>
      </c>
      <c r="C64" t="s">
        <v>614</v>
      </c>
      <c r="D64">
        <v>4</v>
      </c>
      <c r="E64" t="s">
        <v>84</v>
      </c>
      <c r="F64">
        <v>81436</v>
      </c>
      <c r="G64">
        <v>11894</v>
      </c>
      <c r="H64" t="s">
        <v>639</v>
      </c>
      <c r="I64">
        <v>69542</v>
      </c>
      <c r="J64" t="s">
        <v>640</v>
      </c>
      <c r="K64">
        <v>2724</v>
      </c>
      <c r="L64" t="s">
        <v>641</v>
      </c>
      <c r="M64" t="s">
        <v>372</v>
      </c>
      <c r="N64">
        <v>66818</v>
      </c>
      <c r="O64" t="s">
        <v>642</v>
      </c>
      <c r="P64" t="s">
        <v>547</v>
      </c>
      <c r="Q64" t="s">
        <v>53</v>
      </c>
      <c r="R64" t="s">
        <v>54</v>
      </c>
      <c r="S64" t="s">
        <v>55</v>
      </c>
      <c r="T64">
        <v>40150</v>
      </c>
      <c r="U64" t="s">
        <v>643</v>
      </c>
      <c r="V64" t="s">
        <v>644</v>
      </c>
      <c r="W64" t="s">
        <v>58</v>
      </c>
      <c r="X64" t="s">
        <v>59</v>
      </c>
      <c r="Y64" t="s">
        <v>60</v>
      </c>
      <c r="Z64">
        <v>26668</v>
      </c>
      <c r="AA64" t="s">
        <v>645</v>
      </c>
      <c r="AB64" t="s">
        <v>646</v>
      </c>
    </row>
    <row r="65" spans="2:28">
      <c r="B65">
        <v>14</v>
      </c>
      <c r="C65" t="s">
        <v>614</v>
      </c>
      <c r="D65">
        <v>5</v>
      </c>
      <c r="E65" t="s">
        <v>134</v>
      </c>
      <c r="F65">
        <v>101042</v>
      </c>
      <c r="G65">
        <v>13970</v>
      </c>
      <c r="H65" t="s">
        <v>647</v>
      </c>
      <c r="I65">
        <v>87072</v>
      </c>
      <c r="J65" t="s">
        <v>648</v>
      </c>
      <c r="K65">
        <v>3428</v>
      </c>
      <c r="L65" t="s">
        <v>649</v>
      </c>
      <c r="M65" t="s">
        <v>650</v>
      </c>
      <c r="N65">
        <v>83644</v>
      </c>
      <c r="O65" t="s">
        <v>651</v>
      </c>
      <c r="P65" t="s">
        <v>652</v>
      </c>
      <c r="Q65" t="s">
        <v>53</v>
      </c>
      <c r="R65" t="s">
        <v>54</v>
      </c>
      <c r="S65" t="s">
        <v>55</v>
      </c>
      <c r="T65">
        <v>44638</v>
      </c>
      <c r="U65" t="s">
        <v>653</v>
      </c>
      <c r="V65" t="s">
        <v>654</v>
      </c>
      <c r="W65" t="s">
        <v>58</v>
      </c>
      <c r="X65" t="s">
        <v>59</v>
      </c>
      <c r="Y65" t="s">
        <v>60</v>
      </c>
      <c r="Z65">
        <v>39006</v>
      </c>
      <c r="AA65" t="s">
        <v>655</v>
      </c>
      <c r="AB65" t="s">
        <v>656</v>
      </c>
    </row>
    <row r="66" spans="2:28">
      <c r="B66">
        <v>14</v>
      </c>
      <c r="C66" t="s">
        <v>614</v>
      </c>
      <c r="D66">
        <v>6</v>
      </c>
      <c r="E66" t="s">
        <v>270</v>
      </c>
      <c r="F66">
        <v>88447</v>
      </c>
      <c r="G66">
        <v>11225</v>
      </c>
      <c r="H66" t="s">
        <v>657</v>
      </c>
      <c r="I66">
        <v>77222</v>
      </c>
      <c r="J66" t="s">
        <v>658</v>
      </c>
      <c r="K66">
        <v>3427</v>
      </c>
      <c r="L66" t="s">
        <v>659</v>
      </c>
      <c r="M66" t="s">
        <v>607</v>
      </c>
      <c r="N66">
        <v>73795</v>
      </c>
      <c r="O66" t="s">
        <v>660</v>
      </c>
      <c r="P66" t="s">
        <v>609</v>
      </c>
      <c r="Q66" t="s">
        <v>53</v>
      </c>
      <c r="R66" t="s">
        <v>54</v>
      </c>
      <c r="S66" t="s">
        <v>55</v>
      </c>
      <c r="T66">
        <v>37618</v>
      </c>
      <c r="U66" t="s">
        <v>661</v>
      </c>
      <c r="V66" t="s">
        <v>662</v>
      </c>
      <c r="W66" t="s">
        <v>58</v>
      </c>
      <c r="X66" t="s">
        <v>59</v>
      </c>
      <c r="Y66" t="s">
        <v>60</v>
      </c>
      <c r="Z66">
        <v>36177</v>
      </c>
      <c r="AA66" t="s">
        <v>663</v>
      </c>
      <c r="AB66" t="s">
        <v>664</v>
      </c>
    </row>
    <row r="67" spans="2:28">
      <c r="B67">
        <v>15</v>
      </c>
      <c r="C67" t="s">
        <v>665</v>
      </c>
      <c r="D67">
        <v>1</v>
      </c>
      <c r="E67" t="s">
        <v>46</v>
      </c>
      <c r="F67">
        <v>64685</v>
      </c>
      <c r="G67">
        <v>8289</v>
      </c>
      <c r="H67" t="s">
        <v>666</v>
      </c>
      <c r="I67">
        <v>56396</v>
      </c>
      <c r="J67" t="s">
        <v>667</v>
      </c>
      <c r="K67">
        <v>2360</v>
      </c>
      <c r="L67" t="s">
        <v>668</v>
      </c>
      <c r="M67" t="s">
        <v>669</v>
      </c>
      <c r="N67">
        <v>54036</v>
      </c>
      <c r="O67" t="s">
        <v>670</v>
      </c>
      <c r="P67" t="s">
        <v>671</v>
      </c>
      <c r="Q67" t="s">
        <v>53</v>
      </c>
      <c r="R67" t="s">
        <v>54</v>
      </c>
      <c r="S67" t="s">
        <v>55</v>
      </c>
      <c r="T67">
        <v>28568</v>
      </c>
      <c r="U67" t="s">
        <v>672</v>
      </c>
      <c r="V67" t="s">
        <v>673</v>
      </c>
      <c r="W67" t="s">
        <v>58</v>
      </c>
      <c r="X67" t="s">
        <v>59</v>
      </c>
      <c r="Y67" t="s">
        <v>60</v>
      </c>
      <c r="Z67">
        <v>25468</v>
      </c>
      <c r="AA67" t="s">
        <v>674</v>
      </c>
      <c r="AB67" t="s">
        <v>675</v>
      </c>
    </row>
    <row r="68" spans="2:28">
      <c r="B68">
        <v>15</v>
      </c>
      <c r="C68" t="s">
        <v>665</v>
      </c>
      <c r="D68">
        <v>2</v>
      </c>
      <c r="E68" t="s">
        <v>63</v>
      </c>
      <c r="F68">
        <v>58637</v>
      </c>
      <c r="G68">
        <v>8415</v>
      </c>
      <c r="H68" t="s">
        <v>676</v>
      </c>
      <c r="I68">
        <v>50222</v>
      </c>
      <c r="J68" t="s">
        <v>677</v>
      </c>
      <c r="K68">
        <v>2069</v>
      </c>
      <c r="L68" t="s">
        <v>127</v>
      </c>
      <c r="M68" t="s">
        <v>678</v>
      </c>
      <c r="N68">
        <v>48153</v>
      </c>
      <c r="O68" t="s">
        <v>679</v>
      </c>
      <c r="P68" t="s">
        <v>680</v>
      </c>
      <c r="Q68" t="s">
        <v>53</v>
      </c>
      <c r="R68" t="s">
        <v>54</v>
      </c>
      <c r="S68" t="s">
        <v>55</v>
      </c>
      <c r="T68">
        <v>28413</v>
      </c>
      <c r="U68" t="s">
        <v>681</v>
      </c>
      <c r="V68" t="s">
        <v>682</v>
      </c>
      <c r="W68" t="s">
        <v>58</v>
      </c>
      <c r="X68" t="s">
        <v>59</v>
      </c>
      <c r="Y68" t="s">
        <v>60</v>
      </c>
      <c r="Z68">
        <v>19740</v>
      </c>
      <c r="AA68" t="s">
        <v>683</v>
      </c>
      <c r="AB68" t="s">
        <v>684</v>
      </c>
    </row>
    <row r="69" spans="2:28">
      <c r="B69">
        <v>16</v>
      </c>
      <c r="C69" t="s">
        <v>685</v>
      </c>
      <c r="D69">
        <v>1</v>
      </c>
      <c r="E69" t="s">
        <v>46</v>
      </c>
      <c r="F69">
        <v>63439</v>
      </c>
      <c r="G69">
        <v>9680</v>
      </c>
      <c r="H69" t="s">
        <v>686</v>
      </c>
      <c r="I69">
        <v>53759</v>
      </c>
      <c r="J69" t="s">
        <v>687</v>
      </c>
      <c r="K69">
        <v>2218</v>
      </c>
      <c r="L69" t="s">
        <v>688</v>
      </c>
      <c r="M69" t="s">
        <v>689</v>
      </c>
      <c r="N69">
        <v>51541</v>
      </c>
      <c r="O69" t="s">
        <v>78</v>
      </c>
      <c r="P69" t="s">
        <v>690</v>
      </c>
      <c r="Q69" t="s">
        <v>53</v>
      </c>
      <c r="R69" t="s">
        <v>54</v>
      </c>
      <c r="S69" t="s">
        <v>55</v>
      </c>
      <c r="T69">
        <v>24486</v>
      </c>
      <c r="U69" t="s">
        <v>655</v>
      </c>
      <c r="V69" t="s">
        <v>691</v>
      </c>
      <c r="W69" t="s">
        <v>58</v>
      </c>
      <c r="X69" t="s">
        <v>59</v>
      </c>
      <c r="Y69" t="s">
        <v>60</v>
      </c>
      <c r="Z69">
        <v>27055</v>
      </c>
      <c r="AA69" t="s">
        <v>692</v>
      </c>
      <c r="AB69" t="s">
        <v>693</v>
      </c>
    </row>
    <row r="70" spans="2:28">
      <c r="B70">
        <v>16</v>
      </c>
      <c r="C70" t="s">
        <v>685</v>
      </c>
      <c r="D70">
        <v>2</v>
      </c>
      <c r="E70" t="s">
        <v>63</v>
      </c>
      <c r="F70">
        <v>62257</v>
      </c>
      <c r="G70">
        <v>9281</v>
      </c>
      <c r="H70" t="s">
        <v>694</v>
      </c>
      <c r="I70">
        <v>52976</v>
      </c>
      <c r="J70" t="s">
        <v>695</v>
      </c>
      <c r="K70">
        <v>2142</v>
      </c>
      <c r="L70" t="s">
        <v>474</v>
      </c>
      <c r="M70" t="s">
        <v>158</v>
      </c>
      <c r="N70">
        <v>50834</v>
      </c>
      <c r="O70" t="s">
        <v>696</v>
      </c>
      <c r="P70" t="s">
        <v>697</v>
      </c>
      <c r="Q70" t="s">
        <v>53</v>
      </c>
      <c r="R70" t="s">
        <v>54</v>
      </c>
      <c r="S70" t="s">
        <v>55</v>
      </c>
      <c r="T70">
        <v>25611</v>
      </c>
      <c r="U70" t="s">
        <v>698</v>
      </c>
      <c r="V70" t="s">
        <v>699</v>
      </c>
      <c r="W70" t="s">
        <v>58</v>
      </c>
      <c r="X70" t="s">
        <v>59</v>
      </c>
      <c r="Y70" t="s">
        <v>60</v>
      </c>
      <c r="Z70">
        <v>25223</v>
      </c>
      <c r="AA70" t="s">
        <v>700</v>
      </c>
      <c r="AB70" t="s">
        <v>701</v>
      </c>
    </row>
    <row r="71" spans="2:28">
      <c r="B71">
        <v>16</v>
      </c>
      <c r="C71" t="s">
        <v>685</v>
      </c>
      <c r="D71">
        <v>3</v>
      </c>
      <c r="E71" t="s">
        <v>74</v>
      </c>
      <c r="F71">
        <v>69008</v>
      </c>
      <c r="G71">
        <v>9073</v>
      </c>
      <c r="H71" t="s">
        <v>702</v>
      </c>
      <c r="I71">
        <v>59935</v>
      </c>
      <c r="J71" t="s">
        <v>703</v>
      </c>
      <c r="K71">
        <v>2662</v>
      </c>
      <c r="L71" t="s">
        <v>334</v>
      </c>
      <c r="M71" t="s">
        <v>607</v>
      </c>
      <c r="N71">
        <v>57273</v>
      </c>
      <c r="O71" t="s">
        <v>704</v>
      </c>
      <c r="P71" t="s">
        <v>609</v>
      </c>
      <c r="Q71" t="s">
        <v>53</v>
      </c>
      <c r="R71" t="s">
        <v>54</v>
      </c>
      <c r="S71" t="s">
        <v>55</v>
      </c>
      <c r="T71">
        <v>26015</v>
      </c>
      <c r="U71" t="s">
        <v>705</v>
      </c>
      <c r="V71" t="s">
        <v>706</v>
      </c>
      <c r="W71" t="s">
        <v>58</v>
      </c>
      <c r="X71" t="s">
        <v>59</v>
      </c>
      <c r="Y71" t="s">
        <v>60</v>
      </c>
      <c r="Z71">
        <v>31258</v>
      </c>
      <c r="AA71" t="s">
        <v>707</v>
      </c>
      <c r="AB71" t="s">
        <v>708</v>
      </c>
    </row>
    <row r="72" spans="2:28">
      <c r="B72">
        <v>16</v>
      </c>
      <c r="C72" t="s">
        <v>685</v>
      </c>
      <c r="D72">
        <v>4</v>
      </c>
      <c r="E72" t="s">
        <v>84</v>
      </c>
      <c r="F72">
        <v>65091</v>
      </c>
      <c r="G72">
        <v>9417</v>
      </c>
      <c r="H72" t="s">
        <v>709</v>
      </c>
      <c r="I72">
        <v>55674</v>
      </c>
      <c r="J72" t="s">
        <v>710</v>
      </c>
      <c r="K72">
        <v>2333</v>
      </c>
      <c r="L72" t="s">
        <v>711</v>
      </c>
      <c r="M72" t="s">
        <v>77</v>
      </c>
      <c r="N72">
        <v>53341</v>
      </c>
      <c r="O72" t="s">
        <v>712</v>
      </c>
      <c r="P72" t="s">
        <v>79</v>
      </c>
      <c r="Q72" t="s">
        <v>53</v>
      </c>
      <c r="R72" t="s">
        <v>54</v>
      </c>
      <c r="S72" t="s">
        <v>55</v>
      </c>
      <c r="T72">
        <v>24245</v>
      </c>
      <c r="U72" t="s">
        <v>516</v>
      </c>
      <c r="V72" t="s">
        <v>457</v>
      </c>
      <c r="W72" t="s">
        <v>58</v>
      </c>
      <c r="X72" t="s">
        <v>59</v>
      </c>
      <c r="Y72" t="s">
        <v>60</v>
      </c>
      <c r="Z72">
        <v>29096</v>
      </c>
      <c r="AA72" t="s">
        <v>713</v>
      </c>
      <c r="AB72" t="s">
        <v>459</v>
      </c>
    </row>
    <row r="73" spans="2:28">
      <c r="B73">
        <v>17</v>
      </c>
      <c r="C73" t="s">
        <v>714</v>
      </c>
      <c r="D73">
        <v>1</v>
      </c>
      <c r="E73" t="s">
        <v>46</v>
      </c>
      <c r="F73">
        <v>95894</v>
      </c>
      <c r="G73">
        <v>13510</v>
      </c>
      <c r="H73" t="s">
        <v>715</v>
      </c>
      <c r="I73">
        <v>82384</v>
      </c>
      <c r="J73" t="s">
        <v>716</v>
      </c>
      <c r="K73">
        <v>3073</v>
      </c>
      <c r="L73" t="s">
        <v>511</v>
      </c>
      <c r="M73" t="s">
        <v>589</v>
      </c>
      <c r="N73">
        <v>79311</v>
      </c>
      <c r="O73" t="s">
        <v>717</v>
      </c>
      <c r="P73" t="s">
        <v>591</v>
      </c>
      <c r="Q73" t="s">
        <v>53</v>
      </c>
      <c r="R73" t="s">
        <v>54</v>
      </c>
      <c r="S73" t="s">
        <v>55</v>
      </c>
      <c r="T73">
        <v>38036</v>
      </c>
      <c r="U73" t="s">
        <v>718</v>
      </c>
      <c r="V73" t="s">
        <v>719</v>
      </c>
      <c r="W73" t="s">
        <v>58</v>
      </c>
      <c r="X73" t="s">
        <v>59</v>
      </c>
      <c r="Y73" t="s">
        <v>60</v>
      </c>
      <c r="Z73">
        <v>41275</v>
      </c>
      <c r="AA73" t="s">
        <v>720</v>
      </c>
      <c r="AB73" t="s">
        <v>721</v>
      </c>
    </row>
    <row r="74" spans="2:28">
      <c r="B74">
        <v>17</v>
      </c>
      <c r="C74" t="s">
        <v>714</v>
      </c>
      <c r="D74">
        <v>2</v>
      </c>
      <c r="E74" t="s">
        <v>63</v>
      </c>
      <c r="F74">
        <v>92023</v>
      </c>
      <c r="G74">
        <v>13098</v>
      </c>
      <c r="H74" t="s">
        <v>722</v>
      </c>
      <c r="I74">
        <v>78925</v>
      </c>
      <c r="J74" t="s">
        <v>723</v>
      </c>
      <c r="K74">
        <v>3136</v>
      </c>
      <c r="L74" t="s">
        <v>724</v>
      </c>
      <c r="M74" t="s">
        <v>725</v>
      </c>
      <c r="N74">
        <v>75789</v>
      </c>
      <c r="O74" t="s">
        <v>726</v>
      </c>
      <c r="P74" t="s">
        <v>727</v>
      </c>
      <c r="Q74" t="s">
        <v>53</v>
      </c>
      <c r="R74" t="s">
        <v>54</v>
      </c>
      <c r="S74" t="s">
        <v>55</v>
      </c>
      <c r="T74">
        <v>36757</v>
      </c>
      <c r="U74" t="s">
        <v>728</v>
      </c>
      <c r="V74" t="s">
        <v>729</v>
      </c>
      <c r="W74" t="s">
        <v>58</v>
      </c>
      <c r="X74" t="s">
        <v>59</v>
      </c>
      <c r="Y74" t="s">
        <v>60</v>
      </c>
      <c r="Z74">
        <v>39032</v>
      </c>
      <c r="AA74" t="s">
        <v>730</v>
      </c>
      <c r="AB74" t="s">
        <v>731</v>
      </c>
    </row>
    <row r="75" spans="2:28">
      <c r="B75">
        <v>17</v>
      </c>
      <c r="C75" t="s">
        <v>714</v>
      </c>
      <c r="D75">
        <v>3</v>
      </c>
      <c r="E75" t="s">
        <v>74</v>
      </c>
      <c r="F75">
        <v>79607</v>
      </c>
      <c r="G75">
        <v>11359</v>
      </c>
      <c r="H75" t="s">
        <v>732</v>
      </c>
      <c r="I75">
        <v>68248</v>
      </c>
      <c r="J75" t="s">
        <v>733</v>
      </c>
      <c r="K75">
        <v>2903</v>
      </c>
      <c r="L75" t="s">
        <v>668</v>
      </c>
      <c r="M75" t="s">
        <v>417</v>
      </c>
      <c r="N75">
        <v>65345</v>
      </c>
      <c r="O75" t="s">
        <v>734</v>
      </c>
      <c r="P75" t="s">
        <v>419</v>
      </c>
      <c r="Q75" t="s">
        <v>53</v>
      </c>
      <c r="R75" t="s">
        <v>54</v>
      </c>
      <c r="S75" t="s">
        <v>55</v>
      </c>
      <c r="T75">
        <v>31864</v>
      </c>
      <c r="U75" t="s">
        <v>735</v>
      </c>
      <c r="V75" t="s">
        <v>736</v>
      </c>
      <c r="W75" t="s">
        <v>58</v>
      </c>
      <c r="X75" t="s">
        <v>59</v>
      </c>
      <c r="Y75" t="s">
        <v>60</v>
      </c>
      <c r="Z75">
        <v>33481</v>
      </c>
      <c r="AA75" t="s">
        <v>582</v>
      </c>
      <c r="AB75" t="s">
        <v>737</v>
      </c>
    </row>
    <row r="76" spans="2:28">
      <c r="B76">
        <v>17</v>
      </c>
      <c r="C76" t="s">
        <v>714</v>
      </c>
      <c r="D76">
        <v>4</v>
      </c>
      <c r="E76" t="s">
        <v>84</v>
      </c>
      <c r="F76">
        <v>85636</v>
      </c>
      <c r="G76">
        <v>12585</v>
      </c>
      <c r="H76" t="s">
        <v>738</v>
      </c>
      <c r="I76">
        <v>73051</v>
      </c>
      <c r="J76" t="s">
        <v>739</v>
      </c>
      <c r="K76">
        <v>3195</v>
      </c>
      <c r="L76" t="s">
        <v>589</v>
      </c>
      <c r="M76" t="s">
        <v>50</v>
      </c>
      <c r="N76">
        <v>69856</v>
      </c>
      <c r="O76" t="s">
        <v>740</v>
      </c>
      <c r="P76" t="s">
        <v>52</v>
      </c>
      <c r="Q76" t="s">
        <v>53</v>
      </c>
      <c r="R76" t="s">
        <v>54</v>
      </c>
      <c r="S76" t="s">
        <v>55</v>
      </c>
      <c r="T76">
        <v>38879</v>
      </c>
      <c r="U76" t="s">
        <v>741</v>
      </c>
      <c r="V76" t="s">
        <v>742</v>
      </c>
      <c r="W76" t="s">
        <v>58</v>
      </c>
      <c r="X76" t="s">
        <v>59</v>
      </c>
      <c r="Y76" t="s">
        <v>60</v>
      </c>
      <c r="Z76">
        <v>30977</v>
      </c>
      <c r="AA76" t="s">
        <v>743</v>
      </c>
      <c r="AB76" t="s">
        <v>744</v>
      </c>
    </row>
    <row r="77" spans="2:28">
      <c r="B77">
        <v>17</v>
      </c>
      <c r="C77" t="s">
        <v>714</v>
      </c>
      <c r="D77">
        <v>5</v>
      </c>
      <c r="E77" t="s">
        <v>134</v>
      </c>
      <c r="F77">
        <v>100227</v>
      </c>
      <c r="G77">
        <v>14606</v>
      </c>
      <c r="H77" t="s">
        <v>745</v>
      </c>
      <c r="I77">
        <v>85621</v>
      </c>
      <c r="J77" t="s">
        <v>746</v>
      </c>
      <c r="K77">
        <v>3533</v>
      </c>
      <c r="L77" t="s">
        <v>747</v>
      </c>
      <c r="M77" t="s">
        <v>689</v>
      </c>
      <c r="N77">
        <v>82088</v>
      </c>
      <c r="O77" t="s">
        <v>748</v>
      </c>
      <c r="P77" t="s">
        <v>690</v>
      </c>
      <c r="Q77" t="s">
        <v>53</v>
      </c>
      <c r="R77" t="s">
        <v>54</v>
      </c>
      <c r="S77" t="s">
        <v>55</v>
      </c>
      <c r="T77">
        <v>47836</v>
      </c>
      <c r="U77" t="s">
        <v>749</v>
      </c>
      <c r="V77" t="s">
        <v>57</v>
      </c>
      <c r="W77" t="s">
        <v>58</v>
      </c>
      <c r="X77" t="s">
        <v>59</v>
      </c>
      <c r="Y77" t="s">
        <v>60</v>
      </c>
      <c r="Z77">
        <v>34252</v>
      </c>
      <c r="AA77" t="s">
        <v>750</v>
      </c>
      <c r="AB77" t="s">
        <v>62</v>
      </c>
    </row>
    <row r="78" spans="2:28">
      <c r="B78">
        <v>18</v>
      </c>
      <c r="C78" t="s">
        <v>751</v>
      </c>
      <c r="D78">
        <v>1</v>
      </c>
      <c r="E78" t="s">
        <v>46</v>
      </c>
      <c r="F78">
        <v>74856</v>
      </c>
      <c r="G78">
        <v>12564</v>
      </c>
      <c r="H78" t="s">
        <v>752</v>
      </c>
      <c r="I78">
        <v>62292</v>
      </c>
      <c r="J78" t="s">
        <v>753</v>
      </c>
      <c r="K78">
        <v>3129</v>
      </c>
      <c r="L78" t="s">
        <v>669</v>
      </c>
      <c r="M78" t="s">
        <v>169</v>
      </c>
      <c r="N78">
        <v>59163</v>
      </c>
      <c r="O78" t="s">
        <v>754</v>
      </c>
      <c r="P78" t="s">
        <v>171</v>
      </c>
      <c r="Q78" t="s">
        <v>53</v>
      </c>
      <c r="R78" t="s">
        <v>54</v>
      </c>
      <c r="S78" t="s">
        <v>55</v>
      </c>
      <c r="T78">
        <v>32222</v>
      </c>
      <c r="U78" t="s">
        <v>755</v>
      </c>
      <c r="V78" t="s">
        <v>756</v>
      </c>
      <c r="W78" t="s">
        <v>58</v>
      </c>
      <c r="X78" t="s">
        <v>59</v>
      </c>
      <c r="Y78" t="s">
        <v>60</v>
      </c>
      <c r="Z78">
        <v>26941</v>
      </c>
      <c r="AA78" t="s">
        <v>757</v>
      </c>
      <c r="AB78" t="s">
        <v>758</v>
      </c>
    </row>
    <row r="79" spans="2:28">
      <c r="B79">
        <v>18</v>
      </c>
      <c r="C79" t="s">
        <v>751</v>
      </c>
      <c r="D79">
        <v>2</v>
      </c>
      <c r="E79" t="s">
        <v>63</v>
      </c>
      <c r="F79">
        <v>69999</v>
      </c>
      <c r="G79">
        <v>11922</v>
      </c>
      <c r="H79" t="s">
        <v>759</v>
      </c>
      <c r="I79">
        <v>58077</v>
      </c>
      <c r="J79" t="s">
        <v>760</v>
      </c>
      <c r="K79">
        <v>2829</v>
      </c>
      <c r="L79" t="s">
        <v>158</v>
      </c>
      <c r="M79" t="s">
        <v>761</v>
      </c>
      <c r="N79">
        <v>55248</v>
      </c>
      <c r="O79" t="s">
        <v>762</v>
      </c>
      <c r="P79" t="s">
        <v>763</v>
      </c>
      <c r="Q79" t="s">
        <v>53</v>
      </c>
      <c r="R79" t="s">
        <v>54</v>
      </c>
      <c r="S79" t="s">
        <v>55</v>
      </c>
      <c r="T79">
        <v>26164</v>
      </c>
      <c r="U79" t="s">
        <v>764</v>
      </c>
      <c r="V79" t="s">
        <v>765</v>
      </c>
      <c r="W79" t="s">
        <v>58</v>
      </c>
      <c r="X79" t="s">
        <v>59</v>
      </c>
      <c r="Y79" t="s">
        <v>60</v>
      </c>
      <c r="Z79">
        <v>29084</v>
      </c>
      <c r="AA79" t="s">
        <v>766</v>
      </c>
      <c r="AB79" t="s">
        <v>767</v>
      </c>
    </row>
    <row r="80" spans="2:28">
      <c r="B80">
        <v>18</v>
      </c>
      <c r="C80" t="s">
        <v>751</v>
      </c>
      <c r="D80">
        <v>3</v>
      </c>
      <c r="E80" t="s">
        <v>74</v>
      </c>
      <c r="F80">
        <v>87385</v>
      </c>
      <c r="G80">
        <v>14118</v>
      </c>
      <c r="H80" t="s">
        <v>768</v>
      </c>
      <c r="I80">
        <v>73267</v>
      </c>
      <c r="J80" t="s">
        <v>769</v>
      </c>
      <c r="K80">
        <v>3908</v>
      </c>
      <c r="L80" t="s">
        <v>108</v>
      </c>
      <c r="M80" t="s">
        <v>770</v>
      </c>
      <c r="N80">
        <v>69359</v>
      </c>
      <c r="O80" t="s">
        <v>771</v>
      </c>
      <c r="P80" t="s">
        <v>772</v>
      </c>
      <c r="Q80" t="s">
        <v>53</v>
      </c>
      <c r="R80" t="s">
        <v>54</v>
      </c>
      <c r="S80" t="s">
        <v>55</v>
      </c>
      <c r="T80">
        <v>36061</v>
      </c>
      <c r="U80" t="s">
        <v>773</v>
      </c>
      <c r="V80" t="s">
        <v>774</v>
      </c>
      <c r="W80" t="s">
        <v>58</v>
      </c>
      <c r="X80" t="s">
        <v>59</v>
      </c>
      <c r="Y80" t="s">
        <v>60</v>
      </c>
      <c r="Z80">
        <v>33298</v>
      </c>
      <c r="AA80" t="s">
        <v>775</v>
      </c>
      <c r="AB80" t="s">
        <v>385</v>
      </c>
    </row>
    <row r="81" spans="2:28">
      <c r="B81">
        <v>19</v>
      </c>
      <c r="C81" t="s">
        <v>776</v>
      </c>
      <c r="D81">
        <v>1</v>
      </c>
      <c r="E81" t="s">
        <v>46</v>
      </c>
      <c r="F81">
        <v>65870</v>
      </c>
      <c r="G81">
        <v>6900</v>
      </c>
      <c r="H81" t="s">
        <v>777</v>
      </c>
      <c r="I81">
        <v>58970</v>
      </c>
      <c r="J81" t="s">
        <v>778</v>
      </c>
      <c r="K81">
        <v>2855</v>
      </c>
      <c r="L81" t="s">
        <v>88</v>
      </c>
      <c r="M81" t="s">
        <v>779</v>
      </c>
      <c r="N81">
        <v>56115</v>
      </c>
      <c r="O81" t="s">
        <v>780</v>
      </c>
      <c r="P81" t="s">
        <v>781</v>
      </c>
      <c r="Q81" t="s">
        <v>53</v>
      </c>
      <c r="R81" t="s">
        <v>54</v>
      </c>
      <c r="S81" t="s">
        <v>55</v>
      </c>
      <c r="T81">
        <v>24296</v>
      </c>
      <c r="U81" t="s">
        <v>782</v>
      </c>
      <c r="V81" t="s">
        <v>783</v>
      </c>
      <c r="W81" t="s">
        <v>58</v>
      </c>
      <c r="X81" t="s">
        <v>59</v>
      </c>
      <c r="Y81" t="s">
        <v>60</v>
      </c>
      <c r="Z81">
        <v>31819</v>
      </c>
      <c r="AA81" t="s">
        <v>784</v>
      </c>
      <c r="AB81" t="s">
        <v>785</v>
      </c>
    </row>
    <row r="82" spans="2:28">
      <c r="B82">
        <v>19</v>
      </c>
      <c r="C82" t="s">
        <v>776</v>
      </c>
      <c r="D82">
        <v>2</v>
      </c>
      <c r="E82" t="s">
        <v>63</v>
      </c>
      <c r="F82">
        <v>69427</v>
      </c>
      <c r="G82">
        <v>9638</v>
      </c>
      <c r="H82" t="s">
        <v>786</v>
      </c>
      <c r="I82">
        <v>59789</v>
      </c>
      <c r="J82" t="s">
        <v>787</v>
      </c>
      <c r="K82">
        <v>2839</v>
      </c>
      <c r="L82" t="s">
        <v>788</v>
      </c>
      <c r="M82" t="s">
        <v>789</v>
      </c>
      <c r="N82">
        <v>56950</v>
      </c>
      <c r="O82" t="s">
        <v>790</v>
      </c>
      <c r="P82" t="s">
        <v>791</v>
      </c>
      <c r="Q82" t="s">
        <v>53</v>
      </c>
      <c r="R82" t="s">
        <v>54</v>
      </c>
      <c r="S82" t="s">
        <v>55</v>
      </c>
      <c r="T82">
        <v>27950</v>
      </c>
      <c r="U82" t="s">
        <v>792</v>
      </c>
      <c r="V82" t="s">
        <v>105</v>
      </c>
      <c r="W82" t="s">
        <v>58</v>
      </c>
      <c r="X82" t="s">
        <v>59</v>
      </c>
      <c r="Y82" t="s">
        <v>60</v>
      </c>
      <c r="Z82">
        <v>29000</v>
      </c>
      <c r="AA82" t="s">
        <v>793</v>
      </c>
      <c r="AB82" t="s">
        <v>103</v>
      </c>
    </row>
    <row r="83" spans="2:28">
      <c r="B83">
        <v>19</v>
      </c>
      <c r="C83" t="s">
        <v>776</v>
      </c>
      <c r="D83">
        <v>3</v>
      </c>
      <c r="E83" t="s">
        <v>74</v>
      </c>
      <c r="F83">
        <v>51882</v>
      </c>
      <c r="G83">
        <v>6113</v>
      </c>
      <c r="H83" t="s">
        <v>794</v>
      </c>
      <c r="I83">
        <v>45769</v>
      </c>
      <c r="J83" t="s">
        <v>795</v>
      </c>
      <c r="K83">
        <v>2377</v>
      </c>
      <c r="L83" t="s">
        <v>99</v>
      </c>
      <c r="M83" t="s">
        <v>796</v>
      </c>
      <c r="N83">
        <v>43392</v>
      </c>
      <c r="O83" t="s">
        <v>157</v>
      </c>
      <c r="P83" t="s">
        <v>797</v>
      </c>
      <c r="Q83" t="s">
        <v>53</v>
      </c>
      <c r="R83" t="s">
        <v>54</v>
      </c>
      <c r="S83" t="s">
        <v>55</v>
      </c>
      <c r="T83">
        <v>21302</v>
      </c>
      <c r="U83" t="s">
        <v>798</v>
      </c>
      <c r="V83" t="s">
        <v>799</v>
      </c>
      <c r="W83" t="s">
        <v>58</v>
      </c>
      <c r="X83" t="s">
        <v>59</v>
      </c>
      <c r="Y83" t="s">
        <v>60</v>
      </c>
      <c r="Z83">
        <v>22090</v>
      </c>
      <c r="AA83" t="s">
        <v>635</v>
      </c>
      <c r="AB83" t="s">
        <v>800</v>
      </c>
    </row>
    <row r="84" spans="2:28">
      <c r="B84" t="s">
        <v>7</v>
      </c>
      <c r="C84" t="s">
        <v>801</v>
      </c>
      <c r="D84">
        <v>1</v>
      </c>
      <c r="E84" t="s">
        <v>46</v>
      </c>
      <c r="F84">
        <v>44841</v>
      </c>
      <c r="G84">
        <v>9940</v>
      </c>
      <c r="H84" t="s">
        <v>802</v>
      </c>
      <c r="I84">
        <v>34901</v>
      </c>
      <c r="J84" t="s">
        <v>803</v>
      </c>
      <c r="K84">
        <v>1379</v>
      </c>
      <c r="L84" t="s">
        <v>234</v>
      </c>
      <c r="M84" t="s">
        <v>148</v>
      </c>
      <c r="N84">
        <v>33522</v>
      </c>
      <c r="O84" t="s">
        <v>804</v>
      </c>
      <c r="P84" t="s">
        <v>805</v>
      </c>
      <c r="Q84" t="s">
        <v>53</v>
      </c>
      <c r="R84" t="s">
        <v>54</v>
      </c>
      <c r="S84" t="s">
        <v>55</v>
      </c>
      <c r="T84">
        <v>20019</v>
      </c>
      <c r="U84" t="s">
        <v>806</v>
      </c>
      <c r="V84" t="s">
        <v>807</v>
      </c>
      <c r="W84" t="s">
        <v>58</v>
      </c>
      <c r="X84" t="s">
        <v>59</v>
      </c>
      <c r="Y84" t="s">
        <v>60</v>
      </c>
      <c r="Z84">
        <v>13503</v>
      </c>
      <c r="AA84" t="s">
        <v>808</v>
      </c>
      <c r="AB84" t="s">
        <v>809</v>
      </c>
    </row>
    <row r="85" spans="2:28">
      <c r="B85" t="s">
        <v>7</v>
      </c>
      <c r="C85" t="s">
        <v>801</v>
      </c>
      <c r="D85">
        <v>2</v>
      </c>
      <c r="E85" t="s">
        <v>63</v>
      </c>
      <c r="F85">
        <v>49713</v>
      </c>
      <c r="G85">
        <v>10617</v>
      </c>
      <c r="H85" t="s">
        <v>810</v>
      </c>
      <c r="I85">
        <v>39096</v>
      </c>
      <c r="J85" t="s">
        <v>811</v>
      </c>
      <c r="K85">
        <v>1525</v>
      </c>
      <c r="L85" t="s">
        <v>812</v>
      </c>
      <c r="M85" t="s">
        <v>813</v>
      </c>
      <c r="N85">
        <v>37571</v>
      </c>
      <c r="O85" t="s">
        <v>814</v>
      </c>
      <c r="P85" t="s">
        <v>815</v>
      </c>
      <c r="Q85" t="s">
        <v>53</v>
      </c>
      <c r="R85" t="s">
        <v>54</v>
      </c>
      <c r="S85" t="s">
        <v>55</v>
      </c>
      <c r="T85">
        <v>23825</v>
      </c>
      <c r="U85" t="s">
        <v>816</v>
      </c>
      <c r="V85" t="s">
        <v>817</v>
      </c>
      <c r="W85" t="s">
        <v>58</v>
      </c>
      <c r="X85" t="s">
        <v>59</v>
      </c>
      <c r="Y85" t="s">
        <v>60</v>
      </c>
      <c r="Z85">
        <v>13746</v>
      </c>
      <c r="AA85" t="s">
        <v>818</v>
      </c>
      <c r="AB85" t="s">
        <v>819</v>
      </c>
    </row>
    <row r="86" spans="2:28">
      <c r="B86" t="s">
        <v>8</v>
      </c>
      <c r="C86" t="s">
        <v>820</v>
      </c>
      <c r="D86">
        <v>1</v>
      </c>
      <c r="E86" t="s">
        <v>46</v>
      </c>
      <c r="F86">
        <v>51480</v>
      </c>
      <c r="G86">
        <v>10368</v>
      </c>
      <c r="H86" t="s">
        <v>821</v>
      </c>
      <c r="I86">
        <v>41112</v>
      </c>
      <c r="J86" t="s">
        <v>119</v>
      </c>
      <c r="K86">
        <v>1697</v>
      </c>
      <c r="L86" t="s">
        <v>822</v>
      </c>
      <c r="M86" t="s">
        <v>689</v>
      </c>
      <c r="N86">
        <v>39415</v>
      </c>
      <c r="O86" t="s">
        <v>823</v>
      </c>
      <c r="P86" t="s">
        <v>690</v>
      </c>
      <c r="Q86" t="s">
        <v>53</v>
      </c>
      <c r="R86" t="s">
        <v>54</v>
      </c>
      <c r="S86" t="s">
        <v>55</v>
      </c>
      <c r="T86">
        <v>23441</v>
      </c>
      <c r="U86" t="s">
        <v>824</v>
      </c>
      <c r="V86" t="s">
        <v>825</v>
      </c>
      <c r="W86" t="s">
        <v>58</v>
      </c>
      <c r="X86" t="s">
        <v>59</v>
      </c>
      <c r="Y86" t="s">
        <v>60</v>
      </c>
      <c r="Z86">
        <v>15974</v>
      </c>
      <c r="AA86" t="s">
        <v>826</v>
      </c>
      <c r="AB86" t="s">
        <v>827</v>
      </c>
    </row>
    <row r="87" spans="2:28">
      <c r="B87" t="s">
        <v>8</v>
      </c>
      <c r="C87" t="s">
        <v>820</v>
      </c>
      <c r="D87">
        <v>2</v>
      </c>
      <c r="E87" t="s">
        <v>63</v>
      </c>
      <c r="F87">
        <v>60395</v>
      </c>
      <c r="G87">
        <v>13283</v>
      </c>
      <c r="H87" t="s">
        <v>828</v>
      </c>
      <c r="I87">
        <v>47112</v>
      </c>
      <c r="J87" t="s">
        <v>829</v>
      </c>
      <c r="K87">
        <v>1640</v>
      </c>
      <c r="L87" t="s">
        <v>830</v>
      </c>
      <c r="M87" t="s">
        <v>353</v>
      </c>
      <c r="N87">
        <v>45472</v>
      </c>
      <c r="O87" t="s">
        <v>831</v>
      </c>
      <c r="P87" t="s">
        <v>832</v>
      </c>
      <c r="Q87" t="s">
        <v>53</v>
      </c>
      <c r="R87" t="s">
        <v>54</v>
      </c>
      <c r="S87" t="s">
        <v>55</v>
      </c>
      <c r="T87">
        <v>26486</v>
      </c>
      <c r="U87" t="s">
        <v>833</v>
      </c>
      <c r="V87" t="s">
        <v>834</v>
      </c>
      <c r="W87" t="s">
        <v>58</v>
      </c>
      <c r="X87" t="s">
        <v>59</v>
      </c>
      <c r="Y87" t="s">
        <v>60</v>
      </c>
      <c r="Z87">
        <v>18986</v>
      </c>
      <c r="AA87" t="s">
        <v>835</v>
      </c>
      <c r="AB87" t="s">
        <v>836</v>
      </c>
    </row>
    <row r="88" spans="2:28">
      <c r="B88">
        <v>21</v>
      </c>
      <c r="C88" t="s">
        <v>837</v>
      </c>
      <c r="D88">
        <v>1</v>
      </c>
      <c r="E88" t="s">
        <v>46</v>
      </c>
      <c r="F88">
        <v>66707</v>
      </c>
      <c r="G88">
        <v>8028</v>
      </c>
      <c r="H88" t="s">
        <v>838</v>
      </c>
      <c r="I88">
        <v>58679</v>
      </c>
      <c r="J88" t="s">
        <v>839</v>
      </c>
      <c r="K88">
        <v>2258</v>
      </c>
      <c r="L88" t="s">
        <v>840</v>
      </c>
      <c r="M88" t="s">
        <v>345</v>
      </c>
      <c r="N88">
        <v>56421</v>
      </c>
      <c r="O88" t="s">
        <v>841</v>
      </c>
      <c r="P88" t="s">
        <v>842</v>
      </c>
      <c r="Q88" t="s">
        <v>53</v>
      </c>
      <c r="R88" t="s">
        <v>54</v>
      </c>
      <c r="S88" t="s">
        <v>55</v>
      </c>
      <c r="T88">
        <v>31835</v>
      </c>
      <c r="U88" t="s">
        <v>843</v>
      </c>
      <c r="V88" t="s">
        <v>844</v>
      </c>
      <c r="W88" t="s">
        <v>58</v>
      </c>
      <c r="X88" t="s">
        <v>59</v>
      </c>
      <c r="Y88" t="s">
        <v>60</v>
      </c>
      <c r="Z88">
        <v>24586</v>
      </c>
      <c r="AA88" t="s">
        <v>845</v>
      </c>
      <c r="AB88" t="s">
        <v>846</v>
      </c>
    </row>
    <row r="89" spans="2:28">
      <c r="B89">
        <v>21</v>
      </c>
      <c r="C89" t="s">
        <v>837</v>
      </c>
      <c r="D89">
        <v>2</v>
      </c>
      <c r="E89" t="s">
        <v>63</v>
      </c>
      <c r="F89">
        <v>64123</v>
      </c>
      <c r="G89">
        <v>8581</v>
      </c>
      <c r="H89" t="s">
        <v>847</v>
      </c>
      <c r="I89">
        <v>55542</v>
      </c>
      <c r="J89" t="s">
        <v>848</v>
      </c>
      <c r="K89">
        <v>2373</v>
      </c>
      <c r="L89" t="s">
        <v>213</v>
      </c>
      <c r="M89" t="s">
        <v>354</v>
      </c>
      <c r="N89">
        <v>53169</v>
      </c>
      <c r="O89" t="s">
        <v>849</v>
      </c>
      <c r="P89" t="s">
        <v>356</v>
      </c>
      <c r="Q89" t="s">
        <v>53</v>
      </c>
      <c r="R89" t="s">
        <v>54</v>
      </c>
      <c r="S89" t="s">
        <v>55</v>
      </c>
      <c r="T89">
        <v>29815</v>
      </c>
      <c r="U89" t="s">
        <v>850</v>
      </c>
      <c r="V89" t="s">
        <v>851</v>
      </c>
      <c r="W89" t="s">
        <v>58</v>
      </c>
      <c r="X89" t="s">
        <v>59</v>
      </c>
      <c r="Y89" t="s">
        <v>60</v>
      </c>
      <c r="Z89">
        <v>23354</v>
      </c>
      <c r="AA89" t="s">
        <v>852</v>
      </c>
      <c r="AB89" t="s">
        <v>853</v>
      </c>
    </row>
    <row r="90" spans="2:28">
      <c r="B90">
        <v>21</v>
      </c>
      <c r="C90" t="s">
        <v>837</v>
      </c>
      <c r="D90">
        <v>3</v>
      </c>
      <c r="E90" t="s">
        <v>74</v>
      </c>
      <c r="F90">
        <v>68309</v>
      </c>
      <c r="G90">
        <v>9696</v>
      </c>
      <c r="H90" t="s">
        <v>854</v>
      </c>
      <c r="I90">
        <v>58613</v>
      </c>
      <c r="J90" t="s">
        <v>855</v>
      </c>
      <c r="K90">
        <v>2503</v>
      </c>
      <c r="L90" t="s">
        <v>856</v>
      </c>
      <c r="M90" t="s">
        <v>354</v>
      </c>
      <c r="N90">
        <v>56110</v>
      </c>
      <c r="O90" t="s">
        <v>857</v>
      </c>
      <c r="P90" t="s">
        <v>356</v>
      </c>
      <c r="Q90" t="s">
        <v>53</v>
      </c>
      <c r="R90" t="s">
        <v>54</v>
      </c>
      <c r="S90" t="s">
        <v>55</v>
      </c>
      <c r="T90">
        <v>28917</v>
      </c>
      <c r="U90" t="s">
        <v>858</v>
      </c>
      <c r="V90" t="s">
        <v>859</v>
      </c>
      <c r="W90" t="s">
        <v>58</v>
      </c>
      <c r="X90" t="s">
        <v>59</v>
      </c>
      <c r="Y90" t="s">
        <v>60</v>
      </c>
      <c r="Z90">
        <v>27193</v>
      </c>
      <c r="AA90" t="s">
        <v>437</v>
      </c>
      <c r="AB90" t="s">
        <v>681</v>
      </c>
    </row>
    <row r="91" spans="2:28">
      <c r="B91">
        <v>21</v>
      </c>
      <c r="C91" t="s">
        <v>837</v>
      </c>
      <c r="D91">
        <v>4</v>
      </c>
      <c r="E91" t="s">
        <v>84</v>
      </c>
      <c r="F91">
        <v>69307</v>
      </c>
      <c r="G91">
        <v>9604</v>
      </c>
      <c r="H91" t="s">
        <v>860</v>
      </c>
      <c r="I91">
        <v>59703</v>
      </c>
      <c r="J91" t="s">
        <v>861</v>
      </c>
      <c r="K91">
        <v>2864</v>
      </c>
      <c r="L91" t="s">
        <v>689</v>
      </c>
      <c r="M91" t="s">
        <v>862</v>
      </c>
      <c r="N91">
        <v>56839</v>
      </c>
      <c r="O91" t="s">
        <v>317</v>
      </c>
      <c r="P91" t="s">
        <v>863</v>
      </c>
      <c r="Q91" t="s">
        <v>53</v>
      </c>
      <c r="R91" t="s">
        <v>54</v>
      </c>
      <c r="S91" t="s">
        <v>55</v>
      </c>
      <c r="T91">
        <v>32297</v>
      </c>
      <c r="U91" t="s">
        <v>864</v>
      </c>
      <c r="V91" t="s">
        <v>865</v>
      </c>
      <c r="W91" t="s">
        <v>58</v>
      </c>
      <c r="X91" t="s">
        <v>59</v>
      </c>
      <c r="Y91" t="s">
        <v>60</v>
      </c>
      <c r="Z91">
        <v>24542</v>
      </c>
      <c r="AA91" t="s">
        <v>866</v>
      </c>
      <c r="AB91" t="s">
        <v>867</v>
      </c>
    </row>
    <row r="92" spans="2:28">
      <c r="B92">
        <v>21</v>
      </c>
      <c r="C92" t="s">
        <v>837</v>
      </c>
      <c r="D92">
        <v>5</v>
      </c>
      <c r="E92" t="s">
        <v>134</v>
      </c>
      <c r="F92">
        <v>81095</v>
      </c>
      <c r="G92">
        <v>11438</v>
      </c>
      <c r="H92" t="s">
        <v>868</v>
      </c>
      <c r="I92">
        <v>69657</v>
      </c>
      <c r="J92" t="s">
        <v>869</v>
      </c>
      <c r="K92">
        <v>3219</v>
      </c>
      <c r="L92" t="s">
        <v>725</v>
      </c>
      <c r="M92" t="s">
        <v>870</v>
      </c>
      <c r="N92">
        <v>66438</v>
      </c>
      <c r="O92" t="s">
        <v>871</v>
      </c>
      <c r="P92" t="s">
        <v>872</v>
      </c>
      <c r="Q92" t="s">
        <v>53</v>
      </c>
      <c r="R92" t="s">
        <v>54</v>
      </c>
      <c r="S92" t="s">
        <v>55</v>
      </c>
      <c r="T92">
        <v>39353</v>
      </c>
      <c r="U92" t="s">
        <v>873</v>
      </c>
      <c r="V92" t="s">
        <v>874</v>
      </c>
      <c r="W92" t="s">
        <v>58</v>
      </c>
      <c r="X92" t="s">
        <v>59</v>
      </c>
      <c r="Y92" t="s">
        <v>60</v>
      </c>
      <c r="Z92">
        <v>27085</v>
      </c>
      <c r="AA92" t="s">
        <v>240</v>
      </c>
      <c r="AB92" t="s">
        <v>875</v>
      </c>
    </row>
    <row r="93" spans="2:28">
      <c r="B93">
        <v>22</v>
      </c>
      <c r="C93" t="s">
        <v>876</v>
      </c>
      <c r="D93">
        <v>1</v>
      </c>
      <c r="E93" t="s">
        <v>46</v>
      </c>
      <c r="F93">
        <v>88187</v>
      </c>
      <c r="G93">
        <v>11241</v>
      </c>
      <c r="H93" t="s">
        <v>184</v>
      </c>
      <c r="I93">
        <v>76946</v>
      </c>
      <c r="J93" t="s">
        <v>185</v>
      </c>
      <c r="K93">
        <v>3038</v>
      </c>
      <c r="L93" t="s">
        <v>474</v>
      </c>
      <c r="M93" t="s">
        <v>148</v>
      </c>
      <c r="N93">
        <v>73908</v>
      </c>
      <c r="O93" t="s">
        <v>381</v>
      </c>
      <c r="P93" t="s">
        <v>805</v>
      </c>
      <c r="Q93" t="s">
        <v>53</v>
      </c>
      <c r="R93" t="s">
        <v>54</v>
      </c>
      <c r="S93" t="s">
        <v>55</v>
      </c>
      <c r="T93">
        <v>31605</v>
      </c>
      <c r="U93" t="s">
        <v>877</v>
      </c>
      <c r="V93" t="s">
        <v>878</v>
      </c>
      <c r="W93" t="s">
        <v>58</v>
      </c>
      <c r="X93" t="s">
        <v>59</v>
      </c>
      <c r="Y93" t="s">
        <v>60</v>
      </c>
      <c r="Z93">
        <v>42303</v>
      </c>
      <c r="AA93" t="s">
        <v>879</v>
      </c>
      <c r="AB93" t="s">
        <v>880</v>
      </c>
    </row>
    <row r="94" spans="2:28">
      <c r="B94">
        <v>22</v>
      </c>
      <c r="C94" t="s">
        <v>876</v>
      </c>
      <c r="D94">
        <v>2</v>
      </c>
      <c r="E94" t="s">
        <v>63</v>
      </c>
      <c r="F94">
        <v>91006</v>
      </c>
      <c r="G94">
        <v>9944</v>
      </c>
      <c r="H94" t="s">
        <v>881</v>
      </c>
      <c r="I94">
        <v>81062</v>
      </c>
      <c r="J94" t="s">
        <v>882</v>
      </c>
      <c r="K94">
        <v>3116</v>
      </c>
      <c r="L94" t="s">
        <v>573</v>
      </c>
      <c r="M94" t="s">
        <v>883</v>
      </c>
      <c r="N94">
        <v>77946</v>
      </c>
      <c r="O94" t="s">
        <v>677</v>
      </c>
      <c r="P94" t="s">
        <v>884</v>
      </c>
      <c r="Q94" t="s">
        <v>53</v>
      </c>
      <c r="R94" t="s">
        <v>54</v>
      </c>
      <c r="S94" t="s">
        <v>55</v>
      </c>
      <c r="T94">
        <v>37373</v>
      </c>
      <c r="U94" t="s">
        <v>885</v>
      </c>
      <c r="V94" t="s">
        <v>886</v>
      </c>
      <c r="W94" t="s">
        <v>58</v>
      </c>
      <c r="X94" t="s">
        <v>59</v>
      </c>
      <c r="Y94" t="s">
        <v>60</v>
      </c>
      <c r="Z94">
        <v>40573</v>
      </c>
      <c r="AA94" t="s">
        <v>887</v>
      </c>
      <c r="AB94" t="s">
        <v>888</v>
      </c>
    </row>
    <row r="95" spans="2:28">
      <c r="B95">
        <v>22</v>
      </c>
      <c r="C95" t="s">
        <v>876</v>
      </c>
      <c r="D95">
        <v>3</v>
      </c>
      <c r="E95" t="s">
        <v>74</v>
      </c>
      <c r="F95">
        <v>85413</v>
      </c>
      <c r="G95">
        <v>9194</v>
      </c>
      <c r="H95" t="s">
        <v>889</v>
      </c>
      <c r="I95">
        <v>76219</v>
      </c>
      <c r="J95" t="s">
        <v>890</v>
      </c>
      <c r="K95">
        <v>2758</v>
      </c>
      <c r="L95" t="s">
        <v>624</v>
      </c>
      <c r="M95" t="s">
        <v>891</v>
      </c>
      <c r="N95">
        <v>73461</v>
      </c>
      <c r="O95" t="s">
        <v>892</v>
      </c>
      <c r="P95" t="s">
        <v>893</v>
      </c>
      <c r="Q95" t="s">
        <v>53</v>
      </c>
      <c r="R95" t="s">
        <v>54</v>
      </c>
      <c r="S95" t="s">
        <v>55</v>
      </c>
      <c r="T95">
        <v>35180</v>
      </c>
      <c r="U95" t="s">
        <v>894</v>
      </c>
      <c r="V95" t="s">
        <v>895</v>
      </c>
      <c r="W95" t="s">
        <v>58</v>
      </c>
      <c r="X95" t="s">
        <v>59</v>
      </c>
      <c r="Y95" t="s">
        <v>60</v>
      </c>
      <c r="Z95">
        <v>38281</v>
      </c>
      <c r="AA95" t="s">
        <v>896</v>
      </c>
      <c r="AB95" t="s">
        <v>897</v>
      </c>
    </row>
    <row r="96" spans="2:28">
      <c r="B96">
        <v>22</v>
      </c>
      <c r="C96" t="s">
        <v>876</v>
      </c>
      <c r="D96">
        <v>4</v>
      </c>
      <c r="E96" t="s">
        <v>84</v>
      </c>
      <c r="F96">
        <v>79738</v>
      </c>
      <c r="G96">
        <v>9132</v>
      </c>
      <c r="H96" t="s">
        <v>898</v>
      </c>
      <c r="I96">
        <v>70606</v>
      </c>
      <c r="J96" t="s">
        <v>899</v>
      </c>
      <c r="K96">
        <v>2649</v>
      </c>
      <c r="L96" t="s">
        <v>900</v>
      </c>
      <c r="M96" t="s">
        <v>901</v>
      </c>
      <c r="N96">
        <v>67957</v>
      </c>
      <c r="O96" t="s">
        <v>902</v>
      </c>
      <c r="P96" t="s">
        <v>903</v>
      </c>
      <c r="Q96" t="s">
        <v>53</v>
      </c>
      <c r="R96" t="s">
        <v>54</v>
      </c>
      <c r="S96" t="s">
        <v>55</v>
      </c>
      <c r="T96">
        <v>26151</v>
      </c>
      <c r="U96" t="s">
        <v>904</v>
      </c>
      <c r="V96" t="s">
        <v>905</v>
      </c>
      <c r="W96" t="s">
        <v>58</v>
      </c>
      <c r="X96" t="s">
        <v>59</v>
      </c>
      <c r="Y96" t="s">
        <v>60</v>
      </c>
      <c r="Z96">
        <v>41806</v>
      </c>
      <c r="AA96" t="s">
        <v>906</v>
      </c>
      <c r="AB96" t="s">
        <v>907</v>
      </c>
    </row>
    <row r="97" spans="2:28">
      <c r="B97">
        <v>22</v>
      </c>
      <c r="C97" t="s">
        <v>876</v>
      </c>
      <c r="D97">
        <v>5</v>
      </c>
      <c r="E97" t="s">
        <v>134</v>
      </c>
      <c r="F97">
        <v>101406</v>
      </c>
      <c r="G97">
        <v>12197</v>
      </c>
      <c r="H97" t="s">
        <v>838</v>
      </c>
      <c r="I97">
        <v>89209</v>
      </c>
      <c r="J97" t="s">
        <v>839</v>
      </c>
      <c r="K97">
        <v>3282</v>
      </c>
      <c r="L97" t="s">
        <v>908</v>
      </c>
      <c r="M97" t="s">
        <v>390</v>
      </c>
      <c r="N97">
        <v>85927</v>
      </c>
      <c r="O97" t="s">
        <v>687</v>
      </c>
      <c r="P97" t="s">
        <v>909</v>
      </c>
      <c r="Q97" t="s">
        <v>53</v>
      </c>
      <c r="R97" t="s">
        <v>54</v>
      </c>
      <c r="S97" t="s">
        <v>55</v>
      </c>
      <c r="T97">
        <v>38313</v>
      </c>
      <c r="U97" t="s">
        <v>910</v>
      </c>
      <c r="V97" t="s">
        <v>164</v>
      </c>
      <c r="W97" t="s">
        <v>58</v>
      </c>
      <c r="X97" t="s">
        <v>59</v>
      </c>
      <c r="Y97" t="s">
        <v>60</v>
      </c>
      <c r="Z97">
        <v>47614</v>
      </c>
      <c r="AA97" t="s">
        <v>911</v>
      </c>
      <c r="AB97" t="s">
        <v>912</v>
      </c>
    </row>
    <row r="98" spans="2:28">
      <c r="B98">
        <v>23</v>
      </c>
      <c r="C98" t="s">
        <v>913</v>
      </c>
      <c r="D98">
        <v>1</v>
      </c>
      <c r="E98" t="s">
        <v>46</v>
      </c>
      <c r="F98">
        <v>50854</v>
      </c>
      <c r="G98">
        <v>7729</v>
      </c>
      <c r="H98" t="s">
        <v>914</v>
      </c>
      <c r="I98">
        <v>43125</v>
      </c>
      <c r="J98" t="s">
        <v>464</v>
      </c>
      <c r="K98">
        <v>1887</v>
      </c>
      <c r="L98" t="s">
        <v>416</v>
      </c>
      <c r="M98" t="s">
        <v>915</v>
      </c>
      <c r="N98">
        <v>41238</v>
      </c>
      <c r="O98" t="s">
        <v>916</v>
      </c>
      <c r="P98" t="s">
        <v>917</v>
      </c>
      <c r="Q98" t="s">
        <v>53</v>
      </c>
      <c r="R98" t="s">
        <v>54</v>
      </c>
      <c r="S98" t="s">
        <v>55</v>
      </c>
      <c r="T98">
        <v>18378</v>
      </c>
      <c r="U98" t="s">
        <v>918</v>
      </c>
      <c r="V98" t="s">
        <v>919</v>
      </c>
      <c r="W98" t="s">
        <v>58</v>
      </c>
      <c r="X98" t="s">
        <v>59</v>
      </c>
      <c r="Y98" t="s">
        <v>60</v>
      </c>
      <c r="Z98">
        <v>22860</v>
      </c>
      <c r="AA98" t="s">
        <v>920</v>
      </c>
      <c r="AB98" t="s">
        <v>921</v>
      </c>
    </row>
    <row r="99" spans="2:28">
      <c r="B99">
        <v>23</v>
      </c>
      <c r="C99" t="s">
        <v>913</v>
      </c>
      <c r="D99">
        <v>2</v>
      </c>
      <c r="E99" t="s">
        <v>63</v>
      </c>
      <c r="F99">
        <v>48937</v>
      </c>
      <c r="G99">
        <v>7305</v>
      </c>
      <c r="H99" t="s">
        <v>922</v>
      </c>
      <c r="I99">
        <v>41632</v>
      </c>
      <c r="J99" t="s">
        <v>923</v>
      </c>
      <c r="K99">
        <v>2052</v>
      </c>
      <c r="L99" t="s">
        <v>77</v>
      </c>
      <c r="M99" t="s">
        <v>316</v>
      </c>
      <c r="N99">
        <v>39580</v>
      </c>
      <c r="O99" t="s">
        <v>924</v>
      </c>
      <c r="P99" t="s">
        <v>318</v>
      </c>
      <c r="Q99" t="s">
        <v>53</v>
      </c>
      <c r="R99" t="s">
        <v>54</v>
      </c>
      <c r="S99" t="s">
        <v>55</v>
      </c>
      <c r="T99">
        <v>19397</v>
      </c>
      <c r="U99" t="s">
        <v>104</v>
      </c>
      <c r="V99" t="s">
        <v>70</v>
      </c>
      <c r="W99" t="s">
        <v>58</v>
      </c>
      <c r="X99" t="s">
        <v>59</v>
      </c>
      <c r="Y99" t="s">
        <v>60</v>
      </c>
      <c r="Z99">
        <v>20183</v>
      </c>
      <c r="AA99" t="s">
        <v>925</v>
      </c>
      <c r="AB99" t="s">
        <v>926</v>
      </c>
    </row>
    <row r="100" spans="2:28">
      <c r="B100">
        <v>24</v>
      </c>
      <c r="C100" t="s">
        <v>927</v>
      </c>
      <c r="D100">
        <v>1</v>
      </c>
      <c r="E100" t="s">
        <v>46</v>
      </c>
      <c r="F100">
        <v>74517</v>
      </c>
      <c r="G100">
        <v>9370</v>
      </c>
      <c r="H100" t="s">
        <v>928</v>
      </c>
      <c r="I100">
        <v>65147</v>
      </c>
      <c r="J100" t="s">
        <v>929</v>
      </c>
      <c r="K100">
        <v>2833</v>
      </c>
      <c r="L100" t="s">
        <v>606</v>
      </c>
      <c r="M100" t="s">
        <v>399</v>
      </c>
      <c r="N100">
        <v>62314</v>
      </c>
      <c r="O100" t="s">
        <v>930</v>
      </c>
      <c r="P100" t="s">
        <v>401</v>
      </c>
      <c r="Q100" t="s">
        <v>53</v>
      </c>
      <c r="R100" t="s">
        <v>54</v>
      </c>
      <c r="S100" t="s">
        <v>55</v>
      </c>
      <c r="T100">
        <v>27135</v>
      </c>
      <c r="U100" t="s">
        <v>931</v>
      </c>
      <c r="V100" t="s">
        <v>932</v>
      </c>
      <c r="W100" t="s">
        <v>58</v>
      </c>
      <c r="X100" t="s">
        <v>59</v>
      </c>
      <c r="Y100" t="s">
        <v>60</v>
      </c>
      <c r="Z100">
        <v>35179</v>
      </c>
      <c r="AA100" t="s">
        <v>933</v>
      </c>
      <c r="AB100" t="s">
        <v>934</v>
      </c>
    </row>
    <row r="101" spans="2:28">
      <c r="B101">
        <v>24</v>
      </c>
      <c r="C101" t="s">
        <v>927</v>
      </c>
      <c r="D101">
        <v>2</v>
      </c>
      <c r="E101" t="s">
        <v>63</v>
      </c>
      <c r="F101">
        <v>78798</v>
      </c>
      <c r="G101">
        <v>9414</v>
      </c>
      <c r="H101" t="s">
        <v>935</v>
      </c>
      <c r="I101">
        <v>69384</v>
      </c>
      <c r="J101" t="s">
        <v>936</v>
      </c>
      <c r="K101">
        <v>3313</v>
      </c>
      <c r="L101" t="s">
        <v>67</v>
      </c>
      <c r="M101" t="s">
        <v>138</v>
      </c>
      <c r="N101">
        <v>66071</v>
      </c>
      <c r="O101" t="s">
        <v>937</v>
      </c>
      <c r="P101" t="s">
        <v>140</v>
      </c>
      <c r="Q101" t="s">
        <v>53</v>
      </c>
      <c r="R101" t="s">
        <v>54</v>
      </c>
      <c r="S101" t="s">
        <v>55</v>
      </c>
      <c r="T101">
        <v>33605</v>
      </c>
      <c r="U101" t="s">
        <v>692</v>
      </c>
      <c r="V101" t="s">
        <v>938</v>
      </c>
      <c r="W101" t="s">
        <v>58</v>
      </c>
      <c r="X101" t="s">
        <v>59</v>
      </c>
      <c r="Y101" t="s">
        <v>60</v>
      </c>
      <c r="Z101">
        <v>32466</v>
      </c>
      <c r="AA101" t="s">
        <v>412</v>
      </c>
      <c r="AB101" t="s">
        <v>939</v>
      </c>
    </row>
    <row r="102" spans="2:28">
      <c r="B102">
        <v>24</v>
      </c>
      <c r="C102" t="s">
        <v>927</v>
      </c>
      <c r="D102">
        <v>3</v>
      </c>
      <c r="E102" t="s">
        <v>74</v>
      </c>
      <c r="F102">
        <v>70242</v>
      </c>
      <c r="G102">
        <v>7494</v>
      </c>
      <c r="H102" t="s">
        <v>940</v>
      </c>
      <c r="I102">
        <v>62748</v>
      </c>
      <c r="J102" t="s">
        <v>941</v>
      </c>
      <c r="K102">
        <v>2720</v>
      </c>
      <c r="L102" t="s">
        <v>659</v>
      </c>
      <c r="M102" t="s">
        <v>88</v>
      </c>
      <c r="N102">
        <v>60028</v>
      </c>
      <c r="O102" t="s">
        <v>942</v>
      </c>
      <c r="P102" t="s">
        <v>90</v>
      </c>
      <c r="Q102" t="s">
        <v>53</v>
      </c>
      <c r="R102" t="s">
        <v>54</v>
      </c>
      <c r="S102" t="s">
        <v>55</v>
      </c>
      <c r="T102">
        <v>27981</v>
      </c>
      <c r="U102" t="s">
        <v>943</v>
      </c>
      <c r="V102" t="s">
        <v>944</v>
      </c>
      <c r="W102" t="s">
        <v>58</v>
      </c>
      <c r="X102" t="s">
        <v>59</v>
      </c>
      <c r="Y102" t="s">
        <v>60</v>
      </c>
      <c r="Z102">
        <v>32047</v>
      </c>
      <c r="AA102" t="s">
        <v>945</v>
      </c>
      <c r="AB102" t="s">
        <v>946</v>
      </c>
    </row>
    <row r="103" spans="2:28">
      <c r="B103">
        <v>24</v>
      </c>
      <c r="C103" t="s">
        <v>927</v>
      </c>
      <c r="D103">
        <v>4</v>
      </c>
      <c r="E103" t="s">
        <v>84</v>
      </c>
      <c r="F103">
        <v>85444</v>
      </c>
      <c r="G103">
        <v>8974</v>
      </c>
      <c r="H103" t="s">
        <v>947</v>
      </c>
      <c r="I103">
        <v>76470</v>
      </c>
      <c r="J103" t="s">
        <v>948</v>
      </c>
      <c r="K103">
        <v>3332</v>
      </c>
      <c r="L103" t="s">
        <v>813</v>
      </c>
      <c r="M103" t="s">
        <v>949</v>
      </c>
      <c r="N103">
        <v>73138</v>
      </c>
      <c r="O103" t="s">
        <v>950</v>
      </c>
      <c r="P103" t="s">
        <v>951</v>
      </c>
      <c r="Q103" t="s">
        <v>53</v>
      </c>
      <c r="R103" t="s">
        <v>54</v>
      </c>
      <c r="S103" t="s">
        <v>55</v>
      </c>
      <c r="T103">
        <v>33226</v>
      </c>
      <c r="U103" t="s">
        <v>152</v>
      </c>
      <c r="V103" t="s">
        <v>952</v>
      </c>
      <c r="W103" t="s">
        <v>58</v>
      </c>
      <c r="X103" t="s">
        <v>59</v>
      </c>
      <c r="Y103" t="s">
        <v>60</v>
      </c>
      <c r="Z103">
        <v>39912</v>
      </c>
      <c r="AA103" t="s">
        <v>953</v>
      </c>
      <c r="AB103" t="s">
        <v>954</v>
      </c>
    </row>
    <row r="104" spans="2:28">
      <c r="B104">
        <v>25</v>
      </c>
      <c r="C104" t="s">
        <v>955</v>
      </c>
      <c r="D104">
        <v>1</v>
      </c>
      <c r="E104" t="s">
        <v>46</v>
      </c>
      <c r="F104">
        <v>71077</v>
      </c>
      <c r="G104">
        <v>9322</v>
      </c>
      <c r="H104" t="s">
        <v>956</v>
      </c>
      <c r="I104">
        <v>61755</v>
      </c>
      <c r="J104" t="s">
        <v>957</v>
      </c>
      <c r="K104">
        <v>2722</v>
      </c>
      <c r="L104" t="s">
        <v>958</v>
      </c>
      <c r="M104" t="s">
        <v>959</v>
      </c>
      <c r="N104">
        <v>59033</v>
      </c>
      <c r="O104" t="s">
        <v>960</v>
      </c>
      <c r="P104" t="s">
        <v>961</v>
      </c>
      <c r="Q104" t="s">
        <v>53</v>
      </c>
      <c r="R104" t="s">
        <v>54</v>
      </c>
      <c r="S104" t="s">
        <v>55</v>
      </c>
      <c r="T104">
        <v>30629</v>
      </c>
      <c r="U104" t="s">
        <v>962</v>
      </c>
      <c r="V104" t="s">
        <v>963</v>
      </c>
      <c r="W104" t="s">
        <v>58</v>
      </c>
      <c r="X104" t="s">
        <v>59</v>
      </c>
      <c r="Y104" t="s">
        <v>60</v>
      </c>
      <c r="Z104">
        <v>28404</v>
      </c>
      <c r="AA104" t="s">
        <v>964</v>
      </c>
      <c r="AB104" t="s">
        <v>965</v>
      </c>
    </row>
    <row r="105" spans="2:28">
      <c r="B105">
        <v>25</v>
      </c>
      <c r="C105" t="s">
        <v>955</v>
      </c>
      <c r="D105">
        <v>2</v>
      </c>
      <c r="E105" t="s">
        <v>63</v>
      </c>
      <c r="F105">
        <v>74861</v>
      </c>
      <c r="G105">
        <v>9693</v>
      </c>
      <c r="H105" t="s">
        <v>966</v>
      </c>
      <c r="I105">
        <v>65168</v>
      </c>
      <c r="J105" t="s">
        <v>967</v>
      </c>
      <c r="K105">
        <v>2837</v>
      </c>
      <c r="L105" t="s">
        <v>363</v>
      </c>
      <c r="M105" t="s">
        <v>399</v>
      </c>
      <c r="N105">
        <v>62331</v>
      </c>
      <c r="O105" t="s">
        <v>968</v>
      </c>
      <c r="P105" t="s">
        <v>401</v>
      </c>
      <c r="Q105" t="s">
        <v>53</v>
      </c>
      <c r="R105" t="s">
        <v>54</v>
      </c>
      <c r="S105" t="s">
        <v>55</v>
      </c>
      <c r="T105">
        <v>32954</v>
      </c>
      <c r="U105" t="s">
        <v>969</v>
      </c>
      <c r="V105" t="s">
        <v>673</v>
      </c>
      <c r="W105" t="s">
        <v>58</v>
      </c>
      <c r="X105" t="s">
        <v>59</v>
      </c>
      <c r="Y105" t="s">
        <v>60</v>
      </c>
      <c r="Z105">
        <v>29377</v>
      </c>
      <c r="AA105" t="s">
        <v>970</v>
      </c>
      <c r="AB105" t="s">
        <v>675</v>
      </c>
    </row>
    <row r="106" spans="2:28">
      <c r="B106">
        <v>25</v>
      </c>
      <c r="C106" t="s">
        <v>955</v>
      </c>
      <c r="D106">
        <v>3</v>
      </c>
      <c r="E106" t="s">
        <v>74</v>
      </c>
      <c r="F106">
        <v>65821</v>
      </c>
      <c r="G106">
        <v>9200</v>
      </c>
      <c r="H106" t="s">
        <v>971</v>
      </c>
      <c r="I106">
        <v>56621</v>
      </c>
      <c r="J106" t="s">
        <v>972</v>
      </c>
      <c r="K106">
        <v>2749</v>
      </c>
      <c r="L106" t="s">
        <v>669</v>
      </c>
      <c r="M106" t="s">
        <v>973</v>
      </c>
      <c r="N106">
        <v>53872</v>
      </c>
      <c r="O106" t="s">
        <v>974</v>
      </c>
      <c r="P106" t="s">
        <v>975</v>
      </c>
      <c r="Q106" t="s">
        <v>53</v>
      </c>
      <c r="R106" t="s">
        <v>54</v>
      </c>
      <c r="S106" t="s">
        <v>55</v>
      </c>
      <c r="T106">
        <v>30277</v>
      </c>
      <c r="U106" t="s">
        <v>976</v>
      </c>
      <c r="V106" t="s">
        <v>977</v>
      </c>
      <c r="W106" t="s">
        <v>58</v>
      </c>
      <c r="X106" t="s">
        <v>59</v>
      </c>
      <c r="Y106" t="s">
        <v>60</v>
      </c>
      <c r="Z106">
        <v>23595</v>
      </c>
      <c r="AA106" t="s">
        <v>978</v>
      </c>
      <c r="AB106" t="s">
        <v>979</v>
      </c>
    </row>
    <row r="107" spans="2:28">
      <c r="B107">
        <v>25</v>
      </c>
      <c r="C107" t="s">
        <v>955</v>
      </c>
      <c r="D107">
        <v>4</v>
      </c>
      <c r="E107" t="s">
        <v>84</v>
      </c>
      <c r="F107">
        <v>67286</v>
      </c>
      <c r="G107">
        <v>10052</v>
      </c>
      <c r="H107" t="s">
        <v>980</v>
      </c>
      <c r="I107">
        <v>57234</v>
      </c>
      <c r="J107" t="s">
        <v>981</v>
      </c>
      <c r="K107">
        <v>3012</v>
      </c>
      <c r="L107" t="s">
        <v>325</v>
      </c>
      <c r="M107" t="s">
        <v>982</v>
      </c>
      <c r="N107">
        <v>54222</v>
      </c>
      <c r="O107" t="s">
        <v>983</v>
      </c>
      <c r="P107" t="s">
        <v>984</v>
      </c>
      <c r="Q107" t="s">
        <v>53</v>
      </c>
      <c r="R107" t="s">
        <v>54</v>
      </c>
      <c r="S107" t="s">
        <v>55</v>
      </c>
      <c r="T107">
        <v>28934</v>
      </c>
      <c r="U107" t="s">
        <v>985</v>
      </c>
      <c r="V107" t="s">
        <v>986</v>
      </c>
      <c r="W107" t="s">
        <v>58</v>
      </c>
      <c r="X107" t="s">
        <v>59</v>
      </c>
      <c r="Y107" t="s">
        <v>60</v>
      </c>
      <c r="Z107">
        <v>25288</v>
      </c>
      <c r="AA107" t="s">
        <v>987</v>
      </c>
      <c r="AB107" t="s">
        <v>988</v>
      </c>
    </row>
    <row r="108" spans="2:28">
      <c r="B108">
        <v>25</v>
      </c>
      <c r="C108" t="s">
        <v>955</v>
      </c>
      <c r="D108">
        <v>5</v>
      </c>
      <c r="E108" t="s">
        <v>134</v>
      </c>
      <c r="F108">
        <v>74109</v>
      </c>
      <c r="G108">
        <v>8647</v>
      </c>
      <c r="H108" t="s">
        <v>989</v>
      </c>
      <c r="I108">
        <v>65462</v>
      </c>
      <c r="J108" t="s">
        <v>990</v>
      </c>
      <c r="K108">
        <v>2841</v>
      </c>
      <c r="L108" t="s">
        <v>958</v>
      </c>
      <c r="M108" t="s">
        <v>168</v>
      </c>
      <c r="N108">
        <v>62621</v>
      </c>
      <c r="O108" t="s">
        <v>991</v>
      </c>
      <c r="P108" t="s">
        <v>992</v>
      </c>
      <c r="Q108" t="s">
        <v>53</v>
      </c>
      <c r="R108" t="s">
        <v>54</v>
      </c>
      <c r="S108" t="s">
        <v>55</v>
      </c>
      <c r="T108">
        <v>40178</v>
      </c>
      <c r="U108" t="s">
        <v>993</v>
      </c>
      <c r="V108" t="s">
        <v>994</v>
      </c>
      <c r="W108" t="s">
        <v>58</v>
      </c>
      <c r="X108" t="s">
        <v>59</v>
      </c>
      <c r="Y108" t="s">
        <v>60</v>
      </c>
      <c r="Z108">
        <v>22443</v>
      </c>
      <c r="AA108" t="s">
        <v>995</v>
      </c>
      <c r="AB108" t="s">
        <v>877</v>
      </c>
    </row>
    <row r="109" spans="2:28">
      <c r="B109">
        <v>26</v>
      </c>
      <c r="C109" t="s">
        <v>996</v>
      </c>
      <c r="D109">
        <v>1</v>
      </c>
      <c r="E109" t="s">
        <v>46</v>
      </c>
      <c r="F109">
        <v>72924</v>
      </c>
      <c r="G109">
        <v>11834</v>
      </c>
      <c r="H109" t="s">
        <v>997</v>
      </c>
      <c r="I109">
        <v>61090</v>
      </c>
      <c r="J109" t="s">
        <v>998</v>
      </c>
      <c r="K109">
        <v>2431</v>
      </c>
      <c r="L109" t="s">
        <v>284</v>
      </c>
      <c r="M109" t="s">
        <v>433</v>
      </c>
      <c r="N109">
        <v>58659</v>
      </c>
      <c r="O109" t="s">
        <v>999</v>
      </c>
      <c r="P109" t="s">
        <v>1000</v>
      </c>
      <c r="Q109" t="s">
        <v>53</v>
      </c>
      <c r="R109" t="s">
        <v>54</v>
      </c>
      <c r="S109" t="s">
        <v>55</v>
      </c>
      <c r="T109">
        <v>31446</v>
      </c>
      <c r="U109" t="s">
        <v>1001</v>
      </c>
      <c r="V109" t="s">
        <v>1002</v>
      </c>
      <c r="W109" t="s">
        <v>58</v>
      </c>
      <c r="X109" t="s">
        <v>59</v>
      </c>
      <c r="Y109" t="s">
        <v>60</v>
      </c>
      <c r="Z109">
        <v>27213</v>
      </c>
      <c r="AA109" t="s">
        <v>230</v>
      </c>
      <c r="AB109" t="s">
        <v>1003</v>
      </c>
    </row>
    <row r="110" spans="2:28">
      <c r="B110">
        <v>26</v>
      </c>
      <c r="C110" t="s">
        <v>996</v>
      </c>
      <c r="D110">
        <v>2</v>
      </c>
      <c r="E110" t="s">
        <v>63</v>
      </c>
      <c r="F110">
        <v>88129</v>
      </c>
      <c r="G110">
        <v>12440</v>
      </c>
      <c r="H110" t="s">
        <v>1004</v>
      </c>
      <c r="I110">
        <v>75689</v>
      </c>
      <c r="J110" t="s">
        <v>1005</v>
      </c>
      <c r="K110">
        <v>3553</v>
      </c>
      <c r="L110" t="s">
        <v>1006</v>
      </c>
      <c r="M110" t="s">
        <v>1007</v>
      </c>
      <c r="N110">
        <v>72136</v>
      </c>
      <c r="O110" t="s">
        <v>974</v>
      </c>
      <c r="P110" t="s">
        <v>1008</v>
      </c>
      <c r="Q110" t="s">
        <v>53</v>
      </c>
      <c r="R110" t="s">
        <v>54</v>
      </c>
      <c r="S110" t="s">
        <v>55</v>
      </c>
      <c r="T110">
        <v>40452</v>
      </c>
      <c r="U110" t="s">
        <v>1009</v>
      </c>
      <c r="V110" t="s">
        <v>851</v>
      </c>
      <c r="W110" t="s">
        <v>58</v>
      </c>
      <c r="X110" t="s">
        <v>59</v>
      </c>
      <c r="Y110" t="s">
        <v>60</v>
      </c>
      <c r="Z110">
        <v>31684</v>
      </c>
      <c r="AA110" t="s">
        <v>1010</v>
      </c>
      <c r="AB110" t="s">
        <v>853</v>
      </c>
    </row>
    <row r="111" spans="2:28">
      <c r="B111">
        <v>26</v>
      </c>
      <c r="C111" t="s">
        <v>996</v>
      </c>
      <c r="D111">
        <v>3</v>
      </c>
      <c r="E111" t="s">
        <v>74</v>
      </c>
      <c r="F111">
        <v>91771</v>
      </c>
      <c r="G111">
        <v>11121</v>
      </c>
      <c r="H111" t="s">
        <v>1011</v>
      </c>
      <c r="I111">
        <v>80650</v>
      </c>
      <c r="J111" t="s">
        <v>1012</v>
      </c>
      <c r="K111">
        <v>3691</v>
      </c>
      <c r="L111" t="s">
        <v>196</v>
      </c>
      <c r="M111" t="s">
        <v>99</v>
      </c>
      <c r="N111">
        <v>76959</v>
      </c>
      <c r="O111" t="s">
        <v>1013</v>
      </c>
      <c r="P111" t="s">
        <v>101</v>
      </c>
      <c r="Q111" t="s">
        <v>53</v>
      </c>
      <c r="R111" t="s">
        <v>54</v>
      </c>
      <c r="S111" t="s">
        <v>55</v>
      </c>
      <c r="T111">
        <v>40679</v>
      </c>
      <c r="U111" t="s">
        <v>1014</v>
      </c>
      <c r="V111" t="s">
        <v>1015</v>
      </c>
      <c r="W111" t="s">
        <v>58</v>
      </c>
      <c r="X111" t="s">
        <v>59</v>
      </c>
      <c r="Y111" t="s">
        <v>60</v>
      </c>
      <c r="Z111">
        <v>36280</v>
      </c>
      <c r="AA111" t="s">
        <v>1016</v>
      </c>
      <c r="AB111" t="s">
        <v>1017</v>
      </c>
    </row>
    <row r="112" spans="2:28">
      <c r="B112">
        <v>26</v>
      </c>
      <c r="C112" t="s">
        <v>996</v>
      </c>
      <c r="D112">
        <v>4</v>
      </c>
      <c r="E112" t="s">
        <v>84</v>
      </c>
      <c r="F112">
        <v>85296</v>
      </c>
      <c r="G112">
        <v>11949</v>
      </c>
      <c r="H112" t="s">
        <v>1018</v>
      </c>
      <c r="I112">
        <v>73347</v>
      </c>
      <c r="J112" t="s">
        <v>1019</v>
      </c>
      <c r="K112">
        <v>3235</v>
      </c>
      <c r="L112" t="s">
        <v>363</v>
      </c>
      <c r="M112" t="s">
        <v>959</v>
      </c>
      <c r="N112">
        <v>70112</v>
      </c>
      <c r="O112" t="s">
        <v>1020</v>
      </c>
      <c r="P112" t="s">
        <v>961</v>
      </c>
      <c r="Q112" t="s">
        <v>53</v>
      </c>
      <c r="R112" t="s">
        <v>54</v>
      </c>
      <c r="S112" t="s">
        <v>55</v>
      </c>
      <c r="T112">
        <v>39905</v>
      </c>
      <c r="U112" t="s">
        <v>1021</v>
      </c>
      <c r="V112" t="s">
        <v>1022</v>
      </c>
      <c r="W112" t="s">
        <v>58</v>
      </c>
      <c r="X112" t="s">
        <v>59</v>
      </c>
      <c r="Y112" t="s">
        <v>60</v>
      </c>
      <c r="Z112">
        <v>30207</v>
      </c>
      <c r="AA112" t="s">
        <v>866</v>
      </c>
      <c r="AB112" t="s">
        <v>1023</v>
      </c>
    </row>
    <row r="113" spans="2:28">
      <c r="B113">
        <v>27</v>
      </c>
      <c r="C113" t="s">
        <v>1024</v>
      </c>
      <c r="D113">
        <v>1</v>
      </c>
      <c r="E113" t="s">
        <v>46</v>
      </c>
      <c r="F113">
        <v>83092</v>
      </c>
      <c r="G113">
        <v>12625</v>
      </c>
      <c r="H113" t="s">
        <v>281</v>
      </c>
      <c r="I113">
        <v>70467</v>
      </c>
      <c r="J113" t="s">
        <v>282</v>
      </c>
      <c r="K113">
        <v>2952</v>
      </c>
      <c r="L113" t="s">
        <v>66</v>
      </c>
      <c r="M113" t="s">
        <v>77</v>
      </c>
      <c r="N113">
        <v>67515</v>
      </c>
      <c r="O113" t="s">
        <v>581</v>
      </c>
      <c r="P113" t="s">
        <v>79</v>
      </c>
      <c r="Q113" t="s">
        <v>53</v>
      </c>
      <c r="R113" t="s">
        <v>54</v>
      </c>
      <c r="S113" t="s">
        <v>55</v>
      </c>
      <c r="T113">
        <v>40566</v>
      </c>
      <c r="U113" t="s">
        <v>1025</v>
      </c>
      <c r="V113" t="s">
        <v>1026</v>
      </c>
      <c r="W113" t="s">
        <v>58</v>
      </c>
      <c r="X113" t="s">
        <v>59</v>
      </c>
      <c r="Y113" t="s">
        <v>60</v>
      </c>
      <c r="Z113">
        <v>26949</v>
      </c>
      <c r="AA113" t="s">
        <v>1027</v>
      </c>
      <c r="AB113" t="s">
        <v>1028</v>
      </c>
    </row>
    <row r="114" spans="2:28">
      <c r="B114">
        <v>27</v>
      </c>
      <c r="C114" t="s">
        <v>1024</v>
      </c>
      <c r="D114">
        <v>2</v>
      </c>
      <c r="E114" t="s">
        <v>63</v>
      </c>
      <c r="F114">
        <v>74541</v>
      </c>
      <c r="G114">
        <v>10201</v>
      </c>
      <c r="H114" t="s">
        <v>1029</v>
      </c>
      <c r="I114">
        <v>64340</v>
      </c>
      <c r="J114" t="s">
        <v>1030</v>
      </c>
      <c r="K114">
        <v>2848</v>
      </c>
      <c r="L114" t="s">
        <v>117</v>
      </c>
      <c r="M114" t="s">
        <v>335</v>
      </c>
      <c r="N114">
        <v>61492</v>
      </c>
      <c r="O114" t="s">
        <v>1031</v>
      </c>
      <c r="P114" t="s">
        <v>337</v>
      </c>
      <c r="Q114" t="s">
        <v>53</v>
      </c>
      <c r="R114" t="s">
        <v>54</v>
      </c>
      <c r="S114" t="s">
        <v>55</v>
      </c>
      <c r="T114">
        <v>35292</v>
      </c>
      <c r="U114" t="s">
        <v>1032</v>
      </c>
      <c r="V114" t="s">
        <v>1033</v>
      </c>
      <c r="W114" t="s">
        <v>58</v>
      </c>
      <c r="X114" t="s">
        <v>59</v>
      </c>
      <c r="Y114" t="s">
        <v>60</v>
      </c>
      <c r="Z114">
        <v>26200</v>
      </c>
      <c r="AA114" t="s">
        <v>1034</v>
      </c>
      <c r="AB114" t="s">
        <v>1035</v>
      </c>
    </row>
    <row r="115" spans="2:28">
      <c r="B115">
        <v>27</v>
      </c>
      <c r="C115" t="s">
        <v>1024</v>
      </c>
      <c r="D115">
        <v>3</v>
      </c>
      <c r="E115" t="s">
        <v>74</v>
      </c>
      <c r="F115">
        <v>78058</v>
      </c>
      <c r="G115">
        <v>11063</v>
      </c>
      <c r="H115" t="s">
        <v>1036</v>
      </c>
      <c r="I115">
        <v>66995</v>
      </c>
      <c r="J115" t="s">
        <v>1037</v>
      </c>
      <c r="K115">
        <v>3165</v>
      </c>
      <c r="L115" t="s">
        <v>137</v>
      </c>
      <c r="M115" t="s">
        <v>1038</v>
      </c>
      <c r="N115">
        <v>63830</v>
      </c>
      <c r="O115" t="s">
        <v>1039</v>
      </c>
      <c r="P115" t="s">
        <v>1040</v>
      </c>
      <c r="Q115" t="s">
        <v>53</v>
      </c>
      <c r="R115" t="s">
        <v>54</v>
      </c>
      <c r="S115" t="s">
        <v>55</v>
      </c>
      <c r="T115">
        <v>36273</v>
      </c>
      <c r="U115" t="s">
        <v>1041</v>
      </c>
      <c r="V115" t="s">
        <v>1042</v>
      </c>
      <c r="W115" t="s">
        <v>58</v>
      </c>
      <c r="X115" t="s">
        <v>59</v>
      </c>
      <c r="Y115" t="s">
        <v>60</v>
      </c>
      <c r="Z115">
        <v>27557</v>
      </c>
      <c r="AA115" t="s">
        <v>1043</v>
      </c>
      <c r="AB115" t="s">
        <v>1044</v>
      </c>
    </row>
    <row r="116" spans="2:28">
      <c r="B116">
        <v>27</v>
      </c>
      <c r="C116" t="s">
        <v>1024</v>
      </c>
      <c r="D116">
        <v>4</v>
      </c>
      <c r="E116" t="s">
        <v>84</v>
      </c>
      <c r="F116">
        <v>83199</v>
      </c>
      <c r="G116">
        <v>12900</v>
      </c>
      <c r="H116" t="s">
        <v>1045</v>
      </c>
      <c r="I116">
        <v>70299</v>
      </c>
      <c r="J116" t="s">
        <v>991</v>
      </c>
      <c r="K116">
        <v>2981</v>
      </c>
      <c r="L116" t="s">
        <v>711</v>
      </c>
      <c r="M116" t="s">
        <v>1046</v>
      </c>
      <c r="N116">
        <v>67318</v>
      </c>
      <c r="O116" t="s">
        <v>1047</v>
      </c>
      <c r="P116" t="s">
        <v>1048</v>
      </c>
      <c r="Q116" t="s">
        <v>53</v>
      </c>
      <c r="R116" t="s">
        <v>54</v>
      </c>
      <c r="S116" t="s">
        <v>55</v>
      </c>
      <c r="T116">
        <v>36589</v>
      </c>
      <c r="U116" t="s">
        <v>163</v>
      </c>
      <c r="V116" t="s">
        <v>1049</v>
      </c>
      <c r="W116" t="s">
        <v>58</v>
      </c>
      <c r="X116" t="s">
        <v>59</v>
      </c>
      <c r="Y116" t="s">
        <v>60</v>
      </c>
      <c r="Z116">
        <v>30729</v>
      </c>
      <c r="AA116" t="s">
        <v>1050</v>
      </c>
      <c r="AB116" t="s">
        <v>1051</v>
      </c>
    </row>
    <row r="117" spans="2:28">
      <c r="B117">
        <v>27</v>
      </c>
      <c r="C117" t="s">
        <v>1024</v>
      </c>
      <c r="D117">
        <v>5</v>
      </c>
      <c r="E117" t="s">
        <v>134</v>
      </c>
      <c r="F117">
        <v>84801</v>
      </c>
      <c r="G117">
        <v>13486</v>
      </c>
      <c r="H117" t="s">
        <v>1052</v>
      </c>
      <c r="I117">
        <v>71315</v>
      </c>
      <c r="J117" t="s">
        <v>1053</v>
      </c>
      <c r="K117">
        <v>3074</v>
      </c>
      <c r="L117" t="s">
        <v>891</v>
      </c>
      <c r="M117" t="s">
        <v>1054</v>
      </c>
      <c r="N117">
        <v>68241</v>
      </c>
      <c r="O117" t="s">
        <v>1055</v>
      </c>
      <c r="P117" t="s">
        <v>1056</v>
      </c>
      <c r="Q117" t="s">
        <v>53</v>
      </c>
      <c r="R117" t="s">
        <v>54</v>
      </c>
      <c r="S117" t="s">
        <v>55</v>
      </c>
      <c r="T117">
        <v>39696</v>
      </c>
      <c r="U117" t="s">
        <v>1057</v>
      </c>
      <c r="V117" t="s">
        <v>1058</v>
      </c>
      <c r="W117" t="s">
        <v>58</v>
      </c>
      <c r="X117" t="s">
        <v>59</v>
      </c>
      <c r="Y117" t="s">
        <v>60</v>
      </c>
      <c r="Z117">
        <v>28545</v>
      </c>
      <c r="AA117" t="s">
        <v>683</v>
      </c>
      <c r="AB117" t="s">
        <v>1059</v>
      </c>
    </row>
    <row r="118" spans="2:28">
      <c r="B118">
        <v>28</v>
      </c>
      <c r="C118" t="s">
        <v>1060</v>
      </c>
      <c r="D118">
        <v>1</v>
      </c>
      <c r="E118" t="s">
        <v>46</v>
      </c>
      <c r="F118">
        <v>85106</v>
      </c>
      <c r="G118">
        <v>12602</v>
      </c>
      <c r="H118" t="s">
        <v>1061</v>
      </c>
      <c r="I118">
        <v>72504</v>
      </c>
      <c r="J118" t="s">
        <v>780</v>
      </c>
      <c r="K118">
        <v>3172</v>
      </c>
      <c r="L118" t="s">
        <v>589</v>
      </c>
      <c r="M118" t="s">
        <v>50</v>
      </c>
      <c r="N118">
        <v>69332</v>
      </c>
      <c r="O118" t="s">
        <v>1062</v>
      </c>
      <c r="P118" t="s">
        <v>52</v>
      </c>
      <c r="Q118" t="s">
        <v>53</v>
      </c>
      <c r="R118" t="s">
        <v>54</v>
      </c>
      <c r="S118" t="s">
        <v>55</v>
      </c>
      <c r="T118">
        <v>39401</v>
      </c>
      <c r="U118" t="s">
        <v>1063</v>
      </c>
      <c r="V118" t="s">
        <v>1042</v>
      </c>
      <c r="W118" t="s">
        <v>58</v>
      </c>
      <c r="X118" t="s">
        <v>59</v>
      </c>
      <c r="Y118" t="s">
        <v>60</v>
      </c>
      <c r="Z118">
        <v>29931</v>
      </c>
      <c r="AA118" t="s">
        <v>1064</v>
      </c>
      <c r="AB118" t="s">
        <v>1044</v>
      </c>
    </row>
    <row r="119" spans="2:28">
      <c r="B119">
        <v>28</v>
      </c>
      <c r="C119" t="s">
        <v>1060</v>
      </c>
      <c r="D119">
        <v>2</v>
      </c>
      <c r="E119" t="s">
        <v>63</v>
      </c>
      <c r="F119">
        <v>69918</v>
      </c>
      <c r="G119">
        <v>11388</v>
      </c>
      <c r="H119" t="s">
        <v>1065</v>
      </c>
      <c r="I119">
        <v>58530</v>
      </c>
      <c r="J119" t="s">
        <v>1066</v>
      </c>
      <c r="K119">
        <v>2417</v>
      </c>
      <c r="L119" t="s">
        <v>537</v>
      </c>
      <c r="M119" t="s">
        <v>689</v>
      </c>
      <c r="N119">
        <v>56113</v>
      </c>
      <c r="O119" t="s">
        <v>1067</v>
      </c>
      <c r="P119" t="s">
        <v>690</v>
      </c>
      <c r="Q119" t="s">
        <v>53</v>
      </c>
      <c r="R119" t="s">
        <v>54</v>
      </c>
      <c r="S119" t="s">
        <v>55</v>
      </c>
      <c r="T119">
        <v>32583</v>
      </c>
      <c r="U119" t="s">
        <v>864</v>
      </c>
      <c r="V119" t="s">
        <v>1068</v>
      </c>
      <c r="W119" t="s">
        <v>58</v>
      </c>
      <c r="X119" t="s">
        <v>59</v>
      </c>
      <c r="Y119" t="s">
        <v>60</v>
      </c>
      <c r="Z119">
        <v>23530</v>
      </c>
      <c r="AA119" t="s">
        <v>1069</v>
      </c>
      <c r="AB119" t="s">
        <v>1070</v>
      </c>
    </row>
    <row r="120" spans="2:28">
      <c r="B120">
        <v>28</v>
      </c>
      <c r="C120" t="s">
        <v>1060</v>
      </c>
      <c r="D120">
        <v>3</v>
      </c>
      <c r="E120" t="s">
        <v>74</v>
      </c>
      <c r="F120">
        <v>71079</v>
      </c>
      <c r="G120">
        <v>11213</v>
      </c>
      <c r="H120" t="s">
        <v>1071</v>
      </c>
      <c r="I120">
        <v>59866</v>
      </c>
      <c r="J120" t="s">
        <v>1072</v>
      </c>
      <c r="K120">
        <v>2634</v>
      </c>
      <c r="L120" t="s">
        <v>416</v>
      </c>
      <c r="M120" t="s">
        <v>1073</v>
      </c>
      <c r="N120">
        <v>57232</v>
      </c>
      <c r="O120" t="s">
        <v>1074</v>
      </c>
      <c r="P120" t="s">
        <v>1075</v>
      </c>
      <c r="Q120" t="s">
        <v>53</v>
      </c>
      <c r="R120" t="s">
        <v>54</v>
      </c>
      <c r="S120" t="s">
        <v>55</v>
      </c>
      <c r="T120">
        <v>32919</v>
      </c>
      <c r="U120" t="s">
        <v>114</v>
      </c>
      <c r="V120" t="s">
        <v>1076</v>
      </c>
      <c r="W120" t="s">
        <v>58</v>
      </c>
      <c r="X120" t="s">
        <v>59</v>
      </c>
      <c r="Y120" t="s">
        <v>60</v>
      </c>
      <c r="Z120">
        <v>24313</v>
      </c>
      <c r="AA120" t="s">
        <v>1077</v>
      </c>
      <c r="AB120" t="s">
        <v>1078</v>
      </c>
    </row>
    <row r="121" spans="2:28">
      <c r="B121">
        <v>28</v>
      </c>
      <c r="C121" t="s">
        <v>1060</v>
      </c>
      <c r="D121">
        <v>4</v>
      </c>
      <c r="E121" t="s">
        <v>84</v>
      </c>
      <c r="F121">
        <v>67741</v>
      </c>
      <c r="G121">
        <v>9638</v>
      </c>
      <c r="H121" t="s">
        <v>722</v>
      </c>
      <c r="I121">
        <v>58103</v>
      </c>
      <c r="J121" t="s">
        <v>723</v>
      </c>
      <c r="K121">
        <v>2727</v>
      </c>
      <c r="L121" t="s">
        <v>1006</v>
      </c>
      <c r="M121" t="s">
        <v>1007</v>
      </c>
      <c r="N121">
        <v>55376</v>
      </c>
      <c r="O121" t="s">
        <v>274</v>
      </c>
      <c r="P121" t="s">
        <v>1008</v>
      </c>
      <c r="Q121" t="s">
        <v>53</v>
      </c>
      <c r="R121" t="s">
        <v>54</v>
      </c>
      <c r="S121" t="s">
        <v>55</v>
      </c>
      <c r="T121">
        <v>33549</v>
      </c>
      <c r="U121" t="s">
        <v>1079</v>
      </c>
      <c r="V121" t="s">
        <v>71</v>
      </c>
      <c r="W121" t="s">
        <v>58</v>
      </c>
      <c r="X121" t="s">
        <v>59</v>
      </c>
      <c r="Y121" t="s">
        <v>60</v>
      </c>
      <c r="Z121">
        <v>21827</v>
      </c>
      <c r="AA121" t="s">
        <v>1080</v>
      </c>
      <c r="AB121" t="s">
        <v>73</v>
      </c>
    </row>
    <row r="122" spans="2:28">
      <c r="B122">
        <v>29</v>
      </c>
      <c r="C122" t="s">
        <v>1081</v>
      </c>
      <c r="D122">
        <v>1</v>
      </c>
      <c r="E122" t="s">
        <v>46</v>
      </c>
      <c r="F122">
        <v>84244</v>
      </c>
      <c r="G122">
        <v>9244</v>
      </c>
      <c r="H122" t="s">
        <v>1082</v>
      </c>
      <c r="I122">
        <v>75000</v>
      </c>
      <c r="J122" t="s">
        <v>1083</v>
      </c>
      <c r="K122">
        <v>2977</v>
      </c>
      <c r="L122" t="s">
        <v>127</v>
      </c>
      <c r="M122" t="s">
        <v>725</v>
      </c>
      <c r="N122">
        <v>72023</v>
      </c>
      <c r="O122" t="s">
        <v>1084</v>
      </c>
      <c r="P122" t="s">
        <v>727</v>
      </c>
      <c r="Q122" t="s">
        <v>53</v>
      </c>
      <c r="R122" t="s">
        <v>54</v>
      </c>
      <c r="S122" t="s">
        <v>55</v>
      </c>
      <c r="T122">
        <v>32254</v>
      </c>
      <c r="U122" t="s">
        <v>1085</v>
      </c>
      <c r="V122" t="s">
        <v>1086</v>
      </c>
      <c r="W122" t="s">
        <v>58</v>
      </c>
      <c r="X122" t="s">
        <v>59</v>
      </c>
      <c r="Y122" t="s">
        <v>60</v>
      </c>
      <c r="Z122">
        <v>39769</v>
      </c>
      <c r="AA122" t="s">
        <v>933</v>
      </c>
      <c r="AB122" t="s">
        <v>1087</v>
      </c>
    </row>
    <row r="123" spans="2:28">
      <c r="B123">
        <v>29</v>
      </c>
      <c r="C123" t="s">
        <v>1081</v>
      </c>
      <c r="D123">
        <v>2</v>
      </c>
      <c r="E123" t="s">
        <v>63</v>
      </c>
      <c r="F123">
        <v>71163</v>
      </c>
      <c r="G123">
        <v>11026</v>
      </c>
      <c r="H123" t="s">
        <v>1088</v>
      </c>
      <c r="I123">
        <v>60137</v>
      </c>
      <c r="J123" t="s">
        <v>1089</v>
      </c>
      <c r="K123">
        <v>2172</v>
      </c>
      <c r="L123" t="s">
        <v>1090</v>
      </c>
      <c r="M123" t="s">
        <v>263</v>
      </c>
      <c r="N123">
        <v>57965</v>
      </c>
      <c r="O123" t="s">
        <v>1091</v>
      </c>
      <c r="P123" t="s">
        <v>265</v>
      </c>
      <c r="Q123" t="s">
        <v>53</v>
      </c>
      <c r="R123" t="s">
        <v>54</v>
      </c>
      <c r="S123" t="s">
        <v>55</v>
      </c>
      <c r="T123">
        <v>25555</v>
      </c>
      <c r="U123" t="s">
        <v>1092</v>
      </c>
      <c r="V123" t="s">
        <v>1093</v>
      </c>
      <c r="W123" t="s">
        <v>58</v>
      </c>
      <c r="X123" t="s">
        <v>59</v>
      </c>
      <c r="Y123" t="s">
        <v>60</v>
      </c>
      <c r="Z123">
        <v>32410</v>
      </c>
      <c r="AA123" t="s">
        <v>758</v>
      </c>
      <c r="AB123" t="s">
        <v>1094</v>
      </c>
    </row>
    <row r="124" spans="2:28">
      <c r="B124">
        <v>29</v>
      </c>
      <c r="C124" t="s">
        <v>1081</v>
      </c>
      <c r="D124">
        <v>3</v>
      </c>
      <c r="E124" t="s">
        <v>74</v>
      </c>
      <c r="F124">
        <v>92124</v>
      </c>
      <c r="G124">
        <v>12027</v>
      </c>
      <c r="H124" t="s">
        <v>332</v>
      </c>
      <c r="I124">
        <v>80097</v>
      </c>
      <c r="J124" t="s">
        <v>333</v>
      </c>
      <c r="K124">
        <v>2968</v>
      </c>
      <c r="L124" t="s">
        <v>1095</v>
      </c>
      <c r="M124" t="s">
        <v>416</v>
      </c>
      <c r="N124">
        <v>77129</v>
      </c>
      <c r="O124" t="s">
        <v>1096</v>
      </c>
      <c r="P124" t="s">
        <v>1097</v>
      </c>
      <c r="Q124" t="s">
        <v>53</v>
      </c>
      <c r="R124" t="s">
        <v>54</v>
      </c>
      <c r="S124" t="s">
        <v>55</v>
      </c>
      <c r="T124">
        <v>37840</v>
      </c>
      <c r="U124" t="s">
        <v>468</v>
      </c>
      <c r="V124" t="s">
        <v>1098</v>
      </c>
      <c r="W124" t="s">
        <v>58</v>
      </c>
      <c r="X124" t="s">
        <v>59</v>
      </c>
      <c r="Y124" t="s">
        <v>60</v>
      </c>
      <c r="Z124">
        <v>39289</v>
      </c>
      <c r="AA124" t="s">
        <v>692</v>
      </c>
      <c r="AB124" t="s">
        <v>1099</v>
      </c>
    </row>
    <row r="125" spans="2:28">
      <c r="B125">
        <v>29</v>
      </c>
      <c r="C125" t="s">
        <v>1081</v>
      </c>
      <c r="D125">
        <v>4</v>
      </c>
      <c r="E125" t="s">
        <v>84</v>
      </c>
      <c r="F125">
        <v>82160</v>
      </c>
      <c r="G125">
        <v>9781</v>
      </c>
      <c r="H125" t="s">
        <v>1100</v>
      </c>
      <c r="I125">
        <v>72379</v>
      </c>
      <c r="J125" t="s">
        <v>1101</v>
      </c>
      <c r="K125">
        <v>2589</v>
      </c>
      <c r="L125" t="s">
        <v>1102</v>
      </c>
      <c r="M125" t="s">
        <v>711</v>
      </c>
      <c r="N125">
        <v>69790</v>
      </c>
      <c r="O125" t="s">
        <v>1103</v>
      </c>
      <c r="P125" t="s">
        <v>1104</v>
      </c>
      <c r="Q125" t="s">
        <v>53</v>
      </c>
      <c r="R125" t="s">
        <v>54</v>
      </c>
      <c r="S125" t="s">
        <v>55</v>
      </c>
      <c r="T125">
        <v>30827</v>
      </c>
      <c r="U125" t="s">
        <v>1105</v>
      </c>
      <c r="V125" t="s">
        <v>1106</v>
      </c>
      <c r="W125" t="s">
        <v>58</v>
      </c>
      <c r="X125" t="s">
        <v>59</v>
      </c>
      <c r="Y125" t="s">
        <v>60</v>
      </c>
      <c r="Z125">
        <v>38963</v>
      </c>
      <c r="AA125" t="s">
        <v>1107</v>
      </c>
      <c r="AB125" t="s">
        <v>1108</v>
      </c>
    </row>
    <row r="126" spans="2:28">
      <c r="B126">
        <v>29</v>
      </c>
      <c r="C126" t="s">
        <v>1081</v>
      </c>
      <c r="D126">
        <v>5</v>
      </c>
      <c r="E126" t="s">
        <v>134</v>
      </c>
      <c r="F126">
        <v>88432</v>
      </c>
      <c r="G126">
        <v>10118</v>
      </c>
      <c r="H126" t="s">
        <v>1109</v>
      </c>
      <c r="I126">
        <v>78314</v>
      </c>
      <c r="J126" t="s">
        <v>1110</v>
      </c>
      <c r="K126">
        <v>2847</v>
      </c>
      <c r="L126" t="s">
        <v>1095</v>
      </c>
      <c r="M126" t="s">
        <v>1111</v>
      </c>
      <c r="N126">
        <v>75467</v>
      </c>
      <c r="O126" t="s">
        <v>262</v>
      </c>
      <c r="P126" t="s">
        <v>1112</v>
      </c>
      <c r="Q126" t="s">
        <v>53</v>
      </c>
      <c r="R126" t="s">
        <v>54</v>
      </c>
      <c r="S126" t="s">
        <v>55</v>
      </c>
      <c r="T126">
        <v>37758</v>
      </c>
      <c r="U126" t="s">
        <v>1113</v>
      </c>
      <c r="V126" t="s">
        <v>1114</v>
      </c>
      <c r="W126" t="s">
        <v>58</v>
      </c>
      <c r="X126" t="s">
        <v>59</v>
      </c>
      <c r="Y126" t="s">
        <v>60</v>
      </c>
      <c r="Z126">
        <v>37709</v>
      </c>
      <c r="AA126" t="s">
        <v>1115</v>
      </c>
      <c r="AB126" t="s">
        <v>1116</v>
      </c>
    </row>
    <row r="127" spans="2:28">
      <c r="B127">
        <v>29</v>
      </c>
      <c r="C127" t="s">
        <v>1081</v>
      </c>
      <c r="D127">
        <v>6</v>
      </c>
      <c r="E127" t="s">
        <v>270</v>
      </c>
      <c r="F127">
        <v>88476</v>
      </c>
      <c r="G127">
        <v>10855</v>
      </c>
      <c r="H127" t="s">
        <v>1117</v>
      </c>
      <c r="I127">
        <v>77621</v>
      </c>
      <c r="J127" t="s">
        <v>1118</v>
      </c>
      <c r="K127">
        <v>2939</v>
      </c>
      <c r="L127" t="s">
        <v>900</v>
      </c>
      <c r="M127" t="s">
        <v>363</v>
      </c>
      <c r="N127">
        <v>74682</v>
      </c>
      <c r="O127" t="s">
        <v>1119</v>
      </c>
      <c r="P127" t="s">
        <v>1120</v>
      </c>
      <c r="Q127" t="s">
        <v>53</v>
      </c>
      <c r="R127" t="s">
        <v>54</v>
      </c>
      <c r="S127" t="s">
        <v>55</v>
      </c>
      <c r="T127">
        <v>34621</v>
      </c>
      <c r="U127" t="s">
        <v>1121</v>
      </c>
      <c r="V127" t="s">
        <v>1122</v>
      </c>
      <c r="W127" t="s">
        <v>58</v>
      </c>
      <c r="X127" t="s">
        <v>59</v>
      </c>
      <c r="Y127" t="s">
        <v>60</v>
      </c>
      <c r="Z127">
        <v>40061</v>
      </c>
      <c r="AA127" t="s">
        <v>1123</v>
      </c>
      <c r="AB127" t="s">
        <v>1124</v>
      </c>
    </row>
    <row r="128" spans="2:28">
      <c r="B128">
        <v>29</v>
      </c>
      <c r="C128" t="s">
        <v>1081</v>
      </c>
      <c r="D128">
        <v>7</v>
      </c>
      <c r="E128" t="s">
        <v>280</v>
      </c>
      <c r="F128">
        <v>79066</v>
      </c>
      <c r="G128">
        <v>10451</v>
      </c>
      <c r="H128" t="s">
        <v>1125</v>
      </c>
      <c r="I128">
        <v>68615</v>
      </c>
      <c r="J128" t="s">
        <v>1126</v>
      </c>
      <c r="K128">
        <v>2857</v>
      </c>
      <c r="L128" t="s">
        <v>263</v>
      </c>
      <c r="M128" t="s">
        <v>206</v>
      </c>
      <c r="N128">
        <v>65758</v>
      </c>
      <c r="O128" t="s">
        <v>1127</v>
      </c>
      <c r="P128" t="s">
        <v>1128</v>
      </c>
      <c r="Q128" t="s">
        <v>53</v>
      </c>
      <c r="R128" t="s">
        <v>54</v>
      </c>
      <c r="S128" t="s">
        <v>55</v>
      </c>
      <c r="T128">
        <v>30095</v>
      </c>
      <c r="U128" t="s">
        <v>1129</v>
      </c>
      <c r="V128" t="s">
        <v>1130</v>
      </c>
      <c r="W128" t="s">
        <v>58</v>
      </c>
      <c r="X128" t="s">
        <v>59</v>
      </c>
      <c r="Y128" t="s">
        <v>60</v>
      </c>
      <c r="Z128">
        <v>35663</v>
      </c>
      <c r="AA128" t="s">
        <v>1131</v>
      </c>
      <c r="AB128" t="s">
        <v>1132</v>
      </c>
    </row>
    <row r="129" spans="2:28">
      <c r="B129">
        <v>29</v>
      </c>
      <c r="C129" t="s">
        <v>1081</v>
      </c>
      <c r="D129">
        <v>8</v>
      </c>
      <c r="E129" t="s">
        <v>291</v>
      </c>
      <c r="F129">
        <v>81689</v>
      </c>
      <c r="G129">
        <v>10888</v>
      </c>
      <c r="H129" t="s">
        <v>1133</v>
      </c>
      <c r="I129">
        <v>70801</v>
      </c>
      <c r="J129" t="s">
        <v>1134</v>
      </c>
      <c r="K129">
        <v>3175</v>
      </c>
      <c r="L129" t="s">
        <v>1135</v>
      </c>
      <c r="M129" t="s">
        <v>325</v>
      </c>
      <c r="N129">
        <v>67626</v>
      </c>
      <c r="O129" t="s">
        <v>651</v>
      </c>
      <c r="P129" t="s">
        <v>327</v>
      </c>
      <c r="Q129" t="s">
        <v>53</v>
      </c>
      <c r="R129" t="s">
        <v>54</v>
      </c>
      <c r="S129" t="s">
        <v>55</v>
      </c>
      <c r="T129">
        <v>29664</v>
      </c>
      <c r="U129" t="s">
        <v>1136</v>
      </c>
      <c r="V129" t="s">
        <v>1137</v>
      </c>
      <c r="W129" t="s">
        <v>58</v>
      </c>
      <c r="X129" t="s">
        <v>59</v>
      </c>
      <c r="Y129" t="s">
        <v>60</v>
      </c>
      <c r="Z129">
        <v>37962</v>
      </c>
      <c r="AA129" t="s">
        <v>1041</v>
      </c>
      <c r="AB129" t="s">
        <v>1138</v>
      </c>
    </row>
    <row r="130" spans="2:28">
      <c r="B130">
        <v>30</v>
      </c>
      <c r="C130" t="s">
        <v>1139</v>
      </c>
      <c r="D130">
        <v>1</v>
      </c>
      <c r="E130" t="s">
        <v>46</v>
      </c>
      <c r="F130">
        <v>82509</v>
      </c>
      <c r="G130">
        <v>13138</v>
      </c>
      <c r="H130" t="s">
        <v>631</v>
      </c>
      <c r="I130">
        <v>69371</v>
      </c>
      <c r="J130" t="s">
        <v>632</v>
      </c>
      <c r="K130">
        <v>2534</v>
      </c>
      <c r="L130" t="s">
        <v>812</v>
      </c>
      <c r="M130" t="s">
        <v>668</v>
      </c>
      <c r="N130">
        <v>66837</v>
      </c>
      <c r="O130" t="s">
        <v>1140</v>
      </c>
      <c r="P130" t="s">
        <v>1141</v>
      </c>
      <c r="Q130" t="s">
        <v>53</v>
      </c>
      <c r="R130" t="s">
        <v>54</v>
      </c>
      <c r="S130" t="s">
        <v>55</v>
      </c>
      <c r="T130">
        <v>38028</v>
      </c>
      <c r="U130" t="s">
        <v>202</v>
      </c>
      <c r="V130" t="s">
        <v>1142</v>
      </c>
      <c r="W130" t="s">
        <v>58</v>
      </c>
      <c r="X130" t="s">
        <v>59</v>
      </c>
      <c r="Y130" t="s">
        <v>60</v>
      </c>
      <c r="Z130">
        <v>28809</v>
      </c>
      <c r="AA130" t="s">
        <v>1143</v>
      </c>
      <c r="AB130" t="s">
        <v>1144</v>
      </c>
    </row>
    <row r="131" spans="2:28">
      <c r="B131">
        <v>30</v>
      </c>
      <c r="C131" t="s">
        <v>1139</v>
      </c>
      <c r="D131">
        <v>2</v>
      </c>
      <c r="E131" t="s">
        <v>63</v>
      </c>
      <c r="F131">
        <v>114092</v>
      </c>
      <c r="G131">
        <v>15452</v>
      </c>
      <c r="H131" t="s">
        <v>1145</v>
      </c>
      <c r="I131">
        <v>98640</v>
      </c>
      <c r="J131" t="s">
        <v>1146</v>
      </c>
      <c r="K131">
        <v>4205</v>
      </c>
      <c r="L131" t="s">
        <v>1147</v>
      </c>
      <c r="M131" t="s">
        <v>214</v>
      </c>
      <c r="N131">
        <v>94435</v>
      </c>
      <c r="O131" t="s">
        <v>1148</v>
      </c>
      <c r="P131" t="s">
        <v>216</v>
      </c>
      <c r="Q131" t="s">
        <v>53</v>
      </c>
      <c r="R131" t="s">
        <v>54</v>
      </c>
      <c r="S131" t="s">
        <v>55</v>
      </c>
      <c r="T131">
        <v>57382</v>
      </c>
      <c r="U131" t="s">
        <v>1149</v>
      </c>
      <c r="V131" t="s">
        <v>1150</v>
      </c>
      <c r="W131" t="s">
        <v>58</v>
      </c>
      <c r="X131" t="s">
        <v>59</v>
      </c>
      <c r="Y131" t="s">
        <v>60</v>
      </c>
      <c r="Z131">
        <v>37053</v>
      </c>
      <c r="AA131" t="s">
        <v>1151</v>
      </c>
      <c r="AB131" t="s">
        <v>970</v>
      </c>
    </row>
    <row r="132" spans="2:28">
      <c r="B132">
        <v>30</v>
      </c>
      <c r="C132" t="s">
        <v>1139</v>
      </c>
      <c r="D132">
        <v>3</v>
      </c>
      <c r="E132" t="s">
        <v>74</v>
      </c>
      <c r="F132">
        <v>113529</v>
      </c>
      <c r="G132">
        <v>15272</v>
      </c>
      <c r="H132" t="s">
        <v>323</v>
      </c>
      <c r="I132">
        <v>98257</v>
      </c>
      <c r="J132" t="s">
        <v>324</v>
      </c>
      <c r="K132">
        <v>4523</v>
      </c>
      <c r="L132" t="s">
        <v>433</v>
      </c>
      <c r="M132" t="s">
        <v>197</v>
      </c>
      <c r="N132">
        <v>93734</v>
      </c>
      <c r="O132" t="s">
        <v>1152</v>
      </c>
      <c r="P132" t="s">
        <v>199</v>
      </c>
      <c r="Q132" t="s">
        <v>53</v>
      </c>
      <c r="R132" t="s">
        <v>54</v>
      </c>
      <c r="S132" t="s">
        <v>55</v>
      </c>
      <c r="T132">
        <v>54943</v>
      </c>
      <c r="U132" t="s">
        <v>1153</v>
      </c>
      <c r="V132" t="s">
        <v>1154</v>
      </c>
      <c r="W132" t="s">
        <v>58</v>
      </c>
      <c r="X132" t="s">
        <v>59</v>
      </c>
      <c r="Y132" t="s">
        <v>60</v>
      </c>
      <c r="Z132">
        <v>38791</v>
      </c>
      <c r="AA132" t="s">
        <v>750</v>
      </c>
      <c r="AB132" t="s">
        <v>1155</v>
      </c>
    </row>
    <row r="133" spans="2:28">
      <c r="B133">
        <v>30</v>
      </c>
      <c r="C133" t="s">
        <v>1139</v>
      </c>
      <c r="D133">
        <v>4</v>
      </c>
      <c r="E133" t="s">
        <v>84</v>
      </c>
      <c r="F133">
        <v>85273</v>
      </c>
      <c r="G133">
        <v>11916</v>
      </c>
      <c r="H133" t="s">
        <v>1156</v>
      </c>
      <c r="I133">
        <v>73357</v>
      </c>
      <c r="J133" t="s">
        <v>1157</v>
      </c>
      <c r="K133">
        <v>3483</v>
      </c>
      <c r="L133" t="s">
        <v>443</v>
      </c>
      <c r="M133" t="s">
        <v>789</v>
      </c>
      <c r="N133">
        <v>69874</v>
      </c>
      <c r="O133" t="s">
        <v>1158</v>
      </c>
      <c r="P133" t="s">
        <v>791</v>
      </c>
      <c r="Q133" t="s">
        <v>53</v>
      </c>
      <c r="R133" t="s">
        <v>54</v>
      </c>
      <c r="S133" t="s">
        <v>55</v>
      </c>
      <c r="T133">
        <v>36152</v>
      </c>
      <c r="U133" t="s">
        <v>1159</v>
      </c>
      <c r="V133" t="s">
        <v>1160</v>
      </c>
      <c r="W133" t="s">
        <v>58</v>
      </c>
      <c r="X133" t="s">
        <v>59</v>
      </c>
      <c r="Y133" t="s">
        <v>60</v>
      </c>
      <c r="Z133">
        <v>33722</v>
      </c>
      <c r="AA133" t="s">
        <v>1161</v>
      </c>
      <c r="AB133" t="s">
        <v>1162</v>
      </c>
    </row>
    <row r="134" spans="2:28">
      <c r="B134">
        <v>30</v>
      </c>
      <c r="C134" t="s">
        <v>1139</v>
      </c>
      <c r="D134">
        <v>5</v>
      </c>
      <c r="E134" t="s">
        <v>134</v>
      </c>
      <c r="F134">
        <v>93417</v>
      </c>
      <c r="G134">
        <v>11743</v>
      </c>
      <c r="H134" t="s">
        <v>928</v>
      </c>
      <c r="I134">
        <v>81674</v>
      </c>
      <c r="J134" t="s">
        <v>929</v>
      </c>
      <c r="K134">
        <v>3616</v>
      </c>
      <c r="L134" t="s">
        <v>659</v>
      </c>
      <c r="M134" t="s">
        <v>335</v>
      </c>
      <c r="N134">
        <v>78058</v>
      </c>
      <c r="O134" t="s">
        <v>1163</v>
      </c>
      <c r="P134" t="s">
        <v>337</v>
      </c>
      <c r="Q134" t="s">
        <v>53</v>
      </c>
      <c r="R134" t="s">
        <v>54</v>
      </c>
      <c r="S134" t="s">
        <v>55</v>
      </c>
      <c r="T134">
        <v>39627</v>
      </c>
      <c r="U134" t="s">
        <v>730</v>
      </c>
      <c r="V134" t="s">
        <v>1164</v>
      </c>
      <c r="W134" t="s">
        <v>58</v>
      </c>
      <c r="X134" t="s">
        <v>59</v>
      </c>
      <c r="Y134" t="s">
        <v>60</v>
      </c>
      <c r="Z134">
        <v>38431</v>
      </c>
      <c r="AA134" t="s">
        <v>698</v>
      </c>
      <c r="AB134" t="s">
        <v>1165</v>
      </c>
    </row>
    <row r="135" spans="2:28">
      <c r="B135">
        <v>31</v>
      </c>
      <c r="C135" t="s">
        <v>1166</v>
      </c>
      <c r="D135">
        <v>1</v>
      </c>
      <c r="E135" t="s">
        <v>46</v>
      </c>
      <c r="F135">
        <v>69255</v>
      </c>
      <c r="G135">
        <v>12067</v>
      </c>
      <c r="H135" t="s">
        <v>489</v>
      </c>
      <c r="I135">
        <v>57188</v>
      </c>
      <c r="J135" t="s">
        <v>490</v>
      </c>
      <c r="K135">
        <v>2072</v>
      </c>
      <c r="L135" t="s">
        <v>1167</v>
      </c>
      <c r="M135" t="s">
        <v>891</v>
      </c>
      <c r="N135">
        <v>55116</v>
      </c>
      <c r="O135" t="s">
        <v>1168</v>
      </c>
      <c r="P135" t="s">
        <v>893</v>
      </c>
      <c r="Q135" t="s">
        <v>53</v>
      </c>
      <c r="R135" t="s">
        <v>54</v>
      </c>
      <c r="S135" t="s">
        <v>55</v>
      </c>
      <c r="T135">
        <v>23649</v>
      </c>
      <c r="U135" t="s">
        <v>1169</v>
      </c>
      <c r="V135" t="s">
        <v>1170</v>
      </c>
      <c r="W135" t="s">
        <v>58</v>
      </c>
      <c r="X135" t="s">
        <v>59</v>
      </c>
      <c r="Y135" t="s">
        <v>60</v>
      </c>
      <c r="Z135">
        <v>31467</v>
      </c>
      <c r="AA135" t="s">
        <v>1171</v>
      </c>
      <c r="AB135" t="s">
        <v>1172</v>
      </c>
    </row>
    <row r="136" spans="2:28">
      <c r="B136">
        <v>31</v>
      </c>
      <c r="C136" t="s">
        <v>1166</v>
      </c>
      <c r="D136">
        <v>2</v>
      </c>
      <c r="E136" t="s">
        <v>63</v>
      </c>
      <c r="F136">
        <v>110049</v>
      </c>
      <c r="G136">
        <v>14336</v>
      </c>
      <c r="H136" t="s">
        <v>1173</v>
      </c>
      <c r="I136">
        <v>95713</v>
      </c>
      <c r="J136" t="s">
        <v>1174</v>
      </c>
      <c r="K136">
        <v>3688</v>
      </c>
      <c r="L136" t="s">
        <v>1175</v>
      </c>
      <c r="M136" t="s">
        <v>345</v>
      </c>
      <c r="N136">
        <v>92025</v>
      </c>
      <c r="O136" t="s">
        <v>930</v>
      </c>
      <c r="P136" t="s">
        <v>842</v>
      </c>
      <c r="Q136" t="s">
        <v>53</v>
      </c>
      <c r="R136" t="s">
        <v>54</v>
      </c>
      <c r="S136" t="s">
        <v>55</v>
      </c>
      <c r="T136">
        <v>45003</v>
      </c>
      <c r="U136" t="s">
        <v>1176</v>
      </c>
      <c r="V136" t="s">
        <v>1177</v>
      </c>
      <c r="W136" t="s">
        <v>58</v>
      </c>
      <c r="X136" t="s">
        <v>59</v>
      </c>
      <c r="Y136" t="s">
        <v>60</v>
      </c>
      <c r="Z136">
        <v>47022</v>
      </c>
      <c r="AA136" t="s">
        <v>1178</v>
      </c>
      <c r="AB136" t="s">
        <v>1179</v>
      </c>
    </row>
    <row r="137" spans="2:28">
      <c r="B137">
        <v>31</v>
      </c>
      <c r="C137" t="s">
        <v>1166</v>
      </c>
      <c r="D137">
        <v>3</v>
      </c>
      <c r="E137" t="s">
        <v>74</v>
      </c>
      <c r="F137">
        <v>84799</v>
      </c>
      <c r="G137">
        <v>10842</v>
      </c>
      <c r="H137" t="s">
        <v>1180</v>
      </c>
      <c r="I137">
        <v>73957</v>
      </c>
      <c r="J137" t="s">
        <v>1181</v>
      </c>
      <c r="K137">
        <v>2940</v>
      </c>
      <c r="L137" t="s">
        <v>306</v>
      </c>
      <c r="M137" t="s">
        <v>433</v>
      </c>
      <c r="N137">
        <v>71017</v>
      </c>
      <c r="O137" t="s">
        <v>1182</v>
      </c>
      <c r="P137" t="s">
        <v>1000</v>
      </c>
      <c r="Q137" t="s">
        <v>53</v>
      </c>
      <c r="R137" t="s">
        <v>54</v>
      </c>
      <c r="S137" t="s">
        <v>55</v>
      </c>
      <c r="T137">
        <v>31441</v>
      </c>
      <c r="U137" t="s">
        <v>1183</v>
      </c>
      <c r="V137" t="s">
        <v>1184</v>
      </c>
      <c r="W137" t="s">
        <v>58</v>
      </c>
      <c r="X137" t="s">
        <v>59</v>
      </c>
      <c r="Y137" t="s">
        <v>60</v>
      </c>
      <c r="Z137">
        <v>39576</v>
      </c>
      <c r="AA137" t="s">
        <v>1185</v>
      </c>
      <c r="AB137" t="s">
        <v>1186</v>
      </c>
    </row>
    <row r="138" spans="2:28">
      <c r="B138">
        <v>31</v>
      </c>
      <c r="C138" t="s">
        <v>1166</v>
      </c>
      <c r="D138">
        <v>4</v>
      </c>
      <c r="E138" t="s">
        <v>84</v>
      </c>
      <c r="F138">
        <v>54782</v>
      </c>
      <c r="G138">
        <v>9553</v>
      </c>
      <c r="H138" t="s">
        <v>1187</v>
      </c>
      <c r="I138">
        <v>45229</v>
      </c>
      <c r="J138" t="s">
        <v>1152</v>
      </c>
      <c r="K138">
        <v>1599</v>
      </c>
      <c r="L138" t="s">
        <v>536</v>
      </c>
      <c r="M138" t="s">
        <v>1188</v>
      </c>
      <c r="N138">
        <v>43630</v>
      </c>
      <c r="O138" t="s">
        <v>1189</v>
      </c>
      <c r="P138" t="s">
        <v>1190</v>
      </c>
      <c r="Q138" t="s">
        <v>53</v>
      </c>
      <c r="R138" t="s">
        <v>54</v>
      </c>
      <c r="S138" t="s">
        <v>55</v>
      </c>
      <c r="T138">
        <v>17768</v>
      </c>
      <c r="U138" t="s">
        <v>1027</v>
      </c>
      <c r="V138" t="s">
        <v>1191</v>
      </c>
      <c r="W138" t="s">
        <v>58</v>
      </c>
      <c r="X138" t="s">
        <v>59</v>
      </c>
      <c r="Y138" t="s">
        <v>60</v>
      </c>
      <c r="Z138">
        <v>25862</v>
      </c>
      <c r="AA138" t="s">
        <v>933</v>
      </c>
      <c r="AB138" t="s">
        <v>1192</v>
      </c>
    </row>
    <row r="139" spans="2:28">
      <c r="B139">
        <v>31</v>
      </c>
      <c r="C139" t="s">
        <v>1166</v>
      </c>
      <c r="D139">
        <v>5</v>
      </c>
      <c r="E139" t="s">
        <v>134</v>
      </c>
      <c r="F139">
        <v>137660</v>
      </c>
      <c r="G139">
        <v>17038</v>
      </c>
      <c r="H139" t="s">
        <v>1193</v>
      </c>
      <c r="I139">
        <v>120622</v>
      </c>
      <c r="J139" t="s">
        <v>1194</v>
      </c>
      <c r="K139">
        <v>4989</v>
      </c>
      <c r="L139" t="s">
        <v>891</v>
      </c>
      <c r="M139" t="s">
        <v>633</v>
      </c>
      <c r="N139">
        <v>115633</v>
      </c>
      <c r="O139" t="s">
        <v>1195</v>
      </c>
      <c r="P139" t="s">
        <v>634</v>
      </c>
      <c r="Q139" t="s">
        <v>53</v>
      </c>
      <c r="R139" t="s">
        <v>54</v>
      </c>
      <c r="S139" t="s">
        <v>55</v>
      </c>
      <c r="T139">
        <v>53772</v>
      </c>
      <c r="U139" t="s">
        <v>1196</v>
      </c>
      <c r="V139" t="s">
        <v>850</v>
      </c>
      <c r="W139" t="s">
        <v>58</v>
      </c>
      <c r="X139" t="s">
        <v>59</v>
      </c>
      <c r="Y139" t="s">
        <v>60</v>
      </c>
      <c r="Z139">
        <v>61861</v>
      </c>
      <c r="AA139" t="s">
        <v>1197</v>
      </c>
      <c r="AB139" t="s">
        <v>1198</v>
      </c>
    </row>
    <row r="140" spans="2:28">
      <c r="B140">
        <v>31</v>
      </c>
      <c r="C140" t="s">
        <v>1166</v>
      </c>
      <c r="D140">
        <v>6</v>
      </c>
      <c r="E140" t="s">
        <v>270</v>
      </c>
      <c r="F140">
        <v>129199</v>
      </c>
      <c r="G140">
        <v>16407</v>
      </c>
      <c r="H140" t="s">
        <v>1199</v>
      </c>
      <c r="I140">
        <v>112792</v>
      </c>
      <c r="J140" t="s">
        <v>1200</v>
      </c>
      <c r="K140">
        <v>4497</v>
      </c>
      <c r="L140" t="s">
        <v>353</v>
      </c>
      <c r="M140" t="s">
        <v>1201</v>
      </c>
      <c r="N140">
        <v>108295</v>
      </c>
      <c r="O140" t="s">
        <v>1202</v>
      </c>
      <c r="P140" t="s">
        <v>1203</v>
      </c>
      <c r="Q140" t="s">
        <v>53</v>
      </c>
      <c r="R140" t="s">
        <v>54</v>
      </c>
      <c r="S140" t="s">
        <v>55</v>
      </c>
      <c r="T140">
        <v>49758</v>
      </c>
      <c r="U140" t="s">
        <v>1204</v>
      </c>
      <c r="V140" t="s">
        <v>1205</v>
      </c>
      <c r="W140" t="s">
        <v>58</v>
      </c>
      <c r="X140" t="s">
        <v>59</v>
      </c>
      <c r="Y140" t="s">
        <v>60</v>
      </c>
      <c r="Z140">
        <v>58537</v>
      </c>
      <c r="AA140" t="s">
        <v>328</v>
      </c>
      <c r="AB140" t="s">
        <v>1206</v>
      </c>
    </row>
    <row r="141" spans="2:28">
      <c r="B141">
        <v>31</v>
      </c>
      <c r="C141" t="s">
        <v>1166</v>
      </c>
      <c r="D141">
        <v>7</v>
      </c>
      <c r="E141" t="s">
        <v>280</v>
      </c>
      <c r="F141">
        <v>121000</v>
      </c>
      <c r="G141">
        <v>13215</v>
      </c>
      <c r="H141" t="s">
        <v>1207</v>
      </c>
      <c r="I141">
        <v>107785</v>
      </c>
      <c r="J141" t="s">
        <v>1208</v>
      </c>
      <c r="K141">
        <v>4557</v>
      </c>
      <c r="L141" t="s">
        <v>452</v>
      </c>
      <c r="M141" t="s">
        <v>1209</v>
      </c>
      <c r="N141">
        <v>103228</v>
      </c>
      <c r="O141" t="s">
        <v>1210</v>
      </c>
      <c r="P141" t="s">
        <v>1211</v>
      </c>
      <c r="Q141" t="s">
        <v>53</v>
      </c>
      <c r="R141" t="s">
        <v>54</v>
      </c>
      <c r="S141" t="s">
        <v>55</v>
      </c>
      <c r="T141">
        <v>46793</v>
      </c>
      <c r="U141" t="s">
        <v>1212</v>
      </c>
      <c r="V141" t="s">
        <v>1213</v>
      </c>
      <c r="W141" t="s">
        <v>58</v>
      </c>
      <c r="X141" t="s">
        <v>59</v>
      </c>
      <c r="Y141" t="s">
        <v>60</v>
      </c>
      <c r="Z141">
        <v>56435</v>
      </c>
      <c r="AA141" t="s">
        <v>988</v>
      </c>
      <c r="AB141" t="s">
        <v>1214</v>
      </c>
    </row>
    <row r="142" spans="2:28">
      <c r="B142">
        <v>31</v>
      </c>
      <c r="C142" t="s">
        <v>1166</v>
      </c>
      <c r="D142">
        <v>8</v>
      </c>
      <c r="E142" t="s">
        <v>291</v>
      </c>
      <c r="F142">
        <v>82668</v>
      </c>
      <c r="G142">
        <v>11562</v>
      </c>
      <c r="H142" t="s">
        <v>1215</v>
      </c>
      <c r="I142">
        <v>71106</v>
      </c>
      <c r="J142" t="s">
        <v>892</v>
      </c>
      <c r="K142">
        <v>3163</v>
      </c>
      <c r="L142" t="s">
        <v>958</v>
      </c>
      <c r="M142" t="s">
        <v>1216</v>
      </c>
      <c r="N142">
        <v>67943</v>
      </c>
      <c r="O142" t="s">
        <v>1217</v>
      </c>
      <c r="P142" t="s">
        <v>1218</v>
      </c>
      <c r="Q142" t="s">
        <v>53</v>
      </c>
      <c r="R142" t="s">
        <v>54</v>
      </c>
      <c r="S142" t="s">
        <v>55</v>
      </c>
      <c r="T142">
        <v>30878</v>
      </c>
      <c r="U142" t="s">
        <v>1219</v>
      </c>
      <c r="V142" t="s">
        <v>457</v>
      </c>
      <c r="W142" t="s">
        <v>58</v>
      </c>
      <c r="X142" t="s">
        <v>59</v>
      </c>
      <c r="Y142" t="s">
        <v>60</v>
      </c>
      <c r="Z142">
        <v>37065</v>
      </c>
      <c r="AA142" t="s">
        <v>1220</v>
      </c>
      <c r="AB142" t="s">
        <v>459</v>
      </c>
    </row>
    <row r="143" spans="2:28">
      <c r="B143">
        <v>32</v>
      </c>
      <c r="C143" t="s">
        <v>1221</v>
      </c>
      <c r="D143">
        <v>1</v>
      </c>
      <c r="E143" t="s">
        <v>46</v>
      </c>
      <c r="F143">
        <v>71970</v>
      </c>
      <c r="G143">
        <v>8013</v>
      </c>
      <c r="H143" t="s">
        <v>1222</v>
      </c>
      <c r="I143">
        <v>63957</v>
      </c>
      <c r="J143" t="s">
        <v>1223</v>
      </c>
      <c r="K143">
        <v>2961</v>
      </c>
      <c r="L143" t="s">
        <v>1224</v>
      </c>
      <c r="M143" t="s">
        <v>424</v>
      </c>
      <c r="N143">
        <v>60996</v>
      </c>
      <c r="O143" t="s">
        <v>272</v>
      </c>
      <c r="P143" t="s">
        <v>426</v>
      </c>
      <c r="Q143" t="s">
        <v>53</v>
      </c>
      <c r="R143" t="s">
        <v>54</v>
      </c>
      <c r="S143" t="s">
        <v>55</v>
      </c>
      <c r="T143">
        <v>27466</v>
      </c>
      <c r="U143" t="s">
        <v>1225</v>
      </c>
      <c r="V143" t="s">
        <v>1226</v>
      </c>
      <c r="W143" t="s">
        <v>58</v>
      </c>
      <c r="X143" t="s">
        <v>59</v>
      </c>
      <c r="Y143" t="s">
        <v>60</v>
      </c>
      <c r="Z143">
        <v>33530</v>
      </c>
      <c r="AA143" t="s">
        <v>1227</v>
      </c>
      <c r="AB143" t="s">
        <v>1228</v>
      </c>
    </row>
    <row r="144" spans="2:28">
      <c r="B144">
        <v>32</v>
      </c>
      <c r="C144" t="s">
        <v>1221</v>
      </c>
      <c r="D144">
        <v>2</v>
      </c>
      <c r="E144" t="s">
        <v>63</v>
      </c>
      <c r="F144">
        <v>68313</v>
      </c>
      <c r="G144">
        <v>7698</v>
      </c>
      <c r="H144" t="s">
        <v>1229</v>
      </c>
      <c r="I144">
        <v>60615</v>
      </c>
      <c r="J144" t="s">
        <v>1230</v>
      </c>
      <c r="K144">
        <v>2733</v>
      </c>
      <c r="L144" t="s">
        <v>1231</v>
      </c>
      <c r="M144" t="s">
        <v>380</v>
      </c>
      <c r="N144">
        <v>57882</v>
      </c>
      <c r="O144" t="s">
        <v>1232</v>
      </c>
      <c r="P144" t="s">
        <v>382</v>
      </c>
      <c r="Q144" t="s">
        <v>53</v>
      </c>
      <c r="R144" t="s">
        <v>54</v>
      </c>
      <c r="S144" t="s">
        <v>55</v>
      </c>
      <c r="T144">
        <v>28991</v>
      </c>
      <c r="U144" t="s">
        <v>1233</v>
      </c>
      <c r="V144" t="s">
        <v>1234</v>
      </c>
      <c r="W144" t="s">
        <v>58</v>
      </c>
      <c r="X144" t="s">
        <v>59</v>
      </c>
      <c r="Y144" t="s">
        <v>60</v>
      </c>
      <c r="Z144">
        <v>28891</v>
      </c>
      <c r="AA144" t="s">
        <v>1235</v>
      </c>
      <c r="AB144" t="s">
        <v>1236</v>
      </c>
    </row>
    <row r="145" spans="2:28">
      <c r="B145">
        <v>33</v>
      </c>
      <c r="C145" t="s">
        <v>1237</v>
      </c>
      <c r="D145">
        <v>1</v>
      </c>
      <c r="E145" t="s">
        <v>46</v>
      </c>
      <c r="F145">
        <v>81750</v>
      </c>
      <c r="G145">
        <v>12292</v>
      </c>
      <c r="H145" t="s">
        <v>1238</v>
      </c>
      <c r="I145">
        <v>69458</v>
      </c>
      <c r="J145" t="s">
        <v>1239</v>
      </c>
      <c r="K145">
        <v>2666</v>
      </c>
      <c r="L145" t="s">
        <v>225</v>
      </c>
      <c r="M145" t="s">
        <v>883</v>
      </c>
      <c r="N145">
        <v>66792</v>
      </c>
      <c r="O145" t="s">
        <v>1240</v>
      </c>
      <c r="P145" t="s">
        <v>884</v>
      </c>
      <c r="Q145" t="s">
        <v>53</v>
      </c>
      <c r="R145" t="s">
        <v>54</v>
      </c>
      <c r="S145" t="s">
        <v>55</v>
      </c>
      <c r="T145">
        <v>35632</v>
      </c>
      <c r="U145" t="s">
        <v>1241</v>
      </c>
      <c r="V145" t="s">
        <v>621</v>
      </c>
      <c r="W145" t="s">
        <v>58</v>
      </c>
      <c r="X145" t="s">
        <v>59</v>
      </c>
      <c r="Y145" t="s">
        <v>60</v>
      </c>
      <c r="Z145">
        <v>31160</v>
      </c>
      <c r="AA145" t="s">
        <v>1242</v>
      </c>
      <c r="AB145" t="s">
        <v>619</v>
      </c>
    </row>
    <row r="146" spans="2:28">
      <c r="B146">
        <v>33</v>
      </c>
      <c r="C146" t="s">
        <v>1237</v>
      </c>
      <c r="D146">
        <v>2</v>
      </c>
      <c r="E146" t="s">
        <v>63</v>
      </c>
      <c r="F146">
        <v>59375</v>
      </c>
      <c r="G146">
        <v>9566</v>
      </c>
      <c r="H146" t="s">
        <v>1243</v>
      </c>
      <c r="I146">
        <v>49809</v>
      </c>
      <c r="J146" t="s">
        <v>1244</v>
      </c>
      <c r="K146">
        <v>1766</v>
      </c>
      <c r="L146" t="s">
        <v>1245</v>
      </c>
      <c r="M146" t="s">
        <v>66</v>
      </c>
      <c r="N146">
        <v>48043</v>
      </c>
      <c r="O146" t="s">
        <v>1047</v>
      </c>
      <c r="P146" t="s">
        <v>275</v>
      </c>
      <c r="Q146" t="s">
        <v>53</v>
      </c>
      <c r="R146" t="s">
        <v>54</v>
      </c>
      <c r="S146" t="s">
        <v>55</v>
      </c>
      <c r="T146">
        <v>21785</v>
      </c>
      <c r="U146" t="s">
        <v>1246</v>
      </c>
      <c r="V146" t="s">
        <v>1247</v>
      </c>
      <c r="W146" t="s">
        <v>58</v>
      </c>
      <c r="X146" t="s">
        <v>59</v>
      </c>
      <c r="Y146" t="s">
        <v>60</v>
      </c>
      <c r="Z146">
        <v>26258</v>
      </c>
      <c r="AA146" t="s">
        <v>1248</v>
      </c>
      <c r="AB146" t="s">
        <v>1249</v>
      </c>
    </row>
    <row r="147" spans="2:28">
      <c r="B147">
        <v>33</v>
      </c>
      <c r="C147" t="s">
        <v>1237</v>
      </c>
      <c r="D147">
        <v>3</v>
      </c>
      <c r="E147" t="s">
        <v>74</v>
      </c>
      <c r="F147">
        <v>71695</v>
      </c>
      <c r="G147">
        <v>10084</v>
      </c>
      <c r="H147" t="s">
        <v>1250</v>
      </c>
      <c r="I147">
        <v>61611</v>
      </c>
      <c r="J147" t="s">
        <v>1251</v>
      </c>
      <c r="K147">
        <v>2561</v>
      </c>
      <c r="L147" t="s">
        <v>1252</v>
      </c>
      <c r="M147" t="s">
        <v>206</v>
      </c>
      <c r="N147">
        <v>59050</v>
      </c>
      <c r="O147" t="s">
        <v>726</v>
      </c>
      <c r="P147" t="s">
        <v>1128</v>
      </c>
      <c r="Q147" t="s">
        <v>53</v>
      </c>
      <c r="R147" t="s">
        <v>54</v>
      </c>
      <c r="S147" t="s">
        <v>55</v>
      </c>
      <c r="T147">
        <v>22829</v>
      </c>
      <c r="U147" t="s">
        <v>1253</v>
      </c>
      <c r="V147" t="s">
        <v>1254</v>
      </c>
      <c r="W147" t="s">
        <v>58</v>
      </c>
      <c r="X147" t="s">
        <v>59</v>
      </c>
      <c r="Y147" t="s">
        <v>60</v>
      </c>
      <c r="Z147">
        <v>36221</v>
      </c>
      <c r="AA147" t="s">
        <v>566</v>
      </c>
      <c r="AB147" t="s">
        <v>1255</v>
      </c>
    </row>
    <row r="148" spans="2:28">
      <c r="B148">
        <v>33</v>
      </c>
      <c r="C148" t="s">
        <v>1237</v>
      </c>
      <c r="D148">
        <v>4</v>
      </c>
      <c r="E148" t="s">
        <v>84</v>
      </c>
      <c r="F148">
        <v>82368</v>
      </c>
      <c r="G148">
        <v>12376</v>
      </c>
      <c r="H148" t="s">
        <v>303</v>
      </c>
      <c r="I148">
        <v>69992</v>
      </c>
      <c r="J148" t="s">
        <v>304</v>
      </c>
      <c r="K148">
        <v>2857</v>
      </c>
      <c r="L148" t="s">
        <v>306</v>
      </c>
      <c r="M148" t="s">
        <v>443</v>
      </c>
      <c r="N148">
        <v>67135</v>
      </c>
      <c r="O148" t="s">
        <v>1256</v>
      </c>
      <c r="P148" t="s">
        <v>1257</v>
      </c>
      <c r="Q148" t="s">
        <v>53</v>
      </c>
      <c r="R148" t="s">
        <v>54</v>
      </c>
      <c r="S148" t="s">
        <v>55</v>
      </c>
      <c r="T148">
        <v>28565</v>
      </c>
      <c r="U148" t="s">
        <v>1258</v>
      </c>
      <c r="V148" t="s">
        <v>1259</v>
      </c>
      <c r="W148" t="s">
        <v>58</v>
      </c>
      <c r="X148" t="s">
        <v>59</v>
      </c>
      <c r="Y148" t="s">
        <v>60</v>
      </c>
      <c r="Z148">
        <v>38570</v>
      </c>
      <c r="AA148" t="s">
        <v>1260</v>
      </c>
      <c r="AB148" t="s">
        <v>1261</v>
      </c>
    </row>
    <row r="149" spans="2:28">
      <c r="B149">
        <v>33</v>
      </c>
      <c r="C149" t="s">
        <v>1237</v>
      </c>
      <c r="D149">
        <v>5</v>
      </c>
      <c r="E149" t="s">
        <v>134</v>
      </c>
      <c r="F149">
        <v>95249</v>
      </c>
      <c r="G149">
        <v>12480</v>
      </c>
      <c r="H149" t="s">
        <v>1262</v>
      </c>
      <c r="I149">
        <v>82769</v>
      </c>
      <c r="J149" t="s">
        <v>1263</v>
      </c>
      <c r="K149">
        <v>3625</v>
      </c>
      <c r="L149" t="s">
        <v>1264</v>
      </c>
      <c r="M149" t="s">
        <v>915</v>
      </c>
      <c r="N149">
        <v>79144</v>
      </c>
      <c r="O149" t="s">
        <v>1265</v>
      </c>
      <c r="P149" t="s">
        <v>917</v>
      </c>
      <c r="Q149" t="s">
        <v>53</v>
      </c>
      <c r="R149" t="s">
        <v>54</v>
      </c>
      <c r="S149" t="s">
        <v>55</v>
      </c>
      <c r="T149">
        <v>39729</v>
      </c>
      <c r="U149" t="s">
        <v>534</v>
      </c>
      <c r="V149" t="s">
        <v>1266</v>
      </c>
      <c r="W149" t="s">
        <v>58</v>
      </c>
      <c r="X149" t="s">
        <v>59</v>
      </c>
      <c r="Y149" t="s">
        <v>60</v>
      </c>
      <c r="Z149">
        <v>39415</v>
      </c>
      <c r="AA149" t="s">
        <v>1155</v>
      </c>
      <c r="AB149" t="s">
        <v>1267</v>
      </c>
    </row>
    <row r="150" spans="2:28">
      <c r="B150">
        <v>33</v>
      </c>
      <c r="C150" t="s">
        <v>1237</v>
      </c>
      <c r="D150">
        <v>6</v>
      </c>
      <c r="E150" t="s">
        <v>270</v>
      </c>
      <c r="F150">
        <v>88649</v>
      </c>
      <c r="G150">
        <v>9978</v>
      </c>
      <c r="H150" t="s">
        <v>1268</v>
      </c>
      <c r="I150">
        <v>78671</v>
      </c>
      <c r="J150" t="s">
        <v>1269</v>
      </c>
      <c r="K150">
        <v>3245</v>
      </c>
      <c r="L150" t="s">
        <v>856</v>
      </c>
      <c r="M150" t="s">
        <v>678</v>
      </c>
      <c r="N150">
        <v>75426</v>
      </c>
      <c r="O150" t="s">
        <v>1270</v>
      </c>
      <c r="P150" t="s">
        <v>680</v>
      </c>
      <c r="Q150" t="s">
        <v>53</v>
      </c>
      <c r="R150" t="s">
        <v>54</v>
      </c>
      <c r="S150" t="s">
        <v>55</v>
      </c>
      <c r="T150">
        <v>35503</v>
      </c>
      <c r="U150" t="s">
        <v>1271</v>
      </c>
      <c r="V150" t="s">
        <v>1272</v>
      </c>
      <c r="W150" t="s">
        <v>58</v>
      </c>
      <c r="X150" t="s">
        <v>59</v>
      </c>
      <c r="Y150" t="s">
        <v>60</v>
      </c>
      <c r="Z150">
        <v>39923</v>
      </c>
      <c r="AA150" t="s">
        <v>1226</v>
      </c>
      <c r="AB150" t="s">
        <v>1273</v>
      </c>
    </row>
    <row r="151" spans="2:28">
      <c r="B151">
        <v>33</v>
      </c>
      <c r="C151" t="s">
        <v>1237</v>
      </c>
      <c r="D151">
        <v>7</v>
      </c>
      <c r="E151" t="s">
        <v>280</v>
      </c>
      <c r="F151">
        <v>95984</v>
      </c>
      <c r="G151">
        <v>11063</v>
      </c>
      <c r="H151" t="s">
        <v>1274</v>
      </c>
      <c r="I151">
        <v>84921</v>
      </c>
      <c r="J151" t="s">
        <v>1275</v>
      </c>
      <c r="K151">
        <v>3650</v>
      </c>
      <c r="L151" t="s">
        <v>606</v>
      </c>
      <c r="M151" t="s">
        <v>1276</v>
      </c>
      <c r="N151">
        <v>81271</v>
      </c>
      <c r="O151" t="s">
        <v>1277</v>
      </c>
      <c r="P151" t="s">
        <v>1278</v>
      </c>
      <c r="Q151" t="s">
        <v>53</v>
      </c>
      <c r="R151" t="s">
        <v>54</v>
      </c>
      <c r="S151" t="s">
        <v>55</v>
      </c>
      <c r="T151">
        <v>35785</v>
      </c>
      <c r="U151" t="s">
        <v>1279</v>
      </c>
      <c r="V151" t="s">
        <v>1280</v>
      </c>
      <c r="W151" t="s">
        <v>58</v>
      </c>
      <c r="X151" t="s">
        <v>59</v>
      </c>
      <c r="Y151" t="s">
        <v>60</v>
      </c>
      <c r="Z151">
        <v>45486</v>
      </c>
      <c r="AA151" t="s">
        <v>1281</v>
      </c>
      <c r="AB151" t="s">
        <v>1282</v>
      </c>
    </row>
    <row r="152" spans="2:28">
      <c r="B152">
        <v>33</v>
      </c>
      <c r="C152" t="s">
        <v>1237</v>
      </c>
      <c r="D152">
        <v>8</v>
      </c>
      <c r="E152" t="s">
        <v>291</v>
      </c>
      <c r="F152">
        <v>118827</v>
      </c>
      <c r="G152">
        <v>14973</v>
      </c>
      <c r="H152" t="s">
        <v>1283</v>
      </c>
      <c r="I152">
        <v>103854</v>
      </c>
      <c r="J152" t="s">
        <v>1284</v>
      </c>
      <c r="K152">
        <v>4211</v>
      </c>
      <c r="L152" t="s">
        <v>1188</v>
      </c>
      <c r="M152" t="s">
        <v>137</v>
      </c>
      <c r="N152">
        <v>99643</v>
      </c>
      <c r="O152" t="s">
        <v>1013</v>
      </c>
      <c r="P152" t="s">
        <v>555</v>
      </c>
      <c r="Q152" t="s">
        <v>53</v>
      </c>
      <c r="R152" t="s">
        <v>54</v>
      </c>
      <c r="S152" t="s">
        <v>55</v>
      </c>
      <c r="T152">
        <v>55874</v>
      </c>
      <c r="U152" t="s">
        <v>1285</v>
      </c>
      <c r="V152" t="s">
        <v>1286</v>
      </c>
      <c r="W152" t="s">
        <v>58</v>
      </c>
      <c r="X152" t="s">
        <v>59</v>
      </c>
      <c r="Y152" t="s">
        <v>60</v>
      </c>
      <c r="Z152">
        <v>43769</v>
      </c>
      <c r="AA152" t="s">
        <v>1287</v>
      </c>
      <c r="AB152" t="s">
        <v>1288</v>
      </c>
    </row>
    <row r="153" spans="2:28">
      <c r="B153">
        <v>33</v>
      </c>
      <c r="C153" t="s">
        <v>1237</v>
      </c>
      <c r="D153">
        <v>9</v>
      </c>
      <c r="E153" t="s">
        <v>302</v>
      </c>
      <c r="F153">
        <v>98581</v>
      </c>
      <c r="G153">
        <v>11771</v>
      </c>
      <c r="H153" t="s">
        <v>1289</v>
      </c>
      <c r="I153">
        <v>86810</v>
      </c>
      <c r="J153" t="s">
        <v>1290</v>
      </c>
      <c r="K153">
        <v>3926</v>
      </c>
      <c r="L153" t="s">
        <v>433</v>
      </c>
      <c r="M153" t="s">
        <v>1291</v>
      </c>
      <c r="N153">
        <v>82884</v>
      </c>
      <c r="O153" t="s">
        <v>632</v>
      </c>
      <c r="P153" t="s">
        <v>1292</v>
      </c>
      <c r="Q153" t="s">
        <v>53</v>
      </c>
      <c r="R153" t="s">
        <v>54</v>
      </c>
      <c r="S153" t="s">
        <v>55</v>
      </c>
      <c r="T153">
        <v>39348</v>
      </c>
      <c r="U153" t="s">
        <v>646</v>
      </c>
      <c r="V153" t="s">
        <v>1293</v>
      </c>
      <c r="W153" t="s">
        <v>58</v>
      </c>
      <c r="X153" t="s">
        <v>59</v>
      </c>
      <c r="Y153" t="s">
        <v>60</v>
      </c>
      <c r="Z153">
        <v>43536</v>
      </c>
      <c r="AA153" t="s">
        <v>672</v>
      </c>
      <c r="AB153" t="s">
        <v>1294</v>
      </c>
    </row>
    <row r="154" spans="2:28">
      <c r="B154">
        <v>33</v>
      </c>
      <c r="C154" t="s">
        <v>1237</v>
      </c>
      <c r="D154">
        <v>10</v>
      </c>
      <c r="E154" t="s">
        <v>551</v>
      </c>
      <c r="F154">
        <v>78387</v>
      </c>
      <c r="G154">
        <v>10571</v>
      </c>
      <c r="H154" t="s">
        <v>1295</v>
      </c>
      <c r="I154">
        <v>67816</v>
      </c>
      <c r="J154" t="s">
        <v>1296</v>
      </c>
      <c r="K154">
        <v>3069</v>
      </c>
      <c r="L154" t="s">
        <v>372</v>
      </c>
      <c r="M154" t="s">
        <v>434</v>
      </c>
      <c r="N154">
        <v>64747</v>
      </c>
      <c r="O154" t="s">
        <v>1297</v>
      </c>
      <c r="P154" t="s">
        <v>436</v>
      </c>
      <c r="Q154" t="s">
        <v>53</v>
      </c>
      <c r="R154" t="s">
        <v>54</v>
      </c>
      <c r="S154" t="s">
        <v>55</v>
      </c>
      <c r="T154">
        <v>34294</v>
      </c>
      <c r="U154" t="s">
        <v>1298</v>
      </c>
      <c r="V154" t="s">
        <v>1299</v>
      </c>
      <c r="W154" t="s">
        <v>58</v>
      </c>
      <c r="X154" t="s">
        <v>59</v>
      </c>
      <c r="Y154" t="s">
        <v>60</v>
      </c>
      <c r="Z154">
        <v>30453</v>
      </c>
      <c r="AA154" t="s">
        <v>1300</v>
      </c>
      <c r="AB154" t="s">
        <v>1301</v>
      </c>
    </row>
    <row r="155" spans="2:28">
      <c r="B155">
        <v>33</v>
      </c>
      <c r="C155" t="s">
        <v>1237</v>
      </c>
      <c r="D155">
        <v>11</v>
      </c>
      <c r="E155" t="s">
        <v>559</v>
      </c>
      <c r="F155">
        <v>82784</v>
      </c>
      <c r="G155">
        <v>11613</v>
      </c>
      <c r="H155" t="s">
        <v>1302</v>
      </c>
      <c r="I155">
        <v>71171</v>
      </c>
      <c r="J155" t="s">
        <v>1303</v>
      </c>
      <c r="K155">
        <v>3390</v>
      </c>
      <c r="L155" t="s">
        <v>788</v>
      </c>
      <c r="M155" t="s">
        <v>1304</v>
      </c>
      <c r="N155">
        <v>67781</v>
      </c>
      <c r="O155" t="s">
        <v>1305</v>
      </c>
      <c r="P155" t="s">
        <v>1306</v>
      </c>
      <c r="Q155" t="s">
        <v>53</v>
      </c>
      <c r="R155" t="s">
        <v>54</v>
      </c>
      <c r="S155" t="s">
        <v>55</v>
      </c>
      <c r="T155">
        <v>33022</v>
      </c>
      <c r="U155" t="s">
        <v>1307</v>
      </c>
      <c r="V155" t="s">
        <v>1308</v>
      </c>
      <c r="W155" t="s">
        <v>58</v>
      </c>
      <c r="X155" t="s">
        <v>59</v>
      </c>
      <c r="Y155" t="s">
        <v>60</v>
      </c>
      <c r="Z155">
        <v>34759</v>
      </c>
      <c r="AA155" t="s">
        <v>1309</v>
      </c>
      <c r="AB155" t="s">
        <v>1310</v>
      </c>
    </row>
    <row r="156" spans="2:28">
      <c r="B156">
        <v>34</v>
      </c>
      <c r="C156" t="s">
        <v>1311</v>
      </c>
      <c r="D156">
        <v>1</v>
      </c>
      <c r="E156" t="s">
        <v>46</v>
      </c>
      <c r="F156">
        <v>75884</v>
      </c>
      <c r="G156">
        <v>12109</v>
      </c>
      <c r="H156" t="s">
        <v>1312</v>
      </c>
      <c r="I156">
        <v>63775</v>
      </c>
      <c r="J156" t="s">
        <v>1313</v>
      </c>
      <c r="K156">
        <v>2212</v>
      </c>
      <c r="L156" t="s">
        <v>1314</v>
      </c>
      <c r="M156" t="s">
        <v>306</v>
      </c>
      <c r="N156">
        <v>61563</v>
      </c>
      <c r="O156" t="s">
        <v>1315</v>
      </c>
      <c r="P156" t="s">
        <v>308</v>
      </c>
      <c r="Q156" t="s">
        <v>53</v>
      </c>
      <c r="R156" t="s">
        <v>54</v>
      </c>
      <c r="S156" t="s">
        <v>55</v>
      </c>
      <c r="T156">
        <v>31800</v>
      </c>
      <c r="U156" t="s">
        <v>1316</v>
      </c>
      <c r="V156" t="s">
        <v>1317</v>
      </c>
      <c r="W156" t="s">
        <v>58</v>
      </c>
      <c r="X156" t="s">
        <v>59</v>
      </c>
      <c r="Y156" t="s">
        <v>60</v>
      </c>
      <c r="Z156">
        <v>29763</v>
      </c>
      <c r="AA156" t="s">
        <v>1318</v>
      </c>
      <c r="AB156" t="s">
        <v>1319</v>
      </c>
    </row>
    <row r="157" spans="2:28">
      <c r="B157">
        <v>34</v>
      </c>
      <c r="C157" t="s">
        <v>1311</v>
      </c>
      <c r="D157">
        <v>2</v>
      </c>
      <c r="E157" t="s">
        <v>63</v>
      </c>
      <c r="F157">
        <v>66246</v>
      </c>
      <c r="G157">
        <v>10854</v>
      </c>
      <c r="H157" t="s">
        <v>1320</v>
      </c>
      <c r="I157">
        <v>55392</v>
      </c>
      <c r="J157" t="s">
        <v>930</v>
      </c>
      <c r="K157">
        <v>1866</v>
      </c>
      <c r="L157" t="s">
        <v>283</v>
      </c>
      <c r="M157" t="s">
        <v>562</v>
      </c>
      <c r="N157">
        <v>53526</v>
      </c>
      <c r="O157" t="s">
        <v>1321</v>
      </c>
      <c r="P157" t="s">
        <v>1322</v>
      </c>
      <c r="Q157" t="s">
        <v>53</v>
      </c>
      <c r="R157" t="s">
        <v>54</v>
      </c>
      <c r="S157" t="s">
        <v>55</v>
      </c>
      <c r="T157">
        <v>24438</v>
      </c>
      <c r="U157" t="s">
        <v>1323</v>
      </c>
      <c r="V157" t="s">
        <v>1324</v>
      </c>
      <c r="W157" t="s">
        <v>58</v>
      </c>
      <c r="X157" t="s">
        <v>59</v>
      </c>
      <c r="Y157" t="s">
        <v>60</v>
      </c>
      <c r="Z157">
        <v>29088</v>
      </c>
      <c r="AA157" t="s">
        <v>1325</v>
      </c>
      <c r="AB157" t="s">
        <v>1326</v>
      </c>
    </row>
    <row r="158" spans="2:28">
      <c r="B158">
        <v>34</v>
      </c>
      <c r="C158" t="s">
        <v>1311</v>
      </c>
      <c r="D158">
        <v>3</v>
      </c>
      <c r="E158" t="s">
        <v>74</v>
      </c>
      <c r="F158">
        <v>125043</v>
      </c>
      <c r="G158">
        <v>15887</v>
      </c>
      <c r="H158" t="s">
        <v>194</v>
      </c>
      <c r="I158">
        <v>109156</v>
      </c>
      <c r="J158" t="s">
        <v>195</v>
      </c>
      <c r="K158">
        <v>4271</v>
      </c>
      <c r="L158" t="s">
        <v>573</v>
      </c>
      <c r="M158" t="s">
        <v>563</v>
      </c>
      <c r="N158">
        <v>104885</v>
      </c>
      <c r="O158" t="s">
        <v>435</v>
      </c>
      <c r="P158" t="s">
        <v>565</v>
      </c>
      <c r="Q158" t="s">
        <v>53</v>
      </c>
      <c r="R158" t="s">
        <v>54</v>
      </c>
      <c r="S158" t="s">
        <v>55</v>
      </c>
      <c r="T158">
        <v>60039</v>
      </c>
      <c r="U158" t="s">
        <v>385</v>
      </c>
      <c r="V158" t="s">
        <v>880</v>
      </c>
      <c r="W158" t="s">
        <v>58</v>
      </c>
      <c r="X158" t="s">
        <v>59</v>
      </c>
      <c r="Y158" t="s">
        <v>60</v>
      </c>
      <c r="Z158">
        <v>44846</v>
      </c>
      <c r="AA158" t="s">
        <v>1327</v>
      </c>
      <c r="AB158" t="s">
        <v>878</v>
      </c>
    </row>
    <row r="159" spans="2:28">
      <c r="B159">
        <v>34</v>
      </c>
      <c r="C159" t="s">
        <v>1311</v>
      </c>
      <c r="D159">
        <v>4</v>
      </c>
      <c r="E159" t="s">
        <v>84</v>
      </c>
      <c r="F159">
        <v>133607</v>
      </c>
      <c r="G159">
        <v>16642</v>
      </c>
      <c r="H159" t="s">
        <v>1328</v>
      </c>
      <c r="I159">
        <v>116965</v>
      </c>
      <c r="J159" t="s">
        <v>1329</v>
      </c>
      <c r="K159">
        <v>4617</v>
      </c>
      <c r="L159" t="s">
        <v>537</v>
      </c>
      <c r="M159" t="s">
        <v>148</v>
      </c>
      <c r="N159">
        <v>112348</v>
      </c>
      <c r="O159" t="s">
        <v>1330</v>
      </c>
      <c r="P159" t="s">
        <v>805</v>
      </c>
      <c r="Q159" t="s">
        <v>53</v>
      </c>
      <c r="R159" t="s">
        <v>54</v>
      </c>
      <c r="S159" t="s">
        <v>55</v>
      </c>
      <c r="T159">
        <v>58042</v>
      </c>
      <c r="U159" t="s">
        <v>1331</v>
      </c>
      <c r="V159" t="s">
        <v>1332</v>
      </c>
      <c r="W159" t="s">
        <v>58</v>
      </c>
      <c r="X159" t="s">
        <v>59</v>
      </c>
      <c r="Y159" t="s">
        <v>60</v>
      </c>
      <c r="Z159">
        <v>54306</v>
      </c>
      <c r="AA159" t="s">
        <v>1333</v>
      </c>
      <c r="AB159" t="s">
        <v>1334</v>
      </c>
    </row>
    <row r="160" spans="2:28">
      <c r="B160">
        <v>34</v>
      </c>
      <c r="C160" t="s">
        <v>1311</v>
      </c>
      <c r="D160">
        <v>5</v>
      </c>
      <c r="E160" t="s">
        <v>134</v>
      </c>
      <c r="F160">
        <v>95550</v>
      </c>
      <c r="G160">
        <v>12919</v>
      </c>
      <c r="H160" t="s">
        <v>1335</v>
      </c>
      <c r="I160">
        <v>82631</v>
      </c>
      <c r="J160" t="s">
        <v>1336</v>
      </c>
      <c r="K160">
        <v>3746</v>
      </c>
      <c r="L160" t="s">
        <v>372</v>
      </c>
      <c r="M160" t="s">
        <v>434</v>
      </c>
      <c r="N160">
        <v>78885</v>
      </c>
      <c r="O160" t="s">
        <v>1152</v>
      </c>
      <c r="P160" t="s">
        <v>436</v>
      </c>
      <c r="Q160" t="s">
        <v>53</v>
      </c>
      <c r="R160" t="s">
        <v>54</v>
      </c>
      <c r="S160" t="s">
        <v>55</v>
      </c>
      <c r="T160">
        <v>40774</v>
      </c>
      <c r="U160" t="s">
        <v>1337</v>
      </c>
      <c r="V160" t="s">
        <v>1338</v>
      </c>
      <c r="W160" t="s">
        <v>58</v>
      </c>
      <c r="X160" t="s">
        <v>59</v>
      </c>
      <c r="Y160" t="s">
        <v>60</v>
      </c>
      <c r="Z160">
        <v>38111</v>
      </c>
      <c r="AA160" t="s">
        <v>1307</v>
      </c>
      <c r="AB160" t="s">
        <v>784</v>
      </c>
    </row>
    <row r="161" spans="2:28">
      <c r="B161">
        <v>34</v>
      </c>
      <c r="C161" t="s">
        <v>1311</v>
      </c>
      <c r="D161">
        <v>6</v>
      </c>
      <c r="E161" t="s">
        <v>270</v>
      </c>
      <c r="F161">
        <v>84024</v>
      </c>
      <c r="G161">
        <v>13323</v>
      </c>
      <c r="H161" t="s">
        <v>1339</v>
      </c>
      <c r="I161">
        <v>70701</v>
      </c>
      <c r="J161" t="s">
        <v>1340</v>
      </c>
      <c r="K161">
        <v>2799</v>
      </c>
      <c r="L161" t="s">
        <v>284</v>
      </c>
      <c r="M161" t="s">
        <v>186</v>
      </c>
      <c r="N161">
        <v>67902</v>
      </c>
      <c r="O161" t="s">
        <v>1341</v>
      </c>
      <c r="P161" t="s">
        <v>1342</v>
      </c>
      <c r="Q161" t="s">
        <v>53</v>
      </c>
      <c r="R161" t="s">
        <v>54</v>
      </c>
      <c r="S161" t="s">
        <v>55</v>
      </c>
      <c r="T161">
        <v>40082</v>
      </c>
      <c r="U161" t="s">
        <v>1343</v>
      </c>
      <c r="V161" t="s">
        <v>1344</v>
      </c>
      <c r="W161" t="s">
        <v>58</v>
      </c>
      <c r="X161" t="s">
        <v>59</v>
      </c>
      <c r="Y161" t="s">
        <v>60</v>
      </c>
      <c r="Z161">
        <v>27820</v>
      </c>
      <c r="AA161" t="s">
        <v>1345</v>
      </c>
      <c r="AB161" t="s">
        <v>1346</v>
      </c>
    </row>
    <row r="162" spans="2:28">
      <c r="B162">
        <v>34</v>
      </c>
      <c r="C162" t="s">
        <v>1311</v>
      </c>
      <c r="D162">
        <v>7</v>
      </c>
      <c r="E162" t="s">
        <v>280</v>
      </c>
      <c r="F162">
        <v>119298</v>
      </c>
      <c r="G162">
        <v>17734</v>
      </c>
      <c r="H162" t="s">
        <v>1347</v>
      </c>
      <c r="I162">
        <v>101564</v>
      </c>
      <c r="J162" t="s">
        <v>1348</v>
      </c>
      <c r="K162">
        <v>4142</v>
      </c>
      <c r="L162" t="s">
        <v>306</v>
      </c>
      <c r="M162" t="s">
        <v>443</v>
      </c>
      <c r="N162">
        <v>97422</v>
      </c>
      <c r="O162" t="s">
        <v>1349</v>
      </c>
      <c r="P162" t="s">
        <v>1257</v>
      </c>
      <c r="Q162" t="s">
        <v>53</v>
      </c>
      <c r="R162" t="s">
        <v>54</v>
      </c>
      <c r="S162" t="s">
        <v>55</v>
      </c>
      <c r="T162">
        <v>56290</v>
      </c>
      <c r="U162" t="s">
        <v>133</v>
      </c>
      <c r="V162" t="s">
        <v>1350</v>
      </c>
      <c r="W162" t="s">
        <v>58</v>
      </c>
      <c r="X162" t="s">
        <v>59</v>
      </c>
      <c r="Y162" t="s">
        <v>60</v>
      </c>
      <c r="Z162">
        <v>41132</v>
      </c>
      <c r="AA162" t="s">
        <v>1351</v>
      </c>
      <c r="AB162" t="s">
        <v>1352</v>
      </c>
    </row>
    <row r="163" spans="2:28">
      <c r="B163">
        <v>35</v>
      </c>
      <c r="C163" t="s">
        <v>1353</v>
      </c>
      <c r="D163">
        <v>1</v>
      </c>
      <c r="E163" t="s">
        <v>46</v>
      </c>
      <c r="F163">
        <v>73836</v>
      </c>
      <c r="G163">
        <v>10347</v>
      </c>
      <c r="H163" t="s">
        <v>1018</v>
      </c>
      <c r="I163">
        <v>63489</v>
      </c>
      <c r="J163" t="s">
        <v>1019</v>
      </c>
      <c r="K163">
        <v>2397</v>
      </c>
      <c r="L163" t="s">
        <v>1354</v>
      </c>
      <c r="M163" t="s">
        <v>49</v>
      </c>
      <c r="N163">
        <v>61092</v>
      </c>
      <c r="O163" t="s">
        <v>1355</v>
      </c>
      <c r="P163" t="s">
        <v>1356</v>
      </c>
      <c r="Q163" t="s">
        <v>53</v>
      </c>
      <c r="R163" t="s">
        <v>54</v>
      </c>
      <c r="S163" t="s">
        <v>55</v>
      </c>
      <c r="T163">
        <v>22398</v>
      </c>
      <c r="U163" t="s">
        <v>1357</v>
      </c>
      <c r="V163" t="s">
        <v>369</v>
      </c>
      <c r="W163" t="s">
        <v>58</v>
      </c>
      <c r="X163" t="s">
        <v>59</v>
      </c>
      <c r="Y163" t="s">
        <v>60</v>
      </c>
      <c r="Z163">
        <v>38694</v>
      </c>
      <c r="AA163" t="s">
        <v>1358</v>
      </c>
      <c r="AB163" t="s">
        <v>1359</v>
      </c>
    </row>
    <row r="164" spans="2:28">
      <c r="B164">
        <v>35</v>
      </c>
      <c r="C164" t="s">
        <v>1353</v>
      </c>
      <c r="D164">
        <v>2</v>
      </c>
      <c r="E164" t="s">
        <v>63</v>
      </c>
      <c r="F164">
        <v>97434</v>
      </c>
      <c r="G164">
        <v>11463</v>
      </c>
      <c r="H164" t="s">
        <v>1360</v>
      </c>
      <c r="I164">
        <v>85971</v>
      </c>
      <c r="J164" t="s">
        <v>1361</v>
      </c>
      <c r="K164">
        <v>3225</v>
      </c>
      <c r="L164" t="s">
        <v>1362</v>
      </c>
      <c r="M164" t="s">
        <v>901</v>
      </c>
      <c r="N164">
        <v>82746</v>
      </c>
      <c r="O164" t="s">
        <v>175</v>
      </c>
      <c r="P164" t="s">
        <v>903</v>
      </c>
      <c r="Q164" t="s">
        <v>53</v>
      </c>
      <c r="R164" t="s">
        <v>54</v>
      </c>
      <c r="S164" t="s">
        <v>55</v>
      </c>
      <c r="T164">
        <v>36274</v>
      </c>
      <c r="U164" t="s">
        <v>1363</v>
      </c>
      <c r="V164" t="s">
        <v>1364</v>
      </c>
      <c r="W164" t="s">
        <v>58</v>
      </c>
      <c r="X164" t="s">
        <v>59</v>
      </c>
      <c r="Y164" t="s">
        <v>60</v>
      </c>
      <c r="Z164">
        <v>46472</v>
      </c>
      <c r="AA164" t="s">
        <v>1343</v>
      </c>
      <c r="AB164" t="s">
        <v>1365</v>
      </c>
    </row>
    <row r="165" spans="2:28">
      <c r="B165">
        <v>35</v>
      </c>
      <c r="C165" t="s">
        <v>1353</v>
      </c>
      <c r="D165">
        <v>3</v>
      </c>
      <c r="E165" t="s">
        <v>74</v>
      </c>
      <c r="F165">
        <v>90805</v>
      </c>
      <c r="G165">
        <v>10214</v>
      </c>
      <c r="H165" t="s">
        <v>1366</v>
      </c>
      <c r="I165">
        <v>80591</v>
      </c>
      <c r="J165" t="s">
        <v>1367</v>
      </c>
      <c r="K165">
        <v>3131</v>
      </c>
      <c r="L165" t="s">
        <v>554</v>
      </c>
      <c r="M165" t="s">
        <v>1135</v>
      </c>
      <c r="N165">
        <v>77460</v>
      </c>
      <c r="O165" t="s">
        <v>739</v>
      </c>
      <c r="P165" t="s">
        <v>1368</v>
      </c>
      <c r="Q165" t="s">
        <v>53</v>
      </c>
      <c r="R165" t="s">
        <v>54</v>
      </c>
      <c r="S165" t="s">
        <v>55</v>
      </c>
      <c r="T165">
        <v>34427</v>
      </c>
      <c r="U165" t="s">
        <v>1369</v>
      </c>
      <c r="V165" t="s">
        <v>1370</v>
      </c>
      <c r="W165" t="s">
        <v>58</v>
      </c>
      <c r="X165" t="s">
        <v>59</v>
      </c>
      <c r="Y165" t="s">
        <v>60</v>
      </c>
      <c r="Z165">
        <v>43033</v>
      </c>
      <c r="AA165" t="s">
        <v>1281</v>
      </c>
      <c r="AB165" t="s">
        <v>1371</v>
      </c>
    </row>
    <row r="166" spans="2:28">
      <c r="B166">
        <v>35</v>
      </c>
      <c r="C166" t="s">
        <v>1353</v>
      </c>
      <c r="D166">
        <v>4</v>
      </c>
      <c r="E166" t="s">
        <v>84</v>
      </c>
      <c r="F166">
        <v>109174</v>
      </c>
      <c r="G166">
        <v>13484</v>
      </c>
      <c r="H166" t="s">
        <v>1372</v>
      </c>
      <c r="I166">
        <v>95690</v>
      </c>
      <c r="J166" t="s">
        <v>1373</v>
      </c>
      <c r="K166">
        <v>4004</v>
      </c>
      <c r="L166" t="s">
        <v>398</v>
      </c>
      <c r="M166" t="s">
        <v>669</v>
      </c>
      <c r="N166">
        <v>91686</v>
      </c>
      <c r="O166" t="s">
        <v>1374</v>
      </c>
      <c r="P166" t="s">
        <v>671</v>
      </c>
      <c r="Q166" t="s">
        <v>53</v>
      </c>
      <c r="R166" t="s">
        <v>54</v>
      </c>
      <c r="S166" t="s">
        <v>55</v>
      </c>
      <c r="T166">
        <v>42775</v>
      </c>
      <c r="U166" t="s">
        <v>1375</v>
      </c>
      <c r="V166" t="s">
        <v>619</v>
      </c>
      <c r="W166" t="s">
        <v>58</v>
      </c>
      <c r="X166" t="s">
        <v>59</v>
      </c>
      <c r="Y166" t="s">
        <v>60</v>
      </c>
      <c r="Z166">
        <v>48911</v>
      </c>
      <c r="AA166" t="s">
        <v>347</v>
      </c>
      <c r="AB166" t="s">
        <v>621</v>
      </c>
    </row>
    <row r="167" spans="2:28">
      <c r="B167">
        <v>35</v>
      </c>
      <c r="C167" t="s">
        <v>1353</v>
      </c>
      <c r="D167">
        <v>5</v>
      </c>
      <c r="E167" t="s">
        <v>134</v>
      </c>
      <c r="F167">
        <v>118158</v>
      </c>
      <c r="G167">
        <v>14146</v>
      </c>
      <c r="H167" t="s">
        <v>1376</v>
      </c>
      <c r="I167">
        <v>104012</v>
      </c>
      <c r="J167" t="s">
        <v>1377</v>
      </c>
      <c r="K167">
        <v>4484</v>
      </c>
      <c r="L167" t="s">
        <v>363</v>
      </c>
      <c r="M167" t="s">
        <v>1054</v>
      </c>
      <c r="N167">
        <v>99528</v>
      </c>
      <c r="O167" t="s">
        <v>1378</v>
      </c>
      <c r="P167" t="s">
        <v>1056</v>
      </c>
      <c r="Q167" t="s">
        <v>53</v>
      </c>
      <c r="R167" t="s">
        <v>54</v>
      </c>
      <c r="S167" t="s">
        <v>55</v>
      </c>
      <c r="T167">
        <v>53247</v>
      </c>
      <c r="U167" t="s">
        <v>1379</v>
      </c>
      <c r="V167" t="s">
        <v>1198</v>
      </c>
      <c r="W167" t="s">
        <v>58</v>
      </c>
      <c r="X167" t="s">
        <v>59</v>
      </c>
      <c r="Y167" t="s">
        <v>60</v>
      </c>
      <c r="Z167">
        <v>46281</v>
      </c>
      <c r="AA167" t="s">
        <v>1380</v>
      </c>
      <c r="AB167" t="s">
        <v>850</v>
      </c>
    </row>
    <row r="168" spans="2:28">
      <c r="B168">
        <v>35</v>
      </c>
      <c r="C168" t="s">
        <v>1353</v>
      </c>
      <c r="D168">
        <v>6</v>
      </c>
      <c r="E168" t="s">
        <v>270</v>
      </c>
      <c r="F168">
        <v>77724</v>
      </c>
      <c r="G168">
        <v>9574</v>
      </c>
      <c r="H168" t="s">
        <v>1381</v>
      </c>
      <c r="I168">
        <v>68150</v>
      </c>
      <c r="J168" t="s">
        <v>1382</v>
      </c>
      <c r="K168">
        <v>3087</v>
      </c>
      <c r="L168" t="s">
        <v>725</v>
      </c>
      <c r="M168" t="s">
        <v>434</v>
      </c>
      <c r="N168">
        <v>65063</v>
      </c>
      <c r="O168" t="s">
        <v>1066</v>
      </c>
      <c r="P168" t="s">
        <v>436</v>
      </c>
      <c r="Q168" t="s">
        <v>53</v>
      </c>
      <c r="R168" t="s">
        <v>54</v>
      </c>
      <c r="S168" t="s">
        <v>55</v>
      </c>
      <c r="T168">
        <v>33552</v>
      </c>
      <c r="U168" t="s">
        <v>1044</v>
      </c>
      <c r="V168" t="s">
        <v>1383</v>
      </c>
      <c r="W168" t="s">
        <v>58</v>
      </c>
      <c r="X168" t="s">
        <v>59</v>
      </c>
      <c r="Y168" t="s">
        <v>60</v>
      </c>
      <c r="Z168">
        <v>31511</v>
      </c>
      <c r="AA168" t="s">
        <v>1384</v>
      </c>
      <c r="AB168" t="s">
        <v>1385</v>
      </c>
    </row>
    <row r="169" spans="2:28">
      <c r="B169">
        <v>35</v>
      </c>
      <c r="C169" t="s">
        <v>1353</v>
      </c>
      <c r="D169">
        <v>7</v>
      </c>
      <c r="E169" t="s">
        <v>280</v>
      </c>
      <c r="F169">
        <v>98546</v>
      </c>
      <c r="G169">
        <v>14247</v>
      </c>
      <c r="H169" t="s">
        <v>1386</v>
      </c>
      <c r="I169">
        <v>84299</v>
      </c>
      <c r="J169" t="s">
        <v>1387</v>
      </c>
      <c r="K169">
        <v>3339</v>
      </c>
      <c r="L169" t="s">
        <v>649</v>
      </c>
      <c r="M169" t="s">
        <v>186</v>
      </c>
      <c r="N169">
        <v>80960</v>
      </c>
      <c r="O169" t="s">
        <v>1388</v>
      </c>
      <c r="P169" t="s">
        <v>1342</v>
      </c>
      <c r="Q169" t="s">
        <v>53</v>
      </c>
      <c r="R169" t="s">
        <v>54</v>
      </c>
      <c r="S169" t="s">
        <v>55</v>
      </c>
      <c r="T169">
        <v>43256</v>
      </c>
      <c r="U169" t="s">
        <v>1389</v>
      </c>
      <c r="V169" t="s">
        <v>1390</v>
      </c>
      <c r="W169" t="s">
        <v>58</v>
      </c>
      <c r="X169" t="s">
        <v>59</v>
      </c>
      <c r="Y169" t="s">
        <v>60</v>
      </c>
      <c r="Z169">
        <v>37704</v>
      </c>
      <c r="AA169" t="s">
        <v>1391</v>
      </c>
      <c r="AB169" t="s">
        <v>1392</v>
      </c>
    </row>
    <row r="170" spans="2:28">
      <c r="B170">
        <v>36</v>
      </c>
      <c r="C170" t="s">
        <v>1393</v>
      </c>
      <c r="D170">
        <v>1</v>
      </c>
      <c r="E170" t="s">
        <v>46</v>
      </c>
      <c r="F170">
        <v>56103</v>
      </c>
      <c r="G170">
        <v>8804</v>
      </c>
      <c r="H170" t="s">
        <v>1394</v>
      </c>
      <c r="I170">
        <v>47299</v>
      </c>
      <c r="J170" t="s">
        <v>1395</v>
      </c>
      <c r="K170">
        <v>2539</v>
      </c>
      <c r="L170" t="s">
        <v>434</v>
      </c>
      <c r="M170" t="s">
        <v>1396</v>
      </c>
      <c r="N170">
        <v>44760</v>
      </c>
      <c r="O170" t="s">
        <v>1397</v>
      </c>
      <c r="P170" t="s">
        <v>1398</v>
      </c>
      <c r="Q170" t="s">
        <v>53</v>
      </c>
      <c r="R170" t="s">
        <v>54</v>
      </c>
      <c r="S170" t="s">
        <v>55</v>
      </c>
      <c r="T170">
        <v>21594</v>
      </c>
      <c r="U170" t="s">
        <v>1399</v>
      </c>
      <c r="V170" t="s">
        <v>1400</v>
      </c>
      <c r="W170" t="s">
        <v>58</v>
      </c>
      <c r="X170" t="s">
        <v>59</v>
      </c>
      <c r="Y170" t="s">
        <v>60</v>
      </c>
      <c r="Z170">
        <v>23166</v>
      </c>
      <c r="AA170" t="s">
        <v>1401</v>
      </c>
      <c r="AB170" t="s">
        <v>1402</v>
      </c>
    </row>
    <row r="171" spans="2:28">
      <c r="B171">
        <v>36</v>
      </c>
      <c r="C171" t="s">
        <v>1393</v>
      </c>
      <c r="D171">
        <v>2</v>
      </c>
      <c r="E171" t="s">
        <v>63</v>
      </c>
      <c r="F171">
        <v>64601</v>
      </c>
      <c r="G171">
        <v>9236</v>
      </c>
      <c r="H171" t="s">
        <v>1403</v>
      </c>
      <c r="I171">
        <v>55365</v>
      </c>
      <c r="J171" t="s">
        <v>1404</v>
      </c>
      <c r="K171">
        <v>2997</v>
      </c>
      <c r="L171" t="s">
        <v>1405</v>
      </c>
      <c r="M171" t="s">
        <v>1406</v>
      </c>
      <c r="N171">
        <v>52368</v>
      </c>
      <c r="O171" t="s">
        <v>574</v>
      </c>
      <c r="P171" t="s">
        <v>1407</v>
      </c>
      <c r="Q171" t="s">
        <v>53</v>
      </c>
      <c r="R171" t="s">
        <v>54</v>
      </c>
      <c r="S171" t="s">
        <v>55</v>
      </c>
      <c r="T171">
        <v>25319</v>
      </c>
      <c r="U171" t="s">
        <v>584</v>
      </c>
      <c r="V171" t="s">
        <v>1319</v>
      </c>
      <c r="W171" t="s">
        <v>58</v>
      </c>
      <c r="X171" t="s">
        <v>59</v>
      </c>
      <c r="Y171" t="s">
        <v>60</v>
      </c>
      <c r="Z171">
        <v>27049</v>
      </c>
      <c r="AA171" t="s">
        <v>1408</v>
      </c>
      <c r="AB171" t="s">
        <v>1317</v>
      </c>
    </row>
    <row r="172" spans="2:28">
      <c r="B172">
        <v>36</v>
      </c>
      <c r="C172" t="s">
        <v>1393</v>
      </c>
      <c r="D172">
        <v>3</v>
      </c>
      <c r="E172" t="s">
        <v>74</v>
      </c>
      <c r="F172">
        <v>56627</v>
      </c>
      <c r="G172">
        <v>7932</v>
      </c>
      <c r="H172" t="s">
        <v>1018</v>
      </c>
      <c r="I172">
        <v>48695</v>
      </c>
      <c r="J172" t="s">
        <v>1019</v>
      </c>
      <c r="K172">
        <v>2684</v>
      </c>
      <c r="L172" t="s">
        <v>463</v>
      </c>
      <c r="M172" t="s">
        <v>1409</v>
      </c>
      <c r="N172">
        <v>46011</v>
      </c>
      <c r="O172" t="s">
        <v>581</v>
      </c>
      <c r="P172" t="s">
        <v>1410</v>
      </c>
      <c r="Q172" t="s">
        <v>53</v>
      </c>
      <c r="R172" t="s">
        <v>54</v>
      </c>
      <c r="S172" t="s">
        <v>55</v>
      </c>
      <c r="T172">
        <v>24408</v>
      </c>
      <c r="U172" t="s">
        <v>1144</v>
      </c>
      <c r="V172" t="s">
        <v>1411</v>
      </c>
      <c r="W172" t="s">
        <v>58</v>
      </c>
      <c r="X172" t="s">
        <v>59</v>
      </c>
      <c r="Y172" t="s">
        <v>60</v>
      </c>
      <c r="Z172">
        <v>21603</v>
      </c>
      <c r="AA172" t="s">
        <v>1412</v>
      </c>
      <c r="AB172" t="s">
        <v>911</v>
      </c>
    </row>
    <row r="173" spans="2:28">
      <c r="B173">
        <v>37</v>
      </c>
      <c r="C173" t="s">
        <v>1413</v>
      </c>
      <c r="D173">
        <v>1</v>
      </c>
      <c r="E173" t="s">
        <v>46</v>
      </c>
      <c r="F173">
        <v>53985</v>
      </c>
      <c r="G173">
        <v>8812</v>
      </c>
      <c r="H173" t="s">
        <v>343</v>
      </c>
      <c r="I173">
        <v>45173</v>
      </c>
      <c r="J173" t="s">
        <v>344</v>
      </c>
      <c r="K173">
        <v>1636</v>
      </c>
      <c r="L173" t="s">
        <v>492</v>
      </c>
      <c r="M173" t="s">
        <v>891</v>
      </c>
      <c r="N173">
        <v>43537</v>
      </c>
      <c r="O173" t="s">
        <v>1414</v>
      </c>
      <c r="P173" t="s">
        <v>893</v>
      </c>
      <c r="Q173" t="s">
        <v>53</v>
      </c>
      <c r="R173" t="s">
        <v>54</v>
      </c>
      <c r="S173" t="s">
        <v>55</v>
      </c>
      <c r="T173">
        <v>21182</v>
      </c>
      <c r="U173" t="s">
        <v>970</v>
      </c>
      <c r="V173" t="s">
        <v>1415</v>
      </c>
      <c r="W173" t="s">
        <v>58</v>
      </c>
      <c r="X173" t="s">
        <v>59</v>
      </c>
      <c r="Y173" t="s">
        <v>60</v>
      </c>
      <c r="Z173">
        <v>22355</v>
      </c>
      <c r="AA173" t="s">
        <v>1416</v>
      </c>
      <c r="AB173" t="s">
        <v>1417</v>
      </c>
    </row>
    <row r="174" spans="2:28">
      <c r="B174">
        <v>37</v>
      </c>
      <c r="C174" t="s">
        <v>1413</v>
      </c>
      <c r="D174">
        <v>2</v>
      </c>
      <c r="E174" t="s">
        <v>63</v>
      </c>
      <c r="F174">
        <v>91711</v>
      </c>
      <c r="G174">
        <v>12034</v>
      </c>
      <c r="H174" t="s">
        <v>956</v>
      </c>
      <c r="I174">
        <v>79677</v>
      </c>
      <c r="J174" t="s">
        <v>957</v>
      </c>
      <c r="K174">
        <v>3626</v>
      </c>
      <c r="L174" t="s">
        <v>148</v>
      </c>
      <c r="M174" t="s">
        <v>1418</v>
      </c>
      <c r="N174">
        <v>76051</v>
      </c>
      <c r="O174" t="s">
        <v>849</v>
      </c>
      <c r="P174" t="s">
        <v>1419</v>
      </c>
      <c r="Q174" t="s">
        <v>53</v>
      </c>
      <c r="R174" t="s">
        <v>54</v>
      </c>
      <c r="S174" t="s">
        <v>55</v>
      </c>
      <c r="T174">
        <v>41231</v>
      </c>
      <c r="U174" t="s">
        <v>1420</v>
      </c>
      <c r="V174" t="s">
        <v>993</v>
      </c>
      <c r="W174" t="s">
        <v>58</v>
      </c>
      <c r="X174" t="s">
        <v>59</v>
      </c>
      <c r="Y174" t="s">
        <v>60</v>
      </c>
      <c r="Z174">
        <v>34820</v>
      </c>
      <c r="AA174" t="s">
        <v>1421</v>
      </c>
      <c r="AB174" t="s">
        <v>1422</v>
      </c>
    </row>
    <row r="175" spans="2:28">
      <c r="B175">
        <v>37</v>
      </c>
      <c r="C175" t="s">
        <v>1413</v>
      </c>
      <c r="D175">
        <v>3</v>
      </c>
      <c r="E175" t="s">
        <v>74</v>
      </c>
      <c r="F175">
        <v>92162</v>
      </c>
      <c r="G175">
        <v>12342</v>
      </c>
      <c r="H175" t="s">
        <v>1423</v>
      </c>
      <c r="I175">
        <v>79820</v>
      </c>
      <c r="J175" t="s">
        <v>1424</v>
      </c>
      <c r="K175">
        <v>3452</v>
      </c>
      <c r="L175" t="s">
        <v>901</v>
      </c>
      <c r="M175" t="s">
        <v>453</v>
      </c>
      <c r="N175">
        <v>76368</v>
      </c>
      <c r="O175" t="s">
        <v>1425</v>
      </c>
      <c r="P175" t="s">
        <v>455</v>
      </c>
      <c r="Q175" t="s">
        <v>53</v>
      </c>
      <c r="R175" t="s">
        <v>54</v>
      </c>
      <c r="S175" t="s">
        <v>55</v>
      </c>
      <c r="T175">
        <v>39629</v>
      </c>
      <c r="U175" t="s">
        <v>985</v>
      </c>
      <c r="V175" t="s">
        <v>1426</v>
      </c>
      <c r="W175" t="s">
        <v>58</v>
      </c>
      <c r="X175" t="s">
        <v>59</v>
      </c>
      <c r="Y175" t="s">
        <v>60</v>
      </c>
      <c r="Z175">
        <v>36739</v>
      </c>
      <c r="AA175" t="s">
        <v>1427</v>
      </c>
      <c r="AB175" t="s">
        <v>1428</v>
      </c>
    </row>
    <row r="176" spans="2:28">
      <c r="B176">
        <v>37</v>
      </c>
      <c r="C176" t="s">
        <v>1413</v>
      </c>
      <c r="D176">
        <v>4</v>
      </c>
      <c r="E176" t="s">
        <v>84</v>
      </c>
      <c r="F176">
        <v>86132</v>
      </c>
      <c r="G176">
        <v>12109</v>
      </c>
      <c r="H176" t="s">
        <v>1429</v>
      </c>
      <c r="I176">
        <v>74023</v>
      </c>
      <c r="J176" t="s">
        <v>1430</v>
      </c>
      <c r="K176">
        <v>3177</v>
      </c>
      <c r="L176" t="s">
        <v>1147</v>
      </c>
      <c r="M176" t="s">
        <v>176</v>
      </c>
      <c r="N176">
        <v>70846</v>
      </c>
      <c r="O176" t="s">
        <v>1431</v>
      </c>
      <c r="P176" t="s">
        <v>1432</v>
      </c>
      <c r="Q176" t="s">
        <v>53</v>
      </c>
      <c r="R176" t="s">
        <v>54</v>
      </c>
      <c r="S176" t="s">
        <v>55</v>
      </c>
      <c r="T176">
        <v>36685</v>
      </c>
      <c r="U176" t="s">
        <v>1433</v>
      </c>
      <c r="V176" t="s">
        <v>1434</v>
      </c>
      <c r="W176" t="s">
        <v>58</v>
      </c>
      <c r="X176" t="s">
        <v>59</v>
      </c>
      <c r="Y176" t="s">
        <v>60</v>
      </c>
      <c r="Z176">
        <v>34161</v>
      </c>
      <c r="AA176" t="s">
        <v>718</v>
      </c>
      <c r="AB176" t="s">
        <v>1435</v>
      </c>
    </row>
    <row r="177" spans="2:28">
      <c r="B177">
        <v>37</v>
      </c>
      <c r="C177" t="s">
        <v>1413</v>
      </c>
      <c r="D177">
        <v>5</v>
      </c>
      <c r="E177" t="s">
        <v>134</v>
      </c>
      <c r="F177">
        <v>77758</v>
      </c>
      <c r="G177">
        <v>10224</v>
      </c>
      <c r="H177" t="s">
        <v>702</v>
      </c>
      <c r="I177">
        <v>67534</v>
      </c>
      <c r="J177" t="s">
        <v>703</v>
      </c>
      <c r="K177">
        <v>2916</v>
      </c>
      <c r="L177" t="s">
        <v>901</v>
      </c>
      <c r="M177" t="s">
        <v>453</v>
      </c>
      <c r="N177">
        <v>64618</v>
      </c>
      <c r="O177" t="s">
        <v>1436</v>
      </c>
      <c r="P177" t="s">
        <v>455</v>
      </c>
      <c r="Q177" t="s">
        <v>53</v>
      </c>
      <c r="R177" t="s">
        <v>54</v>
      </c>
      <c r="S177" t="s">
        <v>55</v>
      </c>
      <c r="T177">
        <v>35919</v>
      </c>
      <c r="U177" t="s">
        <v>1437</v>
      </c>
      <c r="V177" t="s">
        <v>1438</v>
      </c>
      <c r="W177" t="s">
        <v>58</v>
      </c>
      <c r="X177" t="s">
        <v>59</v>
      </c>
      <c r="Y177" t="s">
        <v>60</v>
      </c>
      <c r="Z177">
        <v>28699</v>
      </c>
      <c r="AA177" t="s">
        <v>1439</v>
      </c>
      <c r="AB177" t="s">
        <v>620</v>
      </c>
    </row>
    <row r="178" spans="2:28">
      <c r="B178">
        <v>38</v>
      </c>
      <c r="C178" t="s">
        <v>1440</v>
      </c>
      <c r="D178">
        <v>1</v>
      </c>
      <c r="E178" t="s">
        <v>46</v>
      </c>
      <c r="F178">
        <v>78174</v>
      </c>
      <c r="G178">
        <v>10569</v>
      </c>
      <c r="H178" t="s">
        <v>1335</v>
      </c>
      <c r="I178">
        <v>67605</v>
      </c>
      <c r="J178" t="s">
        <v>1336</v>
      </c>
      <c r="K178">
        <v>2509</v>
      </c>
      <c r="L178" t="s">
        <v>1441</v>
      </c>
      <c r="M178" t="s">
        <v>416</v>
      </c>
      <c r="N178">
        <v>65096</v>
      </c>
      <c r="O178" t="s">
        <v>198</v>
      </c>
      <c r="P178" t="s">
        <v>1097</v>
      </c>
      <c r="Q178" t="s">
        <v>53</v>
      </c>
      <c r="R178" t="s">
        <v>54</v>
      </c>
      <c r="S178" t="s">
        <v>55</v>
      </c>
      <c r="T178">
        <v>32993</v>
      </c>
      <c r="U178" t="s">
        <v>1442</v>
      </c>
      <c r="V178" t="s">
        <v>1443</v>
      </c>
      <c r="W178" t="s">
        <v>58</v>
      </c>
      <c r="X178" t="s">
        <v>59</v>
      </c>
      <c r="Y178" t="s">
        <v>60</v>
      </c>
      <c r="Z178">
        <v>32103</v>
      </c>
      <c r="AA178" t="s">
        <v>885</v>
      </c>
      <c r="AB178" t="s">
        <v>1444</v>
      </c>
    </row>
    <row r="179" spans="2:28">
      <c r="B179">
        <v>38</v>
      </c>
      <c r="C179" t="s">
        <v>1440</v>
      </c>
      <c r="D179">
        <v>2</v>
      </c>
      <c r="E179" t="s">
        <v>63</v>
      </c>
      <c r="F179">
        <v>72534</v>
      </c>
      <c r="G179">
        <v>9853</v>
      </c>
      <c r="H179" t="s">
        <v>1445</v>
      </c>
      <c r="I179">
        <v>62681</v>
      </c>
      <c r="J179" t="s">
        <v>1446</v>
      </c>
      <c r="K179">
        <v>2358</v>
      </c>
      <c r="L179" t="s">
        <v>1354</v>
      </c>
      <c r="M179" t="s">
        <v>87</v>
      </c>
      <c r="N179">
        <v>60323</v>
      </c>
      <c r="O179" t="s">
        <v>1127</v>
      </c>
      <c r="P179" t="s">
        <v>1447</v>
      </c>
      <c r="Q179" t="s">
        <v>53</v>
      </c>
      <c r="R179" t="s">
        <v>54</v>
      </c>
      <c r="S179" t="s">
        <v>55</v>
      </c>
      <c r="T179">
        <v>26937</v>
      </c>
      <c r="U179" t="s">
        <v>1448</v>
      </c>
      <c r="V179" t="s">
        <v>1449</v>
      </c>
      <c r="W179" t="s">
        <v>58</v>
      </c>
      <c r="X179" t="s">
        <v>59</v>
      </c>
      <c r="Y179" t="s">
        <v>60</v>
      </c>
      <c r="Z179">
        <v>33386</v>
      </c>
      <c r="AA179" t="s">
        <v>1450</v>
      </c>
      <c r="AB179" t="s">
        <v>1451</v>
      </c>
    </row>
    <row r="180" spans="2:28">
      <c r="B180">
        <v>38</v>
      </c>
      <c r="C180" t="s">
        <v>1440</v>
      </c>
      <c r="D180">
        <v>3</v>
      </c>
      <c r="E180" t="s">
        <v>74</v>
      </c>
      <c r="F180">
        <v>59660</v>
      </c>
      <c r="G180">
        <v>9238</v>
      </c>
      <c r="H180" t="s">
        <v>1452</v>
      </c>
      <c r="I180">
        <v>50422</v>
      </c>
      <c r="J180" t="s">
        <v>1453</v>
      </c>
      <c r="K180">
        <v>1683</v>
      </c>
      <c r="L180" t="s">
        <v>283</v>
      </c>
      <c r="M180" t="s">
        <v>641</v>
      </c>
      <c r="N180">
        <v>48739</v>
      </c>
      <c r="O180" t="s">
        <v>1454</v>
      </c>
      <c r="P180" t="s">
        <v>1455</v>
      </c>
      <c r="Q180" t="s">
        <v>53</v>
      </c>
      <c r="R180" t="s">
        <v>54</v>
      </c>
      <c r="S180" t="s">
        <v>55</v>
      </c>
      <c r="T180">
        <v>20299</v>
      </c>
      <c r="U180" t="s">
        <v>1456</v>
      </c>
      <c r="V180" t="s">
        <v>1457</v>
      </c>
      <c r="W180" t="s">
        <v>58</v>
      </c>
      <c r="X180" t="s">
        <v>59</v>
      </c>
      <c r="Y180" t="s">
        <v>60</v>
      </c>
      <c r="Z180">
        <v>28440</v>
      </c>
      <c r="AA180" t="s">
        <v>1458</v>
      </c>
      <c r="AB180" t="s">
        <v>1459</v>
      </c>
    </row>
    <row r="181" spans="2:28">
      <c r="B181">
        <v>38</v>
      </c>
      <c r="C181" t="s">
        <v>1440</v>
      </c>
      <c r="D181">
        <v>4</v>
      </c>
      <c r="E181" t="s">
        <v>84</v>
      </c>
      <c r="F181">
        <v>85035</v>
      </c>
      <c r="G181">
        <v>11748</v>
      </c>
      <c r="H181" t="s">
        <v>560</v>
      </c>
      <c r="I181">
        <v>73287</v>
      </c>
      <c r="J181" t="s">
        <v>561</v>
      </c>
      <c r="K181">
        <v>2748</v>
      </c>
      <c r="L181" t="s">
        <v>624</v>
      </c>
      <c r="M181" t="s">
        <v>901</v>
      </c>
      <c r="N181">
        <v>70539</v>
      </c>
      <c r="O181" t="s">
        <v>1460</v>
      </c>
      <c r="P181" t="s">
        <v>903</v>
      </c>
      <c r="Q181" t="s">
        <v>53</v>
      </c>
      <c r="R181" t="s">
        <v>54</v>
      </c>
      <c r="S181" t="s">
        <v>55</v>
      </c>
      <c r="T181">
        <v>35763</v>
      </c>
      <c r="U181" t="s">
        <v>582</v>
      </c>
      <c r="V181" t="s">
        <v>1461</v>
      </c>
      <c r="W181" t="s">
        <v>58</v>
      </c>
      <c r="X181" t="s">
        <v>59</v>
      </c>
      <c r="Y181" t="s">
        <v>60</v>
      </c>
      <c r="Z181">
        <v>34776</v>
      </c>
      <c r="AA181" t="s">
        <v>663</v>
      </c>
      <c r="AB181" t="s">
        <v>643</v>
      </c>
    </row>
    <row r="182" spans="2:28">
      <c r="B182">
        <v>38</v>
      </c>
      <c r="C182" t="s">
        <v>1440</v>
      </c>
      <c r="D182">
        <v>5</v>
      </c>
      <c r="E182" t="s">
        <v>134</v>
      </c>
      <c r="F182">
        <v>92601</v>
      </c>
      <c r="G182">
        <v>12502</v>
      </c>
      <c r="H182" t="s">
        <v>166</v>
      </c>
      <c r="I182">
        <v>80099</v>
      </c>
      <c r="J182" t="s">
        <v>167</v>
      </c>
      <c r="K182">
        <v>3267</v>
      </c>
      <c r="L182" t="s">
        <v>127</v>
      </c>
      <c r="M182" t="s">
        <v>443</v>
      </c>
      <c r="N182">
        <v>76832</v>
      </c>
      <c r="O182" t="s">
        <v>760</v>
      </c>
      <c r="P182" t="s">
        <v>1257</v>
      </c>
      <c r="Q182" t="s">
        <v>53</v>
      </c>
      <c r="R182" t="s">
        <v>54</v>
      </c>
      <c r="S182" t="s">
        <v>55</v>
      </c>
      <c r="T182">
        <v>38252</v>
      </c>
      <c r="U182" t="s">
        <v>1462</v>
      </c>
      <c r="V182" t="s">
        <v>1463</v>
      </c>
      <c r="W182" t="s">
        <v>58</v>
      </c>
      <c r="X182" t="s">
        <v>59</v>
      </c>
      <c r="Y182" t="s">
        <v>60</v>
      </c>
      <c r="Z182">
        <v>38580</v>
      </c>
      <c r="AA182" t="s">
        <v>1464</v>
      </c>
      <c r="AB182" t="s">
        <v>1465</v>
      </c>
    </row>
    <row r="183" spans="2:28">
      <c r="B183">
        <v>38</v>
      </c>
      <c r="C183" t="s">
        <v>1440</v>
      </c>
      <c r="D183">
        <v>6</v>
      </c>
      <c r="E183" t="s">
        <v>270</v>
      </c>
      <c r="F183">
        <v>105698</v>
      </c>
      <c r="G183">
        <v>16545</v>
      </c>
      <c r="H183" t="s">
        <v>1466</v>
      </c>
      <c r="I183">
        <v>89153</v>
      </c>
      <c r="J183" t="s">
        <v>1467</v>
      </c>
      <c r="K183">
        <v>3994</v>
      </c>
      <c r="L183" t="s">
        <v>49</v>
      </c>
      <c r="M183" t="s">
        <v>325</v>
      </c>
      <c r="N183">
        <v>85159</v>
      </c>
      <c r="O183" t="s">
        <v>1468</v>
      </c>
      <c r="P183" t="s">
        <v>327</v>
      </c>
      <c r="Q183" t="s">
        <v>53</v>
      </c>
      <c r="R183" t="s">
        <v>54</v>
      </c>
      <c r="S183" t="s">
        <v>55</v>
      </c>
      <c r="T183">
        <v>50888</v>
      </c>
      <c r="U183" t="s">
        <v>1469</v>
      </c>
      <c r="V183" t="s">
        <v>1470</v>
      </c>
      <c r="W183" t="s">
        <v>58</v>
      </c>
      <c r="X183" t="s">
        <v>59</v>
      </c>
      <c r="Y183" t="s">
        <v>60</v>
      </c>
      <c r="Z183">
        <v>34271</v>
      </c>
      <c r="AA183" t="s">
        <v>1471</v>
      </c>
      <c r="AB183" t="s">
        <v>1472</v>
      </c>
    </row>
    <row r="184" spans="2:28">
      <c r="B184">
        <v>38</v>
      </c>
      <c r="C184" t="s">
        <v>1440</v>
      </c>
      <c r="D184">
        <v>7</v>
      </c>
      <c r="E184" t="s">
        <v>280</v>
      </c>
      <c r="F184">
        <v>99757</v>
      </c>
      <c r="G184">
        <v>14582</v>
      </c>
      <c r="H184" t="s">
        <v>1473</v>
      </c>
      <c r="I184">
        <v>85175</v>
      </c>
      <c r="J184" t="s">
        <v>1474</v>
      </c>
      <c r="K184">
        <v>3846</v>
      </c>
      <c r="L184" t="s">
        <v>334</v>
      </c>
      <c r="M184" t="s">
        <v>1291</v>
      </c>
      <c r="N184">
        <v>81329</v>
      </c>
      <c r="O184" t="s">
        <v>538</v>
      </c>
      <c r="P184" t="s">
        <v>1292</v>
      </c>
      <c r="Q184" t="s">
        <v>53</v>
      </c>
      <c r="R184" t="s">
        <v>54</v>
      </c>
      <c r="S184" t="s">
        <v>55</v>
      </c>
      <c r="T184">
        <v>45514</v>
      </c>
      <c r="U184" t="s">
        <v>945</v>
      </c>
      <c r="V184" t="s">
        <v>1475</v>
      </c>
      <c r="W184" t="s">
        <v>58</v>
      </c>
      <c r="X184" t="s">
        <v>59</v>
      </c>
      <c r="Y184" t="s">
        <v>60</v>
      </c>
      <c r="Z184">
        <v>35815</v>
      </c>
      <c r="AA184" t="s">
        <v>1476</v>
      </c>
      <c r="AB184" t="s">
        <v>1477</v>
      </c>
    </row>
    <row r="185" spans="2:28">
      <c r="B185">
        <v>38</v>
      </c>
      <c r="C185" t="s">
        <v>1440</v>
      </c>
      <c r="D185">
        <v>8</v>
      </c>
      <c r="E185" t="s">
        <v>291</v>
      </c>
      <c r="F185">
        <v>102162</v>
      </c>
      <c r="G185">
        <v>15602</v>
      </c>
      <c r="H185" t="s">
        <v>1478</v>
      </c>
      <c r="I185">
        <v>86560</v>
      </c>
      <c r="J185" t="s">
        <v>1232</v>
      </c>
      <c r="K185">
        <v>3938</v>
      </c>
      <c r="L185" t="s">
        <v>345</v>
      </c>
      <c r="M185" t="s">
        <v>1418</v>
      </c>
      <c r="N185">
        <v>82622</v>
      </c>
      <c r="O185" t="s">
        <v>139</v>
      </c>
      <c r="P185" t="s">
        <v>1419</v>
      </c>
      <c r="Q185" t="s">
        <v>53</v>
      </c>
      <c r="R185" t="s">
        <v>54</v>
      </c>
      <c r="S185" t="s">
        <v>55</v>
      </c>
      <c r="T185">
        <v>46234</v>
      </c>
      <c r="U185" t="s">
        <v>217</v>
      </c>
      <c r="V185" t="s">
        <v>1475</v>
      </c>
      <c r="W185" t="s">
        <v>58</v>
      </c>
      <c r="X185" t="s">
        <v>59</v>
      </c>
      <c r="Y185" t="s">
        <v>60</v>
      </c>
      <c r="Z185">
        <v>36388</v>
      </c>
      <c r="AA185" t="s">
        <v>1479</v>
      </c>
      <c r="AB185" t="s">
        <v>1477</v>
      </c>
    </row>
    <row r="186" spans="2:28">
      <c r="B186">
        <v>38</v>
      </c>
      <c r="C186" t="s">
        <v>1440</v>
      </c>
      <c r="D186">
        <v>9</v>
      </c>
      <c r="E186" t="s">
        <v>302</v>
      </c>
      <c r="F186">
        <v>88542</v>
      </c>
      <c r="G186">
        <v>12431</v>
      </c>
      <c r="H186" t="s">
        <v>587</v>
      </c>
      <c r="I186">
        <v>76111</v>
      </c>
      <c r="J186" t="s">
        <v>588</v>
      </c>
      <c r="K186">
        <v>3364</v>
      </c>
      <c r="L186" t="s">
        <v>606</v>
      </c>
      <c r="M186" t="s">
        <v>1480</v>
      </c>
      <c r="N186">
        <v>72747</v>
      </c>
      <c r="O186" t="s">
        <v>170</v>
      </c>
      <c r="P186" t="s">
        <v>1481</v>
      </c>
      <c r="Q186" t="s">
        <v>53</v>
      </c>
      <c r="R186" t="s">
        <v>54</v>
      </c>
      <c r="S186" t="s">
        <v>55</v>
      </c>
      <c r="T186">
        <v>38434</v>
      </c>
      <c r="U186" t="s">
        <v>1482</v>
      </c>
      <c r="V186" t="s">
        <v>636</v>
      </c>
      <c r="W186" t="s">
        <v>58</v>
      </c>
      <c r="X186" t="s">
        <v>59</v>
      </c>
      <c r="Y186" t="s">
        <v>60</v>
      </c>
      <c r="Z186">
        <v>34313</v>
      </c>
      <c r="AA186" t="s">
        <v>1483</v>
      </c>
      <c r="AB186" t="s">
        <v>638</v>
      </c>
    </row>
    <row r="187" spans="2:28">
      <c r="B187">
        <v>39</v>
      </c>
      <c r="C187" t="s">
        <v>1484</v>
      </c>
      <c r="D187">
        <v>1</v>
      </c>
      <c r="E187" t="s">
        <v>46</v>
      </c>
      <c r="F187">
        <v>64382</v>
      </c>
      <c r="G187">
        <v>8993</v>
      </c>
      <c r="H187" t="s">
        <v>1156</v>
      </c>
      <c r="I187">
        <v>55389</v>
      </c>
      <c r="J187" t="s">
        <v>1157</v>
      </c>
      <c r="K187">
        <v>2850</v>
      </c>
      <c r="L187" t="s">
        <v>335</v>
      </c>
      <c r="M187" t="s">
        <v>1485</v>
      </c>
      <c r="N187">
        <v>52539</v>
      </c>
      <c r="O187" t="s">
        <v>1486</v>
      </c>
      <c r="P187" t="s">
        <v>1487</v>
      </c>
      <c r="Q187" t="s">
        <v>53</v>
      </c>
      <c r="R187" t="s">
        <v>54</v>
      </c>
      <c r="S187" t="s">
        <v>55</v>
      </c>
      <c r="T187">
        <v>28862</v>
      </c>
      <c r="U187" t="s">
        <v>1488</v>
      </c>
      <c r="V187" t="s">
        <v>1489</v>
      </c>
      <c r="W187" t="s">
        <v>58</v>
      </c>
      <c r="X187" t="s">
        <v>59</v>
      </c>
      <c r="Y187" t="s">
        <v>60</v>
      </c>
      <c r="Z187">
        <v>23677</v>
      </c>
      <c r="AA187" t="s">
        <v>1490</v>
      </c>
      <c r="AB187" t="s">
        <v>1491</v>
      </c>
    </row>
    <row r="188" spans="2:28">
      <c r="B188">
        <v>39</v>
      </c>
      <c r="C188" t="s">
        <v>1484</v>
      </c>
      <c r="D188">
        <v>2</v>
      </c>
      <c r="E188" t="s">
        <v>63</v>
      </c>
      <c r="F188">
        <v>55236</v>
      </c>
      <c r="G188">
        <v>7903</v>
      </c>
      <c r="H188" t="s">
        <v>1492</v>
      </c>
      <c r="I188">
        <v>47333</v>
      </c>
      <c r="J188" t="s">
        <v>1493</v>
      </c>
      <c r="K188">
        <v>2382</v>
      </c>
      <c r="L188" t="s">
        <v>1054</v>
      </c>
      <c r="M188" t="s">
        <v>1494</v>
      </c>
      <c r="N188">
        <v>44951</v>
      </c>
      <c r="O188" t="s">
        <v>1495</v>
      </c>
      <c r="P188" t="s">
        <v>1496</v>
      </c>
      <c r="Q188" t="s">
        <v>53</v>
      </c>
      <c r="R188" t="s">
        <v>54</v>
      </c>
      <c r="S188" t="s">
        <v>55</v>
      </c>
      <c r="T188">
        <v>25964</v>
      </c>
      <c r="U188" t="s">
        <v>1497</v>
      </c>
      <c r="V188" t="s">
        <v>1498</v>
      </c>
      <c r="W188" t="s">
        <v>58</v>
      </c>
      <c r="X188" t="s">
        <v>59</v>
      </c>
      <c r="Y188" t="s">
        <v>60</v>
      </c>
      <c r="Z188">
        <v>18987</v>
      </c>
      <c r="AA188" t="s">
        <v>1499</v>
      </c>
      <c r="AB188" t="s">
        <v>1500</v>
      </c>
    </row>
    <row r="189" spans="2:28">
      <c r="B189">
        <v>39</v>
      </c>
      <c r="C189" t="s">
        <v>1484</v>
      </c>
      <c r="D189">
        <v>3</v>
      </c>
      <c r="E189" t="s">
        <v>74</v>
      </c>
      <c r="F189">
        <v>67547</v>
      </c>
      <c r="G189">
        <v>8477</v>
      </c>
      <c r="H189" t="s">
        <v>1501</v>
      </c>
      <c r="I189">
        <v>59070</v>
      </c>
      <c r="J189" t="s">
        <v>1502</v>
      </c>
      <c r="K189">
        <v>2775</v>
      </c>
      <c r="L189" t="s">
        <v>1224</v>
      </c>
      <c r="M189" t="s">
        <v>1503</v>
      </c>
      <c r="N189">
        <v>56295</v>
      </c>
      <c r="O189" t="s">
        <v>1504</v>
      </c>
      <c r="P189" t="s">
        <v>1505</v>
      </c>
      <c r="Q189" t="s">
        <v>53</v>
      </c>
      <c r="R189" t="s">
        <v>54</v>
      </c>
      <c r="S189" t="s">
        <v>55</v>
      </c>
      <c r="T189">
        <v>29779</v>
      </c>
      <c r="U189" t="s">
        <v>1093</v>
      </c>
      <c r="V189" t="s">
        <v>1506</v>
      </c>
      <c r="W189" t="s">
        <v>58</v>
      </c>
      <c r="X189" t="s">
        <v>59</v>
      </c>
      <c r="Y189" t="s">
        <v>60</v>
      </c>
      <c r="Z189">
        <v>26516</v>
      </c>
      <c r="AA189" t="s">
        <v>1507</v>
      </c>
      <c r="AB189" t="s">
        <v>1508</v>
      </c>
    </row>
    <row r="190" spans="2:28">
      <c r="B190">
        <v>40</v>
      </c>
      <c r="C190" t="s">
        <v>1509</v>
      </c>
      <c r="D190">
        <v>1</v>
      </c>
      <c r="E190" t="s">
        <v>46</v>
      </c>
      <c r="F190">
        <v>92648</v>
      </c>
      <c r="G190">
        <v>12206</v>
      </c>
      <c r="H190" t="s">
        <v>211</v>
      </c>
      <c r="I190">
        <v>80442</v>
      </c>
      <c r="J190" t="s">
        <v>212</v>
      </c>
      <c r="K190">
        <v>3356</v>
      </c>
      <c r="L190" t="s">
        <v>891</v>
      </c>
      <c r="M190" t="s">
        <v>1510</v>
      </c>
      <c r="N190">
        <v>77086</v>
      </c>
      <c r="O190" t="s">
        <v>1511</v>
      </c>
      <c r="P190" t="s">
        <v>1512</v>
      </c>
      <c r="Q190" t="s">
        <v>53</v>
      </c>
      <c r="R190" t="s">
        <v>54</v>
      </c>
      <c r="S190" t="s">
        <v>55</v>
      </c>
      <c r="T190">
        <v>37540</v>
      </c>
      <c r="U190" t="s">
        <v>1513</v>
      </c>
      <c r="V190" t="s">
        <v>629</v>
      </c>
      <c r="W190" t="s">
        <v>58</v>
      </c>
      <c r="X190" t="s">
        <v>59</v>
      </c>
      <c r="Y190" t="s">
        <v>60</v>
      </c>
      <c r="Z190">
        <v>39546</v>
      </c>
      <c r="AA190" t="s">
        <v>173</v>
      </c>
      <c r="AB190" t="s">
        <v>1514</v>
      </c>
    </row>
    <row r="191" spans="2:28">
      <c r="B191">
        <v>40</v>
      </c>
      <c r="C191" t="s">
        <v>1509</v>
      </c>
      <c r="D191">
        <v>2</v>
      </c>
      <c r="E191" t="s">
        <v>63</v>
      </c>
      <c r="F191">
        <v>107285</v>
      </c>
      <c r="G191">
        <v>13679</v>
      </c>
      <c r="H191" t="s">
        <v>184</v>
      </c>
      <c r="I191">
        <v>93606</v>
      </c>
      <c r="J191" t="s">
        <v>185</v>
      </c>
      <c r="K191">
        <v>3847</v>
      </c>
      <c r="L191" t="s">
        <v>1515</v>
      </c>
      <c r="M191" t="s">
        <v>1224</v>
      </c>
      <c r="N191">
        <v>89759</v>
      </c>
      <c r="O191" t="s">
        <v>1516</v>
      </c>
      <c r="P191" t="s">
        <v>1517</v>
      </c>
      <c r="Q191" t="s">
        <v>53</v>
      </c>
      <c r="R191" t="s">
        <v>54</v>
      </c>
      <c r="S191" t="s">
        <v>55</v>
      </c>
      <c r="T191">
        <v>43282</v>
      </c>
      <c r="U191" t="s">
        <v>1518</v>
      </c>
      <c r="V191" t="s">
        <v>1435</v>
      </c>
      <c r="W191" t="s">
        <v>58</v>
      </c>
      <c r="X191" t="s">
        <v>59</v>
      </c>
      <c r="Y191" t="s">
        <v>60</v>
      </c>
      <c r="Z191">
        <v>46477</v>
      </c>
      <c r="AA191" t="s">
        <v>1519</v>
      </c>
      <c r="AB191" t="s">
        <v>1434</v>
      </c>
    </row>
    <row r="192" spans="2:28">
      <c r="B192">
        <v>40</v>
      </c>
      <c r="C192" t="s">
        <v>1509</v>
      </c>
      <c r="D192">
        <v>3</v>
      </c>
      <c r="E192" t="s">
        <v>74</v>
      </c>
      <c r="F192">
        <v>83055</v>
      </c>
      <c r="G192">
        <v>8950</v>
      </c>
      <c r="H192" t="s">
        <v>1520</v>
      </c>
      <c r="I192">
        <v>74105</v>
      </c>
      <c r="J192" t="s">
        <v>1521</v>
      </c>
      <c r="K192">
        <v>3101</v>
      </c>
      <c r="L192" t="s">
        <v>589</v>
      </c>
      <c r="M192" t="s">
        <v>669</v>
      </c>
      <c r="N192">
        <v>71004</v>
      </c>
      <c r="O192" t="s">
        <v>1084</v>
      </c>
      <c r="P192" t="s">
        <v>671</v>
      </c>
      <c r="Q192" t="s">
        <v>53</v>
      </c>
      <c r="R192" t="s">
        <v>54</v>
      </c>
      <c r="S192" t="s">
        <v>55</v>
      </c>
      <c r="T192">
        <v>31389</v>
      </c>
      <c r="U192" t="s">
        <v>1522</v>
      </c>
      <c r="V192" t="s">
        <v>1523</v>
      </c>
      <c r="W192" t="s">
        <v>58</v>
      </c>
      <c r="X192" t="s">
        <v>59</v>
      </c>
      <c r="Y192" t="s">
        <v>60</v>
      </c>
      <c r="Z192">
        <v>39615</v>
      </c>
      <c r="AA192" t="s">
        <v>1343</v>
      </c>
      <c r="AB192" t="s">
        <v>1524</v>
      </c>
    </row>
    <row r="193" spans="2:28">
      <c r="B193">
        <v>41</v>
      </c>
      <c r="C193" t="s">
        <v>1525</v>
      </c>
      <c r="D193">
        <v>1</v>
      </c>
      <c r="E193" t="s">
        <v>46</v>
      </c>
      <c r="F193">
        <v>90134</v>
      </c>
      <c r="G193">
        <v>13398</v>
      </c>
      <c r="H193" t="s">
        <v>1526</v>
      </c>
      <c r="I193">
        <v>76736</v>
      </c>
      <c r="J193" t="s">
        <v>1527</v>
      </c>
      <c r="K193">
        <v>3709</v>
      </c>
      <c r="L193" t="s">
        <v>1224</v>
      </c>
      <c r="M193" t="s">
        <v>159</v>
      </c>
      <c r="N193">
        <v>73027</v>
      </c>
      <c r="O193" t="s">
        <v>150</v>
      </c>
      <c r="P193" t="s">
        <v>161</v>
      </c>
      <c r="Q193" t="s">
        <v>53</v>
      </c>
      <c r="R193" t="s">
        <v>54</v>
      </c>
      <c r="S193" t="s">
        <v>55</v>
      </c>
      <c r="T193">
        <v>39178</v>
      </c>
      <c r="U193" t="s">
        <v>1528</v>
      </c>
      <c r="V193" t="s">
        <v>1529</v>
      </c>
      <c r="W193" t="s">
        <v>58</v>
      </c>
      <c r="X193" t="s">
        <v>59</v>
      </c>
      <c r="Y193" t="s">
        <v>60</v>
      </c>
      <c r="Z193">
        <v>33849</v>
      </c>
      <c r="AA193" t="s">
        <v>1530</v>
      </c>
      <c r="AB193" t="s">
        <v>1531</v>
      </c>
    </row>
    <row r="194" spans="2:28">
      <c r="B194">
        <v>41</v>
      </c>
      <c r="C194" t="s">
        <v>1525</v>
      </c>
      <c r="D194">
        <v>2</v>
      </c>
      <c r="E194" t="s">
        <v>63</v>
      </c>
      <c r="F194">
        <v>79813</v>
      </c>
      <c r="G194">
        <v>11974</v>
      </c>
      <c r="H194" t="s">
        <v>1532</v>
      </c>
      <c r="I194">
        <v>67839</v>
      </c>
      <c r="J194" t="s">
        <v>1533</v>
      </c>
      <c r="K194">
        <v>3324</v>
      </c>
      <c r="L194" t="s">
        <v>206</v>
      </c>
      <c r="M194" t="s">
        <v>1534</v>
      </c>
      <c r="N194">
        <v>64515</v>
      </c>
      <c r="O194" t="s">
        <v>1535</v>
      </c>
      <c r="P194" t="s">
        <v>1536</v>
      </c>
      <c r="Q194" t="s">
        <v>53</v>
      </c>
      <c r="R194" t="s">
        <v>54</v>
      </c>
      <c r="S194" t="s">
        <v>55</v>
      </c>
      <c r="T194">
        <v>37033</v>
      </c>
      <c r="U194" t="s">
        <v>1537</v>
      </c>
      <c r="V194" t="s">
        <v>1538</v>
      </c>
      <c r="W194" t="s">
        <v>58</v>
      </c>
      <c r="X194" t="s">
        <v>59</v>
      </c>
      <c r="Y194" t="s">
        <v>60</v>
      </c>
      <c r="Z194">
        <v>27482</v>
      </c>
      <c r="AA194" t="s">
        <v>1539</v>
      </c>
      <c r="AB194" t="s">
        <v>1540</v>
      </c>
    </row>
    <row r="195" spans="2:28">
      <c r="B195">
        <v>41</v>
      </c>
      <c r="C195" t="s">
        <v>1525</v>
      </c>
      <c r="D195">
        <v>3</v>
      </c>
      <c r="E195" t="s">
        <v>74</v>
      </c>
      <c r="F195">
        <v>70637</v>
      </c>
      <c r="G195">
        <v>9702</v>
      </c>
      <c r="H195" t="s">
        <v>314</v>
      </c>
      <c r="I195">
        <v>60935</v>
      </c>
      <c r="J195" t="s">
        <v>315</v>
      </c>
      <c r="K195">
        <v>3144</v>
      </c>
      <c r="L195" t="s">
        <v>1216</v>
      </c>
      <c r="M195" t="s">
        <v>1541</v>
      </c>
      <c r="N195">
        <v>57791</v>
      </c>
      <c r="O195" t="s">
        <v>625</v>
      </c>
      <c r="P195" t="s">
        <v>1542</v>
      </c>
      <c r="Q195" t="s">
        <v>53</v>
      </c>
      <c r="R195" t="s">
        <v>54</v>
      </c>
      <c r="S195" t="s">
        <v>55</v>
      </c>
      <c r="T195">
        <v>33021</v>
      </c>
      <c r="U195" t="s">
        <v>1543</v>
      </c>
      <c r="V195" t="s">
        <v>1544</v>
      </c>
      <c r="W195" t="s">
        <v>58</v>
      </c>
      <c r="X195" t="s">
        <v>59</v>
      </c>
      <c r="Y195" t="s">
        <v>60</v>
      </c>
      <c r="Z195">
        <v>24770</v>
      </c>
      <c r="AA195" t="s">
        <v>1545</v>
      </c>
      <c r="AB195" t="s">
        <v>1546</v>
      </c>
    </row>
    <row r="196" spans="2:28">
      <c r="B196">
        <v>42</v>
      </c>
      <c r="C196" t="s">
        <v>1547</v>
      </c>
      <c r="D196">
        <v>1</v>
      </c>
      <c r="E196" t="s">
        <v>46</v>
      </c>
      <c r="F196">
        <v>68527</v>
      </c>
      <c r="G196">
        <v>11539</v>
      </c>
      <c r="H196" t="s">
        <v>1548</v>
      </c>
      <c r="I196">
        <v>56988</v>
      </c>
      <c r="J196" t="s">
        <v>1549</v>
      </c>
      <c r="K196">
        <v>2273</v>
      </c>
      <c r="L196" t="s">
        <v>900</v>
      </c>
      <c r="M196" t="s">
        <v>1201</v>
      </c>
      <c r="N196">
        <v>54715</v>
      </c>
      <c r="O196" t="s">
        <v>1550</v>
      </c>
      <c r="P196" t="s">
        <v>1203</v>
      </c>
      <c r="Q196" t="s">
        <v>53</v>
      </c>
      <c r="R196" t="s">
        <v>54</v>
      </c>
      <c r="S196" t="s">
        <v>55</v>
      </c>
      <c r="T196">
        <v>27406</v>
      </c>
      <c r="U196" t="s">
        <v>1551</v>
      </c>
      <c r="V196" t="s">
        <v>1234</v>
      </c>
      <c r="W196" t="s">
        <v>58</v>
      </c>
      <c r="X196" t="s">
        <v>59</v>
      </c>
      <c r="Y196" t="s">
        <v>60</v>
      </c>
      <c r="Z196">
        <v>27309</v>
      </c>
      <c r="AA196" t="s">
        <v>1552</v>
      </c>
      <c r="AB196" t="s">
        <v>1236</v>
      </c>
    </row>
    <row r="197" spans="2:28">
      <c r="B197">
        <v>42</v>
      </c>
      <c r="C197" t="s">
        <v>1547</v>
      </c>
      <c r="D197">
        <v>2</v>
      </c>
      <c r="E197" t="s">
        <v>63</v>
      </c>
      <c r="F197">
        <v>49819</v>
      </c>
      <c r="G197">
        <v>9425</v>
      </c>
      <c r="H197" t="s">
        <v>1553</v>
      </c>
      <c r="I197">
        <v>40394</v>
      </c>
      <c r="J197" t="s">
        <v>1554</v>
      </c>
      <c r="K197">
        <v>1535</v>
      </c>
      <c r="L197" t="s">
        <v>234</v>
      </c>
      <c r="M197" t="s">
        <v>606</v>
      </c>
      <c r="N197">
        <v>38859</v>
      </c>
      <c r="O197" t="s">
        <v>1555</v>
      </c>
      <c r="P197" t="s">
        <v>626</v>
      </c>
      <c r="Q197" t="s">
        <v>53</v>
      </c>
      <c r="R197" t="s">
        <v>54</v>
      </c>
      <c r="S197" t="s">
        <v>55</v>
      </c>
      <c r="T197">
        <v>19373</v>
      </c>
      <c r="U197" t="s">
        <v>152</v>
      </c>
      <c r="V197" t="s">
        <v>1556</v>
      </c>
      <c r="W197" t="s">
        <v>58</v>
      </c>
      <c r="X197" t="s">
        <v>59</v>
      </c>
      <c r="Y197" t="s">
        <v>60</v>
      </c>
      <c r="Z197">
        <v>19486</v>
      </c>
      <c r="AA197" t="s">
        <v>1557</v>
      </c>
      <c r="AB197" t="s">
        <v>1558</v>
      </c>
    </row>
    <row r="198" spans="2:28">
      <c r="B198">
        <v>42</v>
      </c>
      <c r="C198" t="s">
        <v>1547</v>
      </c>
      <c r="D198">
        <v>3</v>
      </c>
      <c r="E198" t="s">
        <v>74</v>
      </c>
      <c r="F198">
        <v>78767</v>
      </c>
      <c r="G198">
        <v>11936</v>
      </c>
      <c r="H198" t="s">
        <v>1559</v>
      </c>
      <c r="I198">
        <v>66831</v>
      </c>
      <c r="J198" t="s">
        <v>1560</v>
      </c>
      <c r="K198">
        <v>3076</v>
      </c>
      <c r="L198" t="s">
        <v>563</v>
      </c>
      <c r="M198" t="s">
        <v>197</v>
      </c>
      <c r="N198">
        <v>63755</v>
      </c>
      <c r="O198" t="s">
        <v>1561</v>
      </c>
      <c r="P198" t="s">
        <v>199</v>
      </c>
      <c r="Q198" t="s">
        <v>53</v>
      </c>
      <c r="R198" t="s">
        <v>54</v>
      </c>
      <c r="S198" t="s">
        <v>55</v>
      </c>
      <c r="T198">
        <v>35512</v>
      </c>
      <c r="U198" t="s">
        <v>1562</v>
      </c>
      <c r="V198" t="s">
        <v>1563</v>
      </c>
      <c r="W198" t="s">
        <v>58</v>
      </c>
      <c r="X198" t="s">
        <v>59</v>
      </c>
      <c r="Y198" t="s">
        <v>60</v>
      </c>
      <c r="Z198">
        <v>28243</v>
      </c>
      <c r="AA198" t="s">
        <v>1327</v>
      </c>
      <c r="AB198" t="s">
        <v>1564</v>
      </c>
    </row>
    <row r="199" spans="2:28">
      <c r="B199">
        <v>42</v>
      </c>
      <c r="C199" t="s">
        <v>1547</v>
      </c>
      <c r="D199">
        <v>4</v>
      </c>
      <c r="E199" t="s">
        <v>84</v>
      </c>
      <c r="F199">
        <v>68977</v>
      </c>
      <c r="G199">
        <v>11592</v>
      </c>
      <c r="H199" t="s">
        <v>1565</v>
      </c>
      <c r="I199">
        <v>57385</v>
      </c>
      <c r="J199" t="s">
        <v>1566</v>
      </c>
      <c r="K199">
        <v>2699</v>
      </c>
      <c r="L199" t="s">
        <v>563</v>
      </c>
      <c r="M199" t="s">
        <v>1503</v>
      </c>
      <c r="N199">
        <v>54686</v>
      </c>
      <c r="O199" t="s">
        <v>1567</v>
      </c>
      <c r="P199" t="s">
        <v>1505</v>
      </c>
      <c r="Q199" t="s">
        <v>53</v>
      </c>
      <c r="R199" t="s">
        <v>54</v>
      </c>
      <c r="S199" t="s">
        <v>55</v>
      </c>
      <c r="T199">
        <v>27680</v>
      </c>
      <c r="U199" t="s">
        <v>1568</v>
      </c>
      <c r="V199" t="s">
        <v>1569</v>
      </c>
      <c r="W199" t="s">
        <v>58</v>
      </c>
      <c r="X199" t="s">
        <v>59</v>
      </c>
      <c r="Y199" t="s">
        <v>60</v>
      </c>
      <c r="Z199">
        <v>27006</v>
      </c>
      <c r="AA199" t="s">
        <v>359</v>
      </c>
      <c r="AB199" t="s">
        <v>1570</v>
      </c>
    </row>
    <row r="200" spans="2:28">
      <c r="B200">
        <v>42</v>
      </c>
      <c r="C200" t="s">
        <v>1547</v>
      </c>
      <c r="D200">
        <v>5</v>
      </c>
      <c r="E200" t="s">
        <v>134</v>
      </c>
      <c r="F200">
        <v>68973</v>
      </c>
      <c r="G200">
        <v>10350</v>
      </c>
      <c r="H200" t="s">
        <v>1571</v>
      </c>
      <c r="I200">
        <v>58623</v>
      </c>
      <c r="J200" t="s">
        <v>1572</v>
      </c>
      <c r="K200">
        <v>2944</v>
      </c>
      <c r="L200" t="s">
        <v>354</v>
      </c>
      <c r="M200" t="s">
        <v>169</v>
      </c>
      <c r="N200">
        <v>55679</v>
      </c>
      <c r="O200" t="s">
        <v>1573</v>
      </c>
      <c r="P200" t="s">
        <v>171</v>
      </c>
      <c r="Q200" t="s">
        <v>53</v>
      </c>
      <c r="R200" t="s">
        <v>54</v>
      </c>
      <c r="S200" t="s">
        <v>55</v>
      </c>
      <c r="T200">
        <v>29512</v>
      </c>
      <c r="U200" t="s">
        <v>1574</v>
      </c>
      <c r="V200" t="s">
        <v>1575</v>
      </c>
      <c r="W200" t="s">
        <v>58</v>
      </c>
      <c r="X200" t="s">
        <v>59</v>
      </c>
      <c r="Y200" t="s">
        <v>60</v>
      </c>
      <c r="Z200">
        <v>26167</v>
      </c>
      <c r="AA200" t="s">
        <v>1576</v>
      </c>
      <c r="AB200" t="s">
        <v>1577</v>
      </c>
    </row>
    <row r="201" spans="2:28">
      <c r="B201">
        <v>42</v>
      </c>
      <c r="C201" t="s">
        <v>1547</v>
      </c>
      <c r="D201">
        <v>6</v>
      </c>
      <c r="E201" t="s">
        <v>270</v>
      </c>
      <c r="F201">
        <v>69283</v>
      </c>
      <c r="G201">
        <v>9625</v>
      </c>
      <c r="H201" t="s">
        <v>1578</v>
      </c>
      <c r="I201">
        <v>59658</v>
      </c>
      <c r="J201" t="s">
        <v>1579</v>
      </c>
      <c r="K201">
        <v>3019</v>
      </c>
      <c r="L201" t="s">
        <v>949</v>
      </c>
      <c r="M201" t="s">
        <v>1580</v>
      </c>
      <c r="N201">
        <v>56639</v>
      </c>
      <c r="O201" t="s">
        <v>274</v>
      </c>
      <c r="P201" t="s">
        <v>1581</v>
      </c>
      <c r="Q201" t="s">
        <v>53</v>
      </c>
      <c r="R201" t="s">
        <v>54</v>
      </c>
      <c r="S201" t="s">
        <v>55</v>
      </c>
      <c r="T201">
        <v>34271</v>
      </c>
      <c r="U201" t="s">
        <v>1582</v>
      </c>
      <c r="V201" t="s">
        <v>1583</v>
      </c>
      <c r="W201" t="s">
        <v>58</v>
      </c>
      <c r="X201" t="s">
        <v>59</v>
      </c>
      <c r="Y201" t="s">
        <v>60</v>
      </c>
      <c r="Z201">
        <v>22368</v>
      </c>
      <c r="AA201" t="s">
        <v>1584</v>
      </c>
      <c r="AB201" t="s">
        <v>1585</v>
      </c>
    </row>
    <row r="202" spans="2:28">
      <c r="B202">
        <v>42</v>
      </c>
      <c r="C202" t="s">
        <v>1547</v>
      </c>
      <c r="D202">
        <v>7</v>
      </c>
      <c r="E202" t="s">
        <v>280</v>
      </c>
      <c r="F202">
        <v>101567</v>
      </c>
      <c r="G202">
        <v>14558</v>
      </c>
      <c r="H202" t="s">
        <v>1586</v>
      </c>
      <c r="I202">
        <v>87009</v>
      </c>
      <c r="J202" t="s">
        <v>1587</v>
      </c>
      <c r="K202">
        <v>4273</v>
      </c>
      <c r="L202" t="s">
        <v>1588</v>
      </c>
      <c r="M202" t="s">
        <v>1589</v>
      </c>
      <c r="N202">
        <v>82736</v>
      </c>
      <c r="O202" t="s">
        <v>1590</v>
      </c>
      <c r="P202" t="s">
        <v>1591</v>
      </c>
      <c r="Q202" t="s">
        <v>53</v>
      </c>
      <c r="R202" t="s">
        <v>54</v>
      </c>
      <c r="S202" t="s">
        <v>55</v>
      </c>
      <c r="T202">
        <v>47894</v>
      </c>
      <c r="U202" t="s">
        <v>1592</v>
      </c>
      <c r="V202" t="s">
        <v>1593</v>
      </c>
      <c r="W202" t="s">
        <v>58</v>
      </c>
      <c r="X202" t="s">
        <v>59</v>
      </c>
      <c r="Y202" t="s">
        <v>60</v>
      </c>
      <c r="Z202">
        <v>34842</v>
      </c>
      <c r="AA202" t="s">
        <v>1594</v>
      </c>
      <c r="AB202" t="s">
        <v>1595</v>
      </c>
    </row>
    <row r="203" spans="2:28">
      <c r="B203">
        <v>43</v>
      </c>
      <c r="C203" t="s">
        <v>1596</v>
      </c>
      <c r="D203">
        <v>1</v>
      </c>
      <c r="E203" t="s">
        <v>46</v>
      </c>
      <c r="F203">
        <v>92984</v>
      </c>
      <c r="G203">
        <v>12251</v>
      </c>
      <c r="H203" t="s">
        <v>1597</v>
      </c>
      <c r="I203">
        <v>80733</v>
      </c>
      <c r="J203" t="s">
        <v>1598</v>
      </c>
      <c r="K203">
        <v>4354</v>
      </c>
      <c r="L203" t="s">
        <v>1599</v>
      </c>
      <c r="M203" t="s">
        <v>1600</v>
      </c>
      <c r="N203">
        <v>76379</v>
      </c>
      <c r="O203" t="s">
        <v>857</v>
      </c>
      <c r="P203" t="s">
        <v>1601</v>
      </c>
      <c r="Q203" t="s">
        <v>53</v>
      </c>
      <c r="R203" t="s">
        <v>54</v>
      </c>
      <c r="S203" t="s">
        <v>55</v>
      </c>
      <c r="T203">
        <v>42381</v>
      </c>
      <c r="U203" t="s">
        <v>1602</v>
      </c>
      <c r="V203" t="s">
        <v>1603</v>
      </c>
      <c r="W203" t="s">
        <v>58</v>
      </c>
      <c r="X203" t="s">
        <v>59</v>
      </c>
      <c r="Y203" t="s">
        <v>60</v>
      </c>
      <c r="Z203">
        <v>33998</v>
      </c>
      <c r="AA203" t="s">
        <v>1604</v>
      </c>
      <c r="AB203" t="s">
        <v>1605</v>
      </c>
    </row>
    <row r="204" spans="2:28">
      <c r="B204">
        <v>43</v>
      </c>
      <c r="C204" t="s">
        <v>1596</v>
      </c>
      <c r="D204">
        <v>2</v>
      </c>
      <c r="E204" t="s">
        <v>63</v>
      </c>
      <c r="F204">
        <v>80278</v>
      </c>
      <c r="G204">
        <v>11126</v>
      </c>
      <c r="H204" t="s">
        <v>860</v>
      </c>
      <c r="I204">
        <v>69152</v>
      </c>
      <c r="J204" t="s">
        <v>861</v>
      </c>
      <c r="K204">
        <v>3360</v>
      </c>
      <c r="L204" t="s">
        <v>77</v>
      </c>
      <c r="M204" t="s">
        <v>973</v>
      </c>
      <c r="N204">
        <v>65792</v>
      </c>
      <c r="O204" t="s">
        <v>1606</v>
      </c>
      <c r="P204" t="s">
        <v>975</v>
      </c>
      <c r="Q204" t="s">
        <v>53</v>
      </c>
      <c r="R204" t="s">
        <v>54</v>
      </c>
      <c r="S204" t="s">
        <v>55</v>
      </c>
      <c r="T204">
        <v>34705</v>
      </c>
      <c r="U204" t="s">
        <v>1607</v>
      </c>
      <c r="V204" t="s">
        <v>1608</v>
      </c>
      <c r="W204" t="s">
        <v>58</v>
      </c>
      <c r="X204" t="s">
        <v>59</v>
      </c>
      <c r="Y204" t="s">
        <v>60</v>
      </c>
      <c r="Z204">
        <v>31087</v>
      </c>
      <c r="AA204" t="s">
        <v>1609</v>
      </c>
      <c r="AB204" t="s">
        <v>1610</v>
      </c>
    </row>
    <row r="205" spans="2:28">
      <c r="B205">
        <v>44</v>
      </c>
      <c r="C205" t="s">
        <v>1611</v>
      </c>
      <c r="D205">
        <v>1</v>
      </c>
      <c r="E205" t="s">
        <v>46</v>
      </c>
      <c r="F205">
        <v>72030</v>
      </c>
      <c r="G205">
        <v>11190</v>
      </c>
      <c r="H205" t="s">
        <v>1612</v>
      </c>
      <c r="I205">
        <v>60840</v>
      </c>
      <c r="J205" t="s">
        <v>1613</v>
      </c>
      <c r="K205">
        <v>2374</v>
      </c>
      <c r="L205" t="s">
        <v>822</v>
      </c>
      <c r="M205" t="s">
        <v>813</v>
      </c>
      <c r="N205">
        <v>58466</v>
      </c>
      <c r="O205" t="s">
        <v>1614</v>
      </c>
      <c r="P205" t="s">
        <v>815</v>
      </c>
      <c r="Q205" t="s">
        <v>53</v>
      </c>
      <c r="R205" t="s">
        <v>54</v>
      </c>
      <c r="S205" t="s">
        <v>55</v>
      </c>
      <c r="T205">
        <v>27701</v>
      </c>
      <c r="U205" t="s">
        <v>1615</v>
      </c>
      <c r="V205" t="s">
        <v>1616</v>
      </c>
      <c r="W205" t="s">
        <v>58</v>
      </c>
      <c r="X205" t="s">
        <v>59</v>
      </c>
      <c r="Y205" t="s">
        <v>60</v>
      </c>
      <c r="Z205">
        <v>30765</v>
      </c>
      <c r="AA205" t="s">
        <v>1617</v>
      </c>
      <c r="AB205" t="s">
        <v>1618</v>
      </c>
    </row>
    <row r="206" spans="2:28">
      <c r="B206">
        <v>44</v>
      </c>
      <c r="C206" t="s">
        <v>1611</v>
      </c>
      <c r="D206">
        <v>2</v>
      </c>
      <c r="E206" t="s">
        <v>63</v>
      </c>
      <c r="F206">
        <v>81686</v>
      </c>
      <c r="G206">
        <v>13987</v>
      </c>
      <c r="H206" t="s">
        <v>1619</v>
      </c>
      <c r="I206">
        <v>67699</v>
      </c>
      <c r="J206" t="s">
        <v>1620</v>
      </c>
      <c r="K206">
        <v>2332</v>
      </c>
      <c r="L206" t="s">
        <v>1621</v>
      </c>
      <c r="M206" t="s">
        <v>474</v>
      </c>
      <c r="N206">
        <v>65367</v>
      </c>
      <c r="O206" t="s">
        <v>1622</v>
      </c>
      <c r="P206" t="s">
        <v>476</v>
      </c>
      <c r="Q206" t="s">
        <v>53</v>
      </c>
      <c r="R206" t="s">
        <v>54</v>
      </c>
      <c r="S206" t="s">
        <v>55</v>
      </c>
      <c r="T206">
        <v>29529</v>
      </c>
      <c r="U206" t="s">
        <v>1623</v>
      </c>
      <c r="V206" t="s">
        <v>1624</v>
      </c>
      <c r="W206" t="s">
        <v>58</v>
      </c>
      <c r="X206" t="s">
        <v>59</v>
      </c>
      <c r="Y206" t="s">
        <v>60</v>
      </c>
      <c r="Z206">
        <v>35838</v>
      </c>
      <c r="AA206" t="s">
        <v>1625</v>
      </c>
      <c r="AB206" t="s">
        <v>1626</v>
      </c>
    </row>
    <row r="207" spans="2:28">
      <c r="B207">
        <v>44</v>
      </c>
      <c r="C207" t="s">
        <v>1611</v>
      </c>
      <c r="D207">
        <v>3</v>
      </c>
      <c r="E207" t="s">
        <v>74</v>
      </c>
      <c r="F207">
        <v>86365</v>
      </c>
      <c r="G207">
        <v>13558</v>
      </c>
      <c r="H207" t="s">
        <v>388</v>
      </c>
      <c r="I207">
        <v>72807</v>
      </c>
      <c r="J207" t="s">
        <v>389</v>
      </c>
      <c r="K207">
        <v>2772</v>
      </c>
      <c r="L207" t="s">
        <v>1441</v>
      </c>
      <c r="M207" t="s">
        <v>1264</v>
      </c>
      <c r="N207">
        <v>70035</v>
      </c>
      <c r="O207" t="s">
        <v>916</v>
      </c>
      <c r="P207" t="s">
        <v>1627</v>
      </c>
      <c r="Q207" t="s">
        <v>53</v>
      </c>
      <c r="R207" t="s">
        <v>54</v>
      </c>
      <c r="S207" t="s">
        <v>55</v>
      </c>
      <c r="T207">
        <v>27094</v>
      </c>
      <c r="U207" t="s">
        <v>1628</v>
      </c>
      <c r="V207" t="s">
        <v>1629</v>
      </c>
      <c r="W207" t="s">
        <v>58</v>
      </c>
      <c r="X207" t="s">
        <v>59</v>
      </c>
      <c r="Y207" t="s">
        <v>60</v>
      </c>
      <c r="Z207">
        <v>42941</v>
      </c>
      <c r="AA207" t="s">
        <v>1630</v>
      </c>
      <c r="AB207" t="s">
        <v>1631</v>
      </c>
    </row>
    <row r="208" spans="2:28">
      <c r="B208">
        <v>44</v>
      </c>
      <c r="C208" t="s">
        <v>1611</v>
      </c>
      <c r="D208">
        <v>4</v>
      </c>
      <c r="E208" t="s">
        <v>84</v>
      </c>
      <c r="F208">
        <v>79128</v>
      </c>
      <c r="G208">
        <v>11264</v>
      </c>
      <c r="H208" t="s">
        <v>1632</v>
      </c>
      <c r="I208">
        <v>67864</v>
      </c>
      <c r="J208" t="s">
        <v>1633</v>
      </c>
      <c r="K208">
        <v>2490</v>
      </c>
      <c r="L208" t="s">
        <v>1102</v>
      </c>
      <c r="M208" t="s">
        <v>398</v>
      </c>
      <c r="N208">
        <v>65374</v>
      </c>
      <c r="O208" t="s">
        <v>232</v>
      </c>
      <c r="P208" t="s">
        <v>1634</v>
      </c>
      <c r="Q208" t="s">
        <v>53</v>
      </c>
      <c r="R208" t="s">
        <v>54</v>
      </c>
      <c r="S208" t="s">
        <v>55</v>
      </c>
      <c r="T208">
        <v>25737</v>
      </c>
      <c r="U208" t="s">
        <v>1635</v>
      </c>
      <c r="V208" t="s">
        <v>674</v>
      </c>
      <c r="W208" t="s">
        <v>58</v>
      </c>
      <c r="X208" t="s">
        <v>59</v>
      </c>
      <c r="Y208" t="s">
        <v>60</v>
      </c>
      <c r="Z208">
        <v>39637</v>
      </c>
      <c r="AA208" t="s">
        <v>1234</v>
      </c>
      <c r="AB208" t="s">
        <v>1636</v>
      </c>
    </row>
    <row r="209" spans="2:28">
      <c r="B209">
        <v>44</v>
      </c>
      <c r="C209" t="s">
        <v>1611</v>
      </c>
      <c r="D209">
        <v>5</v>
      </c>
      <c r="E209" t="s">
        <v>134</v>
      </c>
      <c r="F209">
        <v>114279</v>
      </c>
      <c r="G209">
        <v>13543</v>
      </c>
      <c r="H209" t="s">
        <v>1637</v>
      </c>
      <c r="I209">
        <v>100736</v>
      </c>
      <c r="J209" t="s">
        <v>1638</v>
      </c>
      <c r="K209">
        <v>4168</v>
      </c>
      <c r="L209" t="s">
        <v>668</v>
      </c>
      <c r="M209" t="s">
        <v>633</v>
      </c>
      <c r="N209">
        <v>96568</v>
      </c>
      <c r="O209" t="s">
        <v>991</v>
      </c>
      <c r="P209" t="s">
        <v>634</v>
      </c>
      <c r="Q209" t="s">
        <v>53</v>
      </c>
      <c r="R209" t="s">
        <v>54</v>
      </c>
      <c r="S209" t="s">
        <v>55</v>
      </c>
      <c r="T209">
        <v>46873</v>
      </c>
      <c r="U209" t="s">
        <v>1639</v>
      </c>
      <c r="V209" t="s">
        <v>1640</v>
      </c>
      <c r="W209" t="s">
        <v>58</v>
      </c>
      <c r="X209" t="s">
        <v>59</v>
      </c>
      <c r="Y209" t="s">
        <v>60</v>
      </c>
      <c r="Z209">
        <v>49695</v>
      </c>
      <c r="AA209" t="s">
        <v>1641</v>
      </c>
      <c r="AB209" t="s">
        <v>1642</v>
      </c>
    </row>
    <row r="210" spans="2:28">
      <c r="B210">
        <v>44</v>
      </c>
      <c r="C210" t="s">
        <v>1611</v>
      </c>
      <c r="D210">
        <v>6</v>
      </c>
      <c r="E210" t="s">
        <v>270</v>
      </c>
      <c r="F210">
        <v>77054</v>
      </c>
      <c r="G210">
        <v>9679</v>
      </c>
      <c r="H210" t="s">
        <v>1643</v>
      </c>
      <c r="I210">
        <v>67375</v>
      </c>
      <c r="J210" t="s">
        <v>1644</v>
      </c>
      <c r="K210">
        <v>2812</v>
      </c>
      <c r="L210" t="s">
        <v>668</v>
      </c>
      <c r="M210" t="s">
        <v>1510</v>
      </c>
      <c r="N210">
        <v>64563</v>
      </c>
      <c r="O210" t="s">
        <v>1645</v>
      </c>
      <c r="P210" t="s">
        <v>1512</v>
      </c>
      <c r="Q210" t="s">
        <v>53</v>
      </c>
      <c r="R210" t="s">
        <v>54</v>
      </c>
      <c r="S210" t="s">
        <v>55</v>
      </c>
      <c r="T210">
        <v>32376</v>
      </c>
      <c r="U210" t="s">
        <v>1646</v>
      </c>
      <c r="V210" t="s">
        <v>1558</v>
      </c>
      <c r="W210" t="s">
        <v>58</v>
      </c>
      <c r="X210" t="s">
        <v>59</v>
      </c>
      <c r="Y210" t="s">
        <v>60</v>
      </c>
      <c r="Z210">
        <v>32187</v>
      </c>
      <c r="AA210" t="s">
        <v>793</v>
      </c>
      <c r="AB210" t="s">
        <v>1556</v>
      </c>
    </row>
    <row r="211" spans="2:28">
      <c r="B211">
        <v>44</v>
      </c>
      <c r="C211" t="s">
        <v>1611</v>
      </c>
      <c r="D211">
        <v>7</v>
      </c>
      <c r="E211" t="s">
        <v>280</v>
      </c>
      <c r="F211">
        <v>105271</v>
      </c>
      <c r="G211">
        <v>13312</v>
      </c>
      <c r="H211" t="s">
        <v>1647</v>
      </c>
      <c r="I211">
        <v>91959</v>
      </c>
      <c r="J211" t="s">
        <v>1648</v>
      </c>
      <c r="K211">
        <v>3677</v>
      </c>
      <c r="L211" t="s">
        <v>1649</v>
      </c>
      <c r="M211" t="s">
        <v>1231</v>
      </c>
      <c r="N211">
        <v>88282</v>
      </c>
      <c r="O211" t="s">
        <v>1013</v>
      </c>
      <c r="P211" t="s">
        <v>1650</v>
      </c>
      <c r="Q211" t="s">
        <v>53</v>
      </c>
      <c r="R211" t="s">
        <v>54</v>
      </c>
      <c r="S211" t="s">
        <v>55</v>
      </c>
      <c r="T211">
        <v>46803</v>
      </c>
      <c r="U211" t="s">
        <v>1651</v>
      </c>
      <c r="V211" t="s">
        <v>1652</v>
      </c>
      <c r="W211" t="s">
        <v>58</v>
      </c>
      <c r="X211" t="s">
        <v>59</v>
      </c>
      <c r="Y211" t="s">
        <v>60</v>
      </c>
      <c r="Z211">
        <v>41479</v>
      </c>
      <c r="AA211" t="s">
        <v>1653</v>
      </c>
      <c r="AB211" t="s">
        <v>1654</v>
      </c>
    </row>
    <row r="212" spans="2:28">
      <c r="B212">
        <v>44</v>
      </c>
      <c r="C212" t="s">
        <v>1611</v>
      </c>
      <c r="D212">
        <v>8</v>
      </c>
      <c r="E212" t="s">
        <v>291</v>
      </c>
      <c r="F212">
        <v>78693</v>
      </c>
      <c r="G212">
        <v>11717</v>
      </c>
      <c r="H212" t="s">
        <v>1655</v>
      </c>
      <c r="I212">
        <v>66976</v>
      </c>
      <c r="J212" t="s">
        <v>1656</v>
      </c>
      <c r="K212">
        <v>2605</v>
      </c>
      <c r="L212" t="s">
        <v>1362</v>
      </c>
      <c r="M212" t="s">
        <v>1135</v>
      </c>
      <c r="N212">
        <v>64371</v>
      </c>
      <c r="O212" t="s">
        <v>1657</v>
      </c>
      <c r="P212" t="s">
        <v>1368</v>
      </c>
      <c r="Q212" t="s">
        <v>53</v>
      </c>
      <c r="R212" t="s">
        <v>54</v>
      </c>
      <c r="S212" t="s">
        <v>55</v>
      </c>
      <c r="T212">
        <v>24591</v>
      </c>
      <c r="U212" t="s">
        <v>1658</v>
      </c>
      <c r="V212" t="s">
        <v>1659</v>
      </c>
      <c r="W212" t="s">
        <v>58</v>
      </c>
      <c r="X212" t="s">
        <v>59</v>
      </c>
      <c r="Y212" t="s">
        <v>60</v>
      </c>
      <c r="Z212">
        <v>39780</v>
      </c>
      <c r="AA212" t="s">
        <v>1660</v>
      </c>
      <c r="AB212" t="s">
        <v>1661</v>
      </c>
    </row>
    <row r="213" spans="2:28">
      <c r="B213">
        <v>44</v>
      </c>
      <c r="C213" t="s">
        <v>1611</v>
      </c>
      <c r="D213">
        <v>9</v>
      </c>
      <c r="E213" t="s">
        <v>302</v>
      </c>
      <c r="F213">
        <v>99030</v>
      </c>
      <c r="G213">
        <v>11945</v>
      </c>
      <c r="H213" t="s">
        <v>1662</v>
      </c>
      <c r="I213">
        <v>87085</v>
      </c>
      <c r="J213" t="s">
        <v>1663</v>
      </c>
      <c r="K213">
        <v>3654</v>
      </c>
      <c r="L213" t="s">
        <v>1147</v>
      </c>
      <c r="M213" t="s">
        <v>67</v>
      </c>
      <c r="N213">
        <v>83431</v>
      </c>
      <c r="O213" t="s">
        <v>1664</v>
      </c>
      <c r="P213" t="s">
        <v>69</v>
      </c>
      <c r="Q213" t="s">
        <v>53</v>
      </c>
      <c r="R213" t="s">
        <v>54</v>
      </c>
      <c r="S213" t="s">
        <v>55</v>
      </c>
      <c r="T213">
        <v>45056</v>
      </c>
      <c r="U213" t="s">
        <v>1665</v>
      </c>
      <c r="V213" t="s">
        <v>1666</v>
      </c>
      <c r="W213" t="s">
        <v>58</v>
      </c>
      <c r="X213" t="s">
        <v>59</v>
      </c>
      <c r="Y213" t="s">
        <v>60</v>
      </c>
      <c r="Z213">
        <v>38375</v>
      </c>
      <c r="AA213" t="s">
        <v>1483</v>
      </c>
      <c r="AB213" t="s">
        <v>976</v>
      </c>
    </row>
    <row r="214" spans="2:28">
      <c r="B214">
        <v>44</v>
      </c>
      <c r="C214" t="s">
        <v>1611</v>
      </c>
      <c r="D214">
        <v>10</v>
      </c>
      <c r="E214" t="s">
        <v>551</v>
      </c>
      <c r="F214">
        <v>98694</v>
      </c>
      <c r="G214">
        <v>10172</v>
      </c>
      <c r="H214" t="s">
        <v>1667</v>
      </c>
      <c r="I214">
        <v>88522</v>
      </c>
      <c r="J214" t="s">
        <v>1668</v>
      </c>
      <c r="K214">
        <v>3958</v>
      </c>
      <c r="L214" t="s">
        <v>1669</v>
      </c>
      <c r="M214" t="s">
        <v>108</v>
      </c>
      <c r="N214">
        <v>84564</v>
      </c>
      <c r="O214" t="s">
        <v>1670</v>
      </c>
      <c r="P214" t="s">
        <v>110</v>
      </c>
      <c r="Q214" t="s">
        <v>53</v>
      </c>
      <c r="R214" t="s">
        <v>54</v>
      </c>
      <c r="S214" t="s">
        <v>55</v>
      </c>
      <c r="T214">
        <v>43606</v>
      </c>
      <c r="U214" t="s">
        <v>653</v>
      </c>
      <c r="V214" t="s">
        <v>1383</v>
      </c>
      <c r="W214" t="s">
        <v>58</v>
      </c>
      <c r="X214" t="s">
        <v>59</v>
      </c>
      <c r="Y214" t="s">
        <v>60</v>
      </c>
      <c r="Z214">
        <v>40958</v>
      </c>
      <c r="AA214" t="s">
        <v>1671</v>
      </c>
      <c r="AB214" t="s">
        <v>1385</v>
      </c>
    </row>
    <row r="215" spans="2:28">
      <c r="B215">
        <v>45</v>
      </c>
      <c r="C215" t="s">
        <v>1672</v>
      </c>
      <c r="D215">
        <v>1</v>
      </c>
      <c r="E215" t="s">
        <v>46</v>
      </c>
      <c r="F215">
        <v>82066</v>
      </c>
      <c r="G215">
        <v>11086</v>
      </c>
      <c r="H215" t="s">
        <v>1673</v>
      </c>
      <c r="I215">
        <v>70980</v>
      </c>
      <c r="J215" t="s">
        <v>1674</v>
      </c>
      <c r="K215">
        <v>3052</v>
      </c>
      <c r="L215" t="s">
        <v>1675</v>
      </c>
      <c r="M215" t="s">
        <v>1276</v>
      </c>
      <c r="N215">
        <v>67928</v>
      </c>
      <c r="O215" t="s">
        <v>1148</v>
      </c>
      <c r="P215" t="s">
        <v>1278</v>
      </c>
      <c r="Q215" t="s">
        <v>53</v>
      </c>
      <c r="R215" t="s">
        <v>54</v>
      </c>
      <c r="S215" t="s">
        <v>55</v>
      </c>
      <c r="T215">
        <v>38097</v>
      </c>
      <c r="U215" t="s">
        <v>1676</v>
      </c>
      <c r="V215" t="s">
        <v>851</v>
      </c>
      <c r="W215" t="s">
        <v>58</v>
      </c>
      <c r="X215" t="s">
        <v>59</v>
      </c>
      <c r="Y215" t="s">
        <v>60</v>
      </c>
      <c r="Z215">
        <v>29831</v>
      </c>
      <c r="AA215" t="s">
        <v>1677</v>
      </c>
      <c r="AB215" t="s">
        <v>853</v>
      </c>
    </row>
    <row r="216" spans="2:28">
      <c r="B216">
        <v>45</v>
      </c>
      <c r="C216" t="s">
        <v>1672</v>
      </c>
      <c r="D216">
        <v>2</v>
      </c>
      <c r="E216" t="s">
        <v>63</v>
      </c>
      <c r="F216">
        <v>81254</v>
      </c>
      <c r="G216">
        <v>12354</v>
      </c>
      <c r="H216" t="s">
        <v>914</v>
      </c>
      <c r="I216">
        <v>68900</v>
      </c>
      <c r="J216" t="s">
        <v>464</v>
      </c>
      <c r="K216">
        <v>3039</v>
      </c>
      <c r="L216" t="s">
        <v>1678</v>
      </c>
      <c r="M216" t="s">
        <v>959</v>
      </c>
      <c r="N216">
        <v>65861</v>
      </c>
      <c r="O216" t="s">
        <v>574</v>
      </c>
      <c r="P216" t="s">
        <v>961</v>
      </c>
      <c r="Q216" t="s">
        <v>53</v>
      </c>
      <c r="R216" t="s">
        <v>54</v>
      </c>
      <c r="S216" t="s">
        <v>55</v>
      </c>
      <c r="T216">
        <v>37368</v>
      </c>
      <c r="U216" t="s">
        <v>1679</v>
      </c>
      <c r="V216" t="s">
        <v>1680</v>
      </c>
      <c r="W216" t="s">
        <v>58</v>
      </c>
      <c r="X216" t="s">
        <v>59</v>
      </c>
      <c r="Y216" t="s">
        <v>60</v>
      </c>
      <c r="Z216">
        <v>28493</v>
      </c>
      <c r="AA216" t="s">
        <v>1545</v>
      </c>
      <c r="AB216" t="s">
        <v>1681</v>
      </c>
    </row>
    <row r="217" spans="2:28">
      <c r="B217">
        <v>45</v>
      </c>
      <c r="C217" t="s">
        <v>1672</v>
      </c>
      <c r="D217">
        <v>3</v>
      </c>
      <c r="E217" t="s">
        <v>74</v>
      </c>
      <c r="F217">
        <v>89380</v>
      </c>
      <c r="G217">
        <v>12614</v>
      </c>
      <c r="H217" t="s">
        <v>1682</v>
      </c>
      <c r="I217">
        <v>76766</v>
      </c>
      <c r="J217" t="s">
        <v>1683</v>
      </c>
      <c r="K217">
        <v>3389</v>
      </c>
      <c r="L217" t="s">
        <v>363</v>
      </c>
      <c r="M217" t="s">
        <v>959</v>
      </c>
      <c r="N217">
        <v>73377</v>
      </c>
      <c r="O217" t="s">
        <v>1684</v>
      </c>
      <c r="P217" t="s">
        <v>961</v>
      </c>
      <c r="Q217" t="s">
        <v>53</v>
      </c>
      <c r="R217" t="s">
        <v>54</v>
      </c>
      <c r="S217" t="s">
        <v>55</v>
      </c>
      <c r="T217">
        <v>42054</v>
      </c>
      <c r="U217" t="s">
        <v>1685</v>
      </c>
      <c r="V217" t="s">
        <v>1686</v>
      </c>
      <c r="W217" t="s">
        <v>58</v>
      </c>
      <c r="X217" t="s">
        <v>59</v>
      </c>
      <c r="Y217" t="s">
        <v>60</v>
      </c>
      <c r="Z217">
        <v>31323</v>
      </c>
      <c r="AA217" t="s">
        <v>1687</v>
      </c>
      <c r="AB217" t="s">
        <v>1688</v>
      </c>
    </row>
    <row r="218" spans="2:28">
      <c r="B218">
        <v>45</v>
      </c>
      <c r="C218" t="s">
        <v>1672</v>
      </c>
      <c r="D218">
        <v>4</v>
      </c>
      <c r="E218" t="s">
        <v>84</v>
      </c>
      <c r="F218">
        <v>93370</v>
      </c>
      <c r="G218">
        <v>14979</v>
      </c>
      <c r="H218" t="s">
        <v>1689</v>
      </c>
      <c r="I218">
        <v>78391</v>
      </c>
      <c r="J218" t="s">
        <v>1690</v>
      </c>
      <c r="K218">
        <v>3685</v>
      </c>
      <c r="L218" t="s">
        <v>148</v>
      </c>
      <c r="M218" t="s">
        <v>1503</v>
      </c>
      <c r="N218">
        <v>74706</v>
      </c>
      <c r="O218" t="s">
        <v>1691</v>
      </c>
      <c r="P218" t="s">
        <v>1505</v>
      </c>
      <c r="Q218" t="s">
        <v>53</v>
      </c>
      <c r="R218" t="s">
        <v>54</v>
      </c>
      <c r="S218" t="s">
        <v>55</v>
      </c>
      <c r="T218">
        <v>45860</v>
      </c>
      <c r="U218" t="s">
        <v>1692</v>
      </c>
      <c r="V218" t="s">
        <v>1693</v>
      </c>
      <c r="W218" t="s">
        <v>58</v>
      </c>
      <c r="X218" t="s">
        <v>59</v>
      </c>
      <c r="Y218" t="s">
        <v>60</v>
      </c>
      <c r="Z218">
        <v>28846</v>
      </c>
      <c r="AA218" t="s">
        <v>1694</v>
      </c>
      <c r="AB218" t="s">
        <v>1695</v>
      </c>
    </row>
    <row r="219" spans="2:28">
      <c r="B219">
        <v>45</v>
      </c>
      <c r="C219" t="s">
        <v>1672</v>
      </c>
      <c r="D219">
        <v>5</v>
      </c>
      <c r="E219" t="s">
        <v>134</v>
      </c>
      <c r="F219">
        <v>89505</v>
      </c>
      <c r="G219">
        <v>12766</v>
      </c>
      <c r="H219" t="s">
        <v>1696</v>
      </c>
      <c r="I219">
        <v>76739</v>
      </c>
      <c r="J219" t="s">
        <v>1697</v>
      </c>
      <c r="K219">
        <v>3590</v>
      </c>
      <c r="L219" t="s">
        <v>1669</v>
      </c>
      <c r="M219" t="s">
        <v>1599</v>
      </c>
      <c r="N219">
        <v>73149</v>
      </c>
      <c r="O219" t="s">
        <v>1698</v>
      </c>
      <c r="P219" t="s">
        <v>1699</v>
      </c>
      <c r="Q219" t="s">
        <v>53</v>
      </c>
      <c r="R219" t="s">
        <v>54</v>
      </c>
      <c r="S219" t="s">
        <v>55</v>
      </c>
      <c r="T219">
        <v>44482</v>
      </c>
      <c r="U219" t="s">
        <v>1700</v>
      </c>
      <c r="V219" t="s">
        <v>1701</v>
      </c>
      <c r="W219" t="s">
        <v>58</v>
      </c>
      <c r="X219" t="s">
        <v>59</v>
      </c>
      <c r="Y219" t="s">
        <v>60</v>
      </c>
      <c r="Z219">
        <v>28667</v>
      </c>
      <c r="AA219" t="s">
        <v>1702</v>
      </c>
      <c r="AB219" t="s">
        <v>584</v>
      </c>
    </row>
    <row r="220" spans="2:28">
      <c r="B220">
        <v>46</v>
      </c>
      <c r="C220" t="s">
        <v>1703</v>
      </c>
      <c r="D220">
        <v>1</v>
      </c>
      <c r="E220" t="s">
        <v>46</v>
      </c>
      <c r="F220">
        <v>68513</v>
      </c>
      <c r="G220">
        <v>7491</v>
      </c>
      <c r="H220" t="s">
        <v>881</v>
      </c>
      <c r="I220">
        <v>61022</v>
      </c>
      <c r="J220" t="s">
        <v>882</v>
      </c>
      <c r="K220">
        <v>2693</v>
      </c>
      <c r="L220" t="s">
        <v>1704</v>
      </c>
      <c r="M220" t="s">
        <v>959</v>
      </c>
      <c r="N220">
        <v>58329</v>
      </c>
      <c r="O220" t="s">
        <v>1527</v>
      </c>
      <c r="P220" t="s">
        <v>961</v>
      </c>
      <c r="Q220" t="s">
        <v>53</v>
      </c>
      <c r="R220" t="s">
        <v>54</v>
      </c>
      <c r="S220" t="s">
        <v>55</v>
      </c>
      <c r="T220">
        <v>25414</v>
      </c>
      <c r="U220" t="s">
        <v>1705</v>
      </c>
      <c r="V220" t="s">
        <v>1706</v>
      </c>
      <c r="W220" t="s">
        <v>58</v>
      </c>
      <c r="X220" t="s">
        <v>59</v>
      </c>
      <c r="Y220" t="s">
        <v>60</v>
      </c>
      <c r="Z220">
        <v>32915</v>
      </c>
      <c r="AA220" t="s">
        <v>1707</v>
      </c>
      <c r="AB220" t="s">
        <v>1708</v>
      </c>
    </row>
    <row r="221" spans="2:28">
      <c r="B221">
        <v>46</v>
      </c>
      <c r="C221" t="s">
        <v>1703</v>
      </c>
      <c r="D221">
        <v>2</v>
      </c>
      <c r="E221" t="s">
        <v>63</v>
      </c>
      <c r="F221">
        <v>64368</v>
      </c>
      <c r="G221">
        <v>6787</v>
      </c>
      <c r="H221" t="s">
        <v>1709</v>
      </c>
      <c r="I221">
        <v>57581</v>
      </c>
      <c r="J221" t="s">
        <v>1710</v>
      </c>
      <c r="K221">
        <v>2571</v>
      </c>
      <c r="L221" t="s">
        <v>1201</v>
      </c>
      <c r="M221" t="s">
        <v>108</v>
      </c>
      <c r="N221">
        <v>55010</v>
      </c>
      <c r="O221" t="s">
        <v>942</v>
      </c>
      <c r="P221" t="s">
        <v>110</v>
      </c>
      <c r="Q221" t="s">
        <v>53</v>
      </c>
      <c r="R221" t="s">
        <v>54</v>
      </c>
      <c r="S221" t="s">
        <v>55</v>
      </c>
      <c r="T221">
        <v>23966</v>
      </c>
      <c r="U221" t="s">
        <v>1363</v>
      </c>
      <c r="V221" t="s">
        <v>1706</v>
      </c>
      <c r="W221" t="s">
        <v>58</v>
      </c>
      <c r="X221" t="s">
        <v>59</v>
      </c>
      <c r="Y221" t="s">
        <v>60</v>
      </c>
      <c r="Z221">
        <v>31044</v>
      </c>
      <c r="AA221" t="s">
        <v>585</v>
      </c>
      <c r="AB221" t="s">
        <v>1708</v>
      </c>
    </row>
    <row r="222" spans="2:28">
      <c r="B222">
        <v>47</v>
      </c>
      <c r="C222" t="s">
        <v>1711</v>
      </c>
      <c r="D222">
        <v>1</v>
      </c>
      <c r="E222" t="s">
        <v>46</v>
      </c>
      <c r="F222">
        <v>85528</v>
      </c>
      <c r="G222">
        <v>10628</v>
      </c>
      <c r="H222" t="s">
        <v>1712</v>
      </c>
      <c r="I222">
        <v>74900</v>
      </c>
      <c r="J222" t="s">
        <v>1713</v>
      </c>
      <c r="K222">
        <v>3466</v>
      </c>
      <c r="L222" t="s">
        <v>137</v>
      </c>
      <c r="M222" t="s">
        <v>424</v>
      </c>
      <c r="N222">
        <v>71434</v>
      </c>
      <c r="O222" t="s">
        <v>1714</v>
      </c>
      <c r="P222" t="s">
        <v>426</v>
      </c>
      <c r="Q222" t="s">
        <v>53</v>
      </c>
      <c r="R222" t="s">
        <v>54</v>
      </c>
      <c r="S222" t="s">
        <v>55</v>
      </c>
      <c r="T222">
        <v>38623</v>
      </c>
      <c r="U222" t="s">
        <v>1715</v>
      </c>
      <c r="V222" t="s">
        <v>1716</v>
      </c>
      <c r="W222" t="s">
        <v>58</v>
      </c>
      <c r="X222" t="s">
        <v>59</v>
      </c>
      <c r="Y222" t="s">
        <v>60</v>
      </c>
      <c r="Z222">
        <v>32811</v>
      </c>
      <c r="AA222" t="s">
        <v>1717</v>
      </c>
      <c r="AB222" t="s">
        <v>1718</v>
      </c>
    </row>
    <row r="223" spans="2:28">
      <c r="B223">
        <v>47</v>
      </c>
      <c r="C223" t="s">
        <v>1711</v>
      </c>
      <c r="D223">
        <v>2</v>
      </c>
      <c r="E223" t="s">
        <v>63</v>
      </c>
      <c r="F223">
        <v>77433</v>
      </c>
      <c r="G223">
        <v>10308</v>
      </c>
      <c r="H223" t="s">
        <v>1719</v>
      </c>
      <c r="I223">
        <v>67125</v>
      </c>
      <c r="J223" t="s">
        <v>1720</v>
      </c>
      <c r="K223">
        <v>3113</v>
      </c>
      <c r="L223" t="s">
        <v>196</v>
      </c>
      <c r="M223" t="s">
        <v>1405</v>
      </c>
      <c r="N223">
        <v>64012</v>
      </c>
      <c r="O223" t="s">
        <v>326</v>
      </c>
      <c r="P223" t="s">
        <v>1721</v>
      </c>
      <c r="Q223" t="s">
        <v>53</v>
      </c>
      <c r="R223" t="s">
        <v>54</v>
      </c>
      <c r="S223" t="s">
        <v>55</v>
      </c>
      <c r="T223">
        <v>34654</v>
      </c>
      <c r="U223" t="s">
        <v>182</v>
      </c>
      <c r="V223" t="s">
        <v>1722</v>
      </c>
      <c r="W223" t="s">
        <v>58</v>
      </c>
      <c r="X223" t="s">
        <v>59</v>
      </c>
      <c r="Y223" t="s">
        <v>60</v>
      </c>
      <c r="Z223">
        <v>29358</v>
      </c>
      <c r="AA223" t="s">
        <v>1369</v>
      </c>
      <c r="AB223" t="s">
        <v>1723</v>
      </c>
    </row>
    <row r="224" spans="2:28">
      <c r="B224">
        <v>47</v>
      </c>
      <c r="C224" t="s">
        <v>1711</v>
      </c>
      <c r="D224">
        <v>3</v>
      </c>
      <c r="E224" t="s">
        <v>74</v>
      </c>
      <c r="F224">
        <v>75991</v>
      </c>
      <c r="G224">
        <v>9704</v>
      </c>
      <c r="H224" t="s">
        <v>1724</v>
      </c>
      <c r="I224">
        <v>66287</v>
      </c>
      <c r="J224" t="s">
        <v>1725</v>
      </c>
      <c r="K224">
        <v>2956</v>
      </c>
      <c r="L224" t="s">
        <v>1135</v>
      </c>
      <c r="M224" t="s">
        <v>1726</v>
      </c>
      <c r="N224">
        <v>63331</v>
      </c>
      <c r="O224" t="s">
        <v>1504</v>
      </c>
      <c r="P224" t="s">
        <v>1727</v>
      </c>
      <c r="Q224" t="s">
        <v>53</v>
      </c>
      <c r="R224" t="s">
        <v>54</v>
      </c>
      <c r="S224" t="s">
        <v>55</v>
      </c>
      <c r="T224">
        <v>33984</v>
      </c>
      <c r="U224" t="s">
        <v>1728</v>
      </c>
      <c r="V224" t="s">
        <v>1729</v>
      </c>
      <c r="W224" t="s">
        <v>58</v>
      </c>
      <c r="X224" t="s">
        <v>59</v>
      </c>
      <c r="Y224" t="s">
        <v>60</v>
      </c>
      <c r="Z224">
        <v>29347</v>
      </c>
      <c r="AA224" t="s">
        <v>577</v>
      </c>
      <c r="AB224" t="s">
        <v>1730</v>
      </c>
    </row>
    <row r="225" spans="2:28">
      <c r="B225">
        <v>48</v>
      </c>
      <c r="C225" t="s">
        <v>1731</v>
      </c>
      <c r="D225">
        <v>1</v>
      </c>
      <c r="E225" t="s">
        <v>46</v>
      </c>
      <c r="F225">
        <v>32072</v>
      </c>
      <c r="G225">
        <v>4137</v>
      </c>
      <c r="H225" t="s">
        <v>1732</v>
      </c>
      <c r="I225">
        <v>27935</v>
      </c>
      <c r="J225" t="s">
        <v>1733</v>
      </c>
      <c r="K225">
        <v>1307</v>
      </c>
      <c r="L225" t="s">
        <v>443</v>
      </c>
      <c r="M225" t="s">
        <v>1599</v>
      </c>
      <c r="N225">
        <v>26628</v>
      </c>
      <c r="O225" t="s">
        <v>1734</v>
      </c>
      <c r="P225" t="s">
        <v>1699</v>
      </c>
      <c r="Q225" t="s">
        <v>53</v>
      </c>
      <c r="R225" t="s">
        <v>54</v>
      </c>
      <c r="S225" t="s">
        <v>55</v>
      </c>
      <c r="T225">
        <v>13463</v>
      </c>
      <c r="U225" t="s">
        <v>1735</v>
      </c>
      <c r="V225" t="s">
        <v>1736</v>
      </c>
      <c r="W225" t="s">
        <v>58</v>
      </c>
      <c r="X225" t="s">
        <v>59</v>
      </c>
      <c r="Y225" t="s">
        <v>60</v>
      </c>
      <c r="Z225">
        <v>13165</v>
      </c>
      <c r="AA225" t="s">
        <v>1737</v>
      </c>
      <c r="AB225" t="s">
        <v>1738</v>
      </c>
    </row>
    <row r="226" spans="2:28">
      <c r="B226">
        <v>48</v>
      </c>
      <c r="C226" t="s">
        <v>1731</v>
      </c>
      <c r="D226">
        <v>2</v>
      </c>
      <c r="E226" t="s">
        <v>63</v>
      </c>
      <c r="F226">
        <v>27919</v>
      </c>
      <c r="G226">
        <v>3016</v>
      </c>
      <c r="H226" t="s">
        <v>1739</v>
      </c>
      <c r="I226">
        <v>24903</v>
      </c>
      <c r="J226" t="s">
        <v>1740</v>
      </c>
      <c r="K226">
        <v>1124</v>
      </c>
      <c r="L226" t="s">
        <v>1006</v>
      </c>
      <c r="M226" t="s">
        <v>380</v>
      </c>
      <c r="N226">
        <v>23779</v>
      </c>
      <c r="O226" t="s">
        <v>1741</v>
      </c>
      <c r="P226" t="s">
        <v>382</v>
      </c>
      <c r="Q226" t="s">
        <v>53</v>
      </c>
      <c r="R226" t="s">
        <v>54</v>
      </c>
      <c r="S226" t="s">
        <v>55</v>
      </c>
      <c r="T226">
        <v>14637</v>
      </c>
      <c r="U226" t="s">
        <v>906</v>
      </c>
      <c r="V226" t="s">
        <v>1742</v>
      </c>
      <c r="W226" t="s">
        <v>58</v>
      </c>
      <c r="X226" t="s">
        <v>59</v>
      </c>
      <c r="Y226" t="s">
        <v>60</v>
      </c>
      <c r="Z226">
        <v>9142</v>
      </c>
      <c r="AA226" t="s">
        <v>1743</v>
      </c>
      <c r="AB226" t="s">
        <v>1744</v>
      </c>
    </row>
    <row r="227" spans="2:28">
      <c r="B227">
        <v>49</v>
      </c>
      <c r="C227" t="s">
        <v>1745</v>
      </c>
      <c r="D227">
        <v>1</v>
      </c>
      <c r="E227" t="s">
        <v>46</v>
      </c>
      <c r="F227">
        <v>79140</v>
      </c>
      <c r="G227">
        <v>10652</v>
      </c>
      <c r="H227" t="s">
        <v>1746</v>
      </c>
      <c r="I227">
        <v>68488</v>
      </c>
      <c r="J227" t="s">
        <v>1747</v>
      </c>
      <c r="K227">
        <v>2975</v>
      </c>
      <c r="L227" t="s">
        <v>87</v>
      </c>
      <c r="M227" t="s">
        <v>168</v>
      </c>
      <c r="N227">
        <v>65513</v>
      </c>
      <c r="O227" t="s">
        <v>651</v>
      </c>
      <c r="P227" t="s">
        <v>992</v>
      </c>
      <c r="Q227" t="s">
        <v>53</v>
      </c>
      <c r="R227" t="s">
        <v>54</v>
      </c>
      <c r="S227" t="s">
        <v>55</v>
      </c>
      <c r="T227">
        <v>34321</v>
      </c>
      <c r="U227" t="s">
        <v>1748</v>
      </c>
      <c r="V227" t="s">
        <v>1749</v>
      </c>
      <c r="W227" t="s">
        <v>58</v>
      </c>
      <c r="X227" t="s">
        <v>59</v>
      </c>
      <c r="Y227" t="s">
        <v>60</v>
      </c>
      <c r="Z227">
        <v>31192</v>
      </c>
      <c r="AA227" t="s">
        <v>1750</v>
      </c>
      <c r="AB227" t="s">
        <v>1751</v>
      </c>
    </row>
    <row r="228" spans="2:28">
      <c r="B228">
        <v>49</v>
      </c>
      <c r="C228" t="s">
        <v>1745</v>
      </c>
      <c r="D228">
        <v>2</v>
      </c>
      <c r="E228" t="s">
        <v>63</v>
      </c>
      <c r="F228">
        <v>85081</v>
      </c>
      <c r="G228">
        <v>10832</v>
      </c>
      <c r="H228" t="s">
        <v>450</v>
      </c>
      <c r="I228">
        <v>74249</v>
      </c>
      <c r="J228" t="s">
        <v>451</v>
      </c>
      <c r="K228">
        <v>3466</v>
      </c>
      <c r="L228" t="s">
        <v>1752</v>
      </c>
      <c r="M228" t="s">
        <v>1753</v>
      </c>
      <c r="N228">
        <v>70783</v>
      </c>
      <c r="O228" t="s">
        <v>1566</v>
      </c>
      <c r="P228" t="s">
        <v>1754</v>
      </c>
      <c r="Q228" t="s">
        <v>53</v>
      </c>
      <c r="R228" t="s">
        <v>54</v>
      </c>
      <c r="S228" t="s">
        <v>55</v>
      </c>
      <c r="T228">
        <v>35269</v>
      </c>
      <c r="U228" t="s">
        <v>1755</v>
      </c>
      <c r="V228" t="s">
        <v>1756</v>
      </c>
      <c r="W228" t="s">
        <v>58</v>
      </c>
      <c r="X228" t="s">
        <v>59</v>
      </c>
      <c r="Y228" t="s">
        <v>60</v>
      </c>
      <c r="Z228">
        <v>35514</v>
      </c>
      <c r="AA228" t="s">
        <v>1757</v>
      </c>
      <c r="AB228" t="s">
        <v>1758</v>
      </c>
    </row>
    <row r="229" spans="2:28">
      <c r="B229">
        <v>49</v>
      </c>
      <c r="C229" t="s">
        <v>1745</v>
      </c>
      <c r="D229">
        <v>3</v>
      </c>
      <c r="E229" t="s">
        <v>74</v>
      </c>
      <c r="F229">
        <v>67569</v>
      </c>
      <c r="G229">
        <v>9577</v>
      </c>
      <c r="H229" t="s">
        <v>1036</v>
      </c>
      <c r="I229">
        <v>57992</v>
      </c>
      <c r="J229" t="s">
        <v>1037</v>
      </c>
      <c r="K229">
        <v>2642</v>
      </c>
      <c r="L229" t="s">
        <v>563</v>
      </c>
      <c r="M229" t="s">
        <v>1759</v>
      </c>
      <c r="N229">
        <v>55350</v>
      </c>
      <c r="O229" t="s">
        <v>520</v>
      </c>
      <c r="P229" t="s">
        <v>1760</v>
      </c>
      <c r="Q229" t="s">
        <v>53</v>
      </c>
      <c r="R229" t="s">
        <v>54</v>
      </c>
      <c r="S229" t="s">
        <v>55</v>
      </c>
      <c r="T229">
        <v>31005</v>
      </c>
      <c r="U229" t="s">
        <v>1761</v>
      </c>
      <c r="V229" t="s">
        <v>165</v>
      </c>
      <c r="W229" t="s">
        <v>58</v>
      </c>
      <c r="X229" t="s">
        <v>59</v>
      </c>
      <c r="Y229" t="s">
        <v>60</v>
      </c>
      <c r="Z229">
        <v>24345</v>
      </c>
      <c r="AA229" t="s">
        <v>1762</v>
      </c>
      <c r="AB229" t="s">
        <v>163</v>
      </c>
    </row>
    <row r="230" spans="2:28">
      <c r="B230">
        <v>49</v>
      </c>
      <c r="C230" t="s">
        <v>1745</v>
      </c>
      <c r="D230">
        <v>4</v>
      </c>
      <c r="E230" t="s">
        <v>84</v>
      </c>
      <c r="F230">
        <v>72003</v>
      </c>
      <c r="G230">
        <v>9994</v>
      </c>
      <c r="H230" t="s">
        <v>786</v>
      </c>
      <c r="I230">
        <v>62009</v>
      </c>
      <c r="J230" t="s">
        <v>787</v>
      </c>
      <c r="K230">
        <v>2932</v>
      </c>
      <c r="L230" t="s">
        <v>1752</v>
      </c>
      <c r="M230" t="s">
        <v>1763</v>
      </c>
      <c r="N230">
        <v>59077</v>
      </c>
      <c r="O230" t="s">
        <v>642</v>
      </c>
      <c r="P230" t="s">
        <v>1764</v>
      </c>
      <c r="Q230" t="s">
        <v>53</v>
      </c>
      <c r="R230" t="s">
        <v>54</v>
      </c>
      <c r="S230" t="s">
        <v>55</v>
      </c>
      <c r="T230">
        <v>34641</v>
      </c>
      <c r="U230" t="s">
        <v>1428</v>
      </c>
      <c r="V230" t="s">
        <v>1765</v>
      </c>
      <c r="W230" t="s">
        <v>58</v>
      </c>
      <c r="X230" t="s">
        <v>59</v>
      </c>
      <c r="Y230" t="s">
        <v>60</v>
      </c>
      <c r="Z230">
        <v>24436</v>
      </c>
      <c r="AA230" t="s">
        <v>1766</v>
      </c>
      <c r="AB230" t="s">
        <v>1767</v>
      </c>
    </row>
    <row r="231" spans="2:28">
      <c r="B231">
        <v>49</v>
      </c>
      <c r="C231" t="s">
        <v>1745</v>
      </c>
      <c r="D231">
        <v>5</v>
      </c>
      <c r="E231" t="s">
        <v>134</v>
      </c>
      <c r="F231">
        <v>74050</v>
      </c>
      <c r="G231">
        <v>9638</v>
      </c>
      <c r="H231" t="s">
        <v>1768</v>
      </c>
      <c r="I231">
        <v>64412</v>
      </c>
      <c r="J231" t="s">
        <v>1769</v>
      </c>
      <c r="K231">
        <v>3018</v>
      </c>
      <c r="L231" t="s">
        <v>443</v>
      </c>
      <c r="M231" t="s">
        <v>1007</v>
      </c>
      <c r="N231">
        <v>61394</v>
      </c>
      <c r="O231" t="s">
        <v>1770</v>
      </c>
      <c r="P231" t="s">
        <v>1008</v>
      </c>
      <c r="Q231" t="s">
        <v>53</v>
      </c>
      <c r="R231" t="s">
        <v>54</v>
      </c>
      <c r="S231" t="s">
        <v>55</v>
      </c>
      <c r="T231">
        <v>32850</v>
      </c>
      <c r="U231" t="s">
        <v>1771</v>
      </c>
      <c r="V231" t="s">
        <v>1772</v>
      </c>
      <c r="W231" t="s">
        <v>58</v>
      </c>
      <c r="X231" t="s">
        <v>59</v>
      </c>
      <c r="Y231" t="s">
        <v>60</v>
      </c>
      <c r="Z231">
        <v>28544</v>
      </c>
      <c r="AA231" t="s">
        <v>1773</v>
      </c>
      <c r="AB231" t="s">
        <v>1774</v>
      </c>
    </row>
    <row r="232" spans="2:28">
      <c r="B232">
        <v>49</v>
      </c>
      <c r="C232" t="s">
        <v>1745</v>
      </c>
      <c r="D232">
        <v>6</v>
      </c>
      <c r="E232" t="s">
        <v>270</v>
      </c>
      <c r="F232">
        <v>89738</v>
      </c>
      <c r="G232">
        <v>10522</v>
      </c>
      <c r="H232" t="s">
        <v>1775</v>
      </c>
      <c r="I232">
        <v>79216</v>
      </c>
      <c r="J232" t="s">
        <v>1776</v>
      </c>
      <c r="K232">
        <v>4157</v>
      </c>
      <c r="L232" t="s">
        <v>424</v>
      </c>
      <c r="M232" t="s">
        <v>1777</v>
      </c>
      <c r="N232">
        <v>75059</v>
      </c>
      <c r="O232" t="s">
        <v>157</v>
      </c>
      <c r="P232" t="s">
        <v>1778</v>
      </c>
      <c r="Q232" t="s">
        <v>53</v>
      </c>
      <c r="R232" t="s">
        <v>54</v>
      </c>
      <c r="S232" t="s">
        <v>55</v>
      </c>
      <c r="T232">
        <v>41605</v>
      </c>
      <c r="U232" t="s">
        <v>1122</v>
      </c>
      <c r="V232" t="s">
        <v>921</v>
      </c>
      <c r="W232" t="s">
        <v>58</v>
      </c>
      <c r="X232" t="s">
        <v>59</v>
      </c>
      <c r="Y232" t="s">
        <v>60</v>
      </c>
      <c r="Z232">
        <v>33454</v>
      </c>
      <c r="AA232" t="s">
        <v>1279</v>
      </c>
      <c r="AB232" t="s">
        <v>919</v>
      </c>
    </row>
    <row r="233" spans="2:28">
      <c r="B233">
        <v>49</v>
      </c>
      <c r="C233" t="s">
        <v>1745</v>
      </c>
      <c r="D233">
        <v>7</v>
      </c>
      <c r="E233" t="s">
        <v>280</v>
      </c>
      <c r="F233">
        <v>72475</v>
      </c>
      <c r="G233">
        <v>9314</v>
      </c>
      <c r="H233" t="s">
        <v>414</v>
      </c>
      <c r="I233">
        <v>63161</v>
      </c>
      <c r="J233" t="s">
        <v>415</v>
      </c>
      <c r="K233">
        <v>2786</v>
      </c>
      <c r="L233" t="s">
        <v>883</v>
      </c>
      <c r="M233" t="s">
        <v>959</v>
      </c>
      <c r="N233">
        <v>60375</v>
      </c>
      <c r="O233" t="s">
        <v>373</v>
      </c>
      <c r="P233" t="s">
        <v>961</v>
      </c>
      <c r="Q233" t="s">
        <v>53</v>
      </c>
      <c r="R233" t="s">
        <v>54</v>
      </c>
      <c r="S233" t="s">
        <v>55</v>
      </c>
      <c r="T233">
        <v>32639</v>
      </c>
      <c r="U233" t="s">
        <v>1226</v>
      </c>
      <c r="V233" t="s">
        <v>1779</v>
      </c>
      <c r="W233" t="s">
        <v>58</v>
      </c>
      <c r="X233" t="s">
        <v>59</v>
      </c>
      <c r="Y233" t="s">
        <v>60</v>
      </c>
      <c r="Z233">
        <v>27736</v>
      </c>
      <c r="AA233" t="s">
        <v>1780</v>
      </c>
      <c r="AB233" t="s">
        <v>1781</v>
      </c>
    </row>
    <row r="234" spans="2:28">
      <c r="B234">
        <v>50</v>
      </c>
      <c r="C234" t="s">
        <v>1782</v>
      </c>
      <c r="D234">
        <v>1</v>
      </c>
      <c r="E234" t="s">
        <v>46</v>
      </c>
      <c r="F234">
        <v>74295</v>
      </c>
      <c r="G234">
        <v>10359</v>
      </c>
      <c r="H234" t="s">
        <v>1783</v>
      </c>
      <c r="I234">
        <v>63936</v>
      </c>
      <c r="J234" t="s">
        <v>1784</v>
      </c>
      <c r="K234">
        <v>2848</v>
      </c>
      <c r="L234" t="s">
        <v>958</v>
      </c>
      <c r="M234" t="s">
        <v>1216</v>
      </c>
      <c r="N234">
        <v>61088</v>
      </c>
      <c r="O234" t="s">
        <v>1785</v>
      </c>
      <c r="P234" t="s">
        <v>1218</v>
      </c>
      <c r="Q234" t="s">
        <v>53</v>
      </c>
      <c r="R234" t="s">
        <v>54</v>
      </c>
      <c r="S234" t="s">
        <v>55</v>
      </c>
      <c r="T234">
        <v>33531</v>
      </c>
      <c r="U234" t="s">
        <v>1786</v>
      </c>
      <c r="V234" t="s">
        <v>1787</v>
      </c>
      <c r="W234" t="s">
        <v>58</v>
      </c>
      <c r="X234" t="s">
        <v>59</v>
      </c>
      <c r="Y234" t="s">
        <v>60</v>
      </c>
      <c r="Z234">
        <v>27557</v>
      </c>
      <c r="AA234" t="s">
        <v>1705</v>
      </c>
      <c r="AB234" t="s">
        <v>1131</v>
      </c>
    </row>
    <row r="235" spans="2:28">
      <c r="B235">
        <v>50</v>
      </c>
      <c r="C235" t="s">
        <v>1782</v>
      </c>
      <c r="D235">
        <v>2</v>
      </c>
      <c r="E235" t="s">
        <v>63</v>
      </c>
      <c r="F235">
        <v>75889</v>
      </c>
      <c r="G235">
        <v>9988</v>
      </c>
      <c r="H235" t="s">
        <v>1788</v>
      </c>
      <c r="I235">
        <v>65901</v>
      </c>
      <c r="J235" t="s">
        <v>1789</v>
      </c>
      <c r="K235">
        <v>2978</v>
      </c>
      <c r="L235" t="s">
        <v>372</v>
      </c>
      <c r="M235" t="s">
        <v>1291</v>
      </c>
      <c r="N235">
        <v>62923</v>
      </c>
      <c r="O235" t="s">
        <v>1770</v>
      </c>
      <c r="P235" t="s">
        <v>1292</v>
      </c>
      <c r="Q235" t="s">
        <v>53</v>
      </c>
      <c r="R235" t="s">
        <v>54</v>
      </c>
      <c r="S235" t="s">
        <v>55</v>
      </c>
      <c r="T235">
        <v>38671</v>
      </c>
      <c r="U235" t="s">
        <v>1790</v>
      </c>
      <c r="V235" t="s">
        <v>1791</v>
      </c>
      <c r="W235" t="s">
        <v>58</v>
      </c>
      <c r="X235" t="s">
        <v>59</v>
      </c>
      <c r="Y235" t="s">
        <v>60</v>
      </c>
      <c r="Z235">
        <v>24252</v>
      </c>
      <c r="AA235" t="s">
        <v>1792</v>
      </c>
      <c r="AB235" t="s">
        <v>1793</v>
      </c>
    </row>
    <row r="236" spans="2:28">
      <c r="B236">
        <v>50</v>
      </c>
      <c r="C236" t="s">
        <v>1782</v>
      </c>
      <c r="D236">
        <v>3</v>
      </c>
      <c r="E236" t="s">
        <v>74</v>
      </c>
      <c r="F236">
        <v>76733</v>
      </c>
      <c r="G236">
        <v>11199</v>
      </c>
      <c r="H236" t="s">
        <v>1794</v>
      </c>
      <c r="I236">
        <v>65534</v>
      </c>
      <c r="J236" t="s">
        <v>1795</v>
      </c>
      <c r="K236">
        <v>2721</v>
      </c>
      <c r="L236" t="s">
        <v>66</v>
      </c>
      <c r="M236" t="s">
        <v>1796</v>
      </c>
      <c r="N236">
        <v>62813</v>
      </c>
      <c r="O236" t="s">
        <v>1797</v>
      </c>
      <c r="P236" t="s">
        <v>1798</v>
      </c>
      <c r="Q236" t="s">
        <v>53</v>
      </c>
      <c r="R236" t="s">
        <v>54</v>
      </c>
      <c r="S236" t="s">
        <v>55</v>
      </c>
      <c r="T236">
        <v>35481</v>
      </c>
      <c r="U236" t="s">
        <v>1799</v>
      </c>
      <c r="V236" t="s">
        <v>1800</v>
      </c>
      <c r="W236" t="s">
        <v>58</v>
      </c>
      <c r="X236" t="s">
        <v>59</v>
      </c>
      <c r="Y236" t="s">
        <v>60</v>
      </c>
      <c r="Z236">
        <v>27332</v>
      </c>
      <c r="AA236" t="s">
        <v>1479</v>
      </c>
      <c r="AB236" t="s">
        <v>1801</v>
      </c>
    </row>
    <row r="237" spans="2:28">
      <c r="B237">
        <v>50</v>
      </c>
      <c r="C237" t="s">
        <v>1782</v>
      </c>
      <c r="D237">
        <v>4</v>
      </c>
      <c r="E237" t="s">
        <v>84</v>
      </c>
      <c r="F237">
        <v>73108</v>
      </c>
      <c r="G237">
        <v>10345</v>
      </c>
      <c r="H237" t="s">
        <v>1802</v>
      </c>
      <c r="I237">
        <v>62763</v>
      </c>
      <c r="J237" t="s">
        <v>1803</v>
      </c>
      <c r="K237">
        <v>2743</v>
      </c>
      <c r="L237" t="s">
        <v>901</v>
      </c>
      <c r="M237" t="s">
        <v>50</v>
      </c>
      <c r="N237">
        <v>60020</v>
      </c>
      <c r="O237" t="s">
        <v>1684</v>
      </c>
      <c r="P237" t="s">
        <v>52</v>
      </c>
      <c r="Q237" t="s">
        <v>53</v>
      </c>
      <c r="R237" t="s">
        <v>54</v>
      </c>
      <c r="S237" t="s">
        <v>55</v>
      </c>
      <c r="T237">
        <v>35118</v>
      </c>
      <c r="U237" t="s">
        <v>1707</v>
      </c>
      <c r="V237" t="s">
        <v>1804</v>
      </c>
      <c r="W237" t="s">
        <v>58</v>
      </c>
      <c r="X237" t="s">
        <v>59</v>
      </c>
      <c r="Y237" t="s">
        <v>60</v>
      </c>
      <c r="Z237">
        <v>24902</v>
      </c>
      <c r="AA237" t="s">
        <v>1805</v>
      </c>
      <c r="AB237" t="s">
        <v>1806</v>
      </c>
    </row>
    <row r="238" spans="2:28">
      <c r="B238">
        <v>50</v>
      </c>
      <c r="C238" t="s">
        <v>1782</v>
      </c>
      <c r="D238">
        <v>5</v>
      </c>
      <c r="E238" t="s">
        <v>134</v>
      </c>
      <c r="F238">
        <v>71765</v>
      </c>
      <c r="G238">
        <v>11296</v>
      </c>
      <c r="H238" t="s">
        <v>396</v>
      </c>
      <c r="I238">
        <v>60469</v>
      </c>
      <c r="J238" t="s">
        <v>397</v>
      </c>
      <c r="K238">
        <v>2793</v>
      </c>
      <c r="L238" t="s">
        <v>1135</v>
      </c>
      <c r="M238" t="s">
        <v>870</v>
      </c>
      <c r="N238">
        <v>57676</v>
      </c>
      <c r="O238" t="s">
        <v>1807</v>
      </c>
      <c r="P238" t="s">
        <v>872</v>
      </c>
      <c r="Q238" t="s">
        <v>53</v>
      </c>
      <c r="R238" t="s">
        <v>54</v>
      </c>
      <c r="S238" t="s">
        <v>55</v>
      </c>
      <c r="T238">
        <v>28237</v>
      </c>
      <c r="U238" t="s">
        <v>1808</v>
      </c>
      <c r="V238" t="s">
        <v>1809</v>
      </c>
      <c r="W238" t="s">
        <v>58</v>
      </c>
      <c r="X238" t="s">
        <v>59</v>
      </c>
      <c r="Y238" t="s">
        <v>60</v>
      </c>
      <c r="Z238">
        <v>29439</v>
      </c>
      <c r="AA238" t="s">
        <v>1639</v>
      </c>
      <c r="AB238" t="s">
        <v>1810</v>
      </c>
    </row>
    <row r="239" spans="2:28">
      <c r="B239">
        <v>51</v>
      </c>
      <c r="C239" t="s">
        <v>1811</v>
      </c>
      <c r="D239">
        <v>1</v>
      </c>
      <c r="E239" t="s">
        <v>46</v>
      </c>
      <c r="F239">
        <v>57288</v>
      </c>
      <c r="G239">
        <v>11586</v>
      </c>
      <c r="H239" t="s">
        <v>1812</v>
      </c>
      <c r="I239">
        <v>45702</v>
      </c>
      <c r="J239" t="s">
        <v>1397</v>
      </c>
      <c r="K239">
        <v>2037</v>
      </c>
      <c r="L239" t="s">
        <v>254</v>
      </c>
      <c r="M239" t="s">
        <v>1726</v>
      </c>
      <c r="N239">
        <v>43665</v>
      </c>
      <c r="O239" t="s">
        <v>1813</v>
      </c>
      <c r="P239" t="s">
        <v>1727</v>
      </c>
      <c r="Q239" t="s">
        <v>53</v>
      </c>
      <c r="R239" t="s">
        <v>54</v>
      </c>
      <c r="S239" t="s">
        <v>55</v>
      </c>
      <c r="T239">
        <v>24073</v>
      </c>
      <c r="U239" t="s">
        <v>1646</v>
      </c>
      <c r="V239" t="s">
        <v>1814</v>
      </c>
      <c r="W239" t="s">
        <v>58</v>
      </c>
      <c r="X239" t="s">
        <v>59</v>
      </c>
      <c r="Y239" t="s">
        <v>60</v>
      </c>
      <c r="Z239">
        <v>19592</v>
      </c>
      <c r="AA239" t="s">
        <v>1815</v>
      </c>
      <c r="AB239" t="s">
        <v>1816</v>
      </c>
    </row>
    <row r="240" spans="2:28">
      <c r="B240">
        <v>51</v>
      </c>
      <c r="C240" t="s">
        <v>1811</v>
      </c>
      <c r="D240">
        <v>2</v>
      </c>
      <c r="E240" t="s">
        <v>63</v>
      </c>
      <c r="F240">
        <v>67065</v>
      </c>
      <c r="G240">
        <v>11367</v>
      </c>
      <c r="H240" t="s">
        <v>1817</v>
      </c>
      <c r="I240">
        <v>55698</v>
      </c>
      <c r="J240" t="s">
        <v>960</v>
      </c>
      <c r="K240">
        <v>2652</v>
      </c>
      <c r="L240" t="s">
        <v>148</v>
      </c>
      <c r="M240" t="s">
        <v>1304</v>
      </c>
      <c r="N240">
        <v>53046</v>
      </c>
      <c r="O240" t="s">
        <v>1818</v>
      </c>
      <c r="P240" t="s">
        <v>1306</v>
      </c>
      <c r="Q240" t="s">
        <v>53</v>
      </c>
      <c r="R240" t="s">
        <v>54</v>
      </c>
      <c r="S240" t="s">
        <v>55</v>
      </c>
      <c r="T240">
        <v>30073</v>
      </c>
      <c r="U240" t="s">
        <v>1220</v>
      </c>
      <c r="V240" t="s">
        <v>1819</v>
      </c>
      <c r="W240" t="s">
        <v>58</v>
      </c>
      <c r="X240" t="s">
        <v>59</v>
      </c>
      <c r="Y240" t="s">
        <v>60</v>
      </c>
      <c r="Z240">
        <v>22973</v>
      </c>
      <c r="AA240" t="s">
        <v>1820</v>
      </c>
      <c r="AB240" t="s">
        <v>1821</v>
      </c>
    </row>
    <row r="241" spans="2:28">
      <c r="B241">
        <v>51</v>
      </c>
      <c r="C241" t="s">
        <v>1811</v>
      </c>
      <c r="D241">
        <v>3</v>
      </c>
      <c r="E241" t="s">
        <v>74</v>
      </c>
      <c r="F241">
        <v>65361</v>
      </c>
      <c r="G241">
        <v>11567</v>
      </c>
      <c r="H241" t="s">
        <v>1822</v>
      </c>
      <c r="I241">
        <v>53794</v>
      </c>
      <c r="J241" t="s">
        <v>1823</v>
      </c>
      <c r="K241">
        <v>2396</v>
      </c>
      <c r="L241" t="s">
        <v>398</v>
      </c>
      <c r="M241" t="s">
        <v>1216</v>
      </c>
      <c r="N241">
        <v>51398</v>
      </c>
      <c r="O241" t="s">
        <v>811</v>
      </c>
      <c r="P241" t="s">
        <v>1218</v>
      </c>
      <c r="Q241" t="s">
        <v>53</v>
      </c>
      <c r="R241" t="s">
        <v>54</v>
      </c>
      <c r="S241" t="s">
        <v>55</v>
      </c>
      <c r="T241">
        <v>29881</v>
      </c>
      <c r="U241" t="s">
        <v>1824</v>
      </c>
      <c r="V241" t="s">
        <v>1825</v>
      </c>
      <c r="W241" t="s">
        <v>58</v>
      </c>
      <c r="X241" t="s">
        <v>59</v>
      </c>
      <c r="Y241" t="s">
        <v>60</v>
      </c>
      <c r="Z241">
        <v>21517</v>
      </c>
      <c r="AA241" t="s">
        <v>1826</v>
      </c>
      <c r="AB241" t="s">
        <v>1827</v>
      </c>
    </row>
    <row r="242" spans="2:28">
      <c r="B242">
        <v>51</v>
      </c>
      <c r="C242" t="s">
        <v>1811</v>
      </c>
      <c r="D242">
        <v>4</v>
      </c>
      <c r="E242" t="s">
        <v>84</v>
      </c>
      <c r="F242">
        <v>61012</v>
      </c>
      <c r="G242">
        <v>11756</v>
      </c>
      <c r="H242" t="s">
        <v>1828</v>
      </c>
      <c r="I242">
        <v>49256</v>
      </c>
      <c r="J242" t="s">
        <v>1573</v>
      </c>
      <c r="K242">
        <v>2270</v>
      </c>
      <c r="L242" t="s">
        <v>1675</v>
      </c>
      <c r="M242" t="s">
        <v>1829</v>
      </c>
      <c r="N242">
        <v>46986</v>
      </c>
      <c r="O242" t="s">
        <v>1830</v>
      </c>
      <c r="P242" t="s">
        <v>1831</v>
      </c>
      <c r="Q242" t="s">
        <v>53</v>
      </c>
      <c r="R242" t="s">
        <v>54</v>
      </c>
      <c r="S242" t="s">
        <v>55</v>
      </c>
      <c r="T242">
        <v>27540</v>
      </c>
      <c r="U242" t="s">
        <v>1832</v>
      </c>
      <c r="V242" t="s">
        <v>1833</v>
      </c>
      <c r="W242" t="s">
        <v>58</v>
      </c>
      <c r="X242" t="s">
        <v>59</v>
      </c>
      <c r="Y242" t="s">
        <v>60</v>
      </c>
      <c r="Z242">
        <v>19446</v>
      </c>
      <c r="AA242" t="s">
        <v>312</v>
      </c>
      <c r="AB242" t="s">
        <v>1834</v>
      </c>
    </row>
    <row r="243" spans="2:28">
      <c r="B243">
        <v>51</v>
      </c>
      <c r="C243" t="s">
        <v>1811</v>
      </c>
      <c r="D243">
        <v>5</v>
      </c>
      <c r="E243" t="s">
        <v>134</v>
      </c>
      <c r="F243">
        <v>63721</v>
      </c>
      <c r="G243">
        <v>9887</v>
      </c>
      <c r="H243" t="s">
        <v>571</v>
      </c>
      <c r="I243">
        <v>53834</v>
      </c>
      <c r="J243" t="s">
        <v>572</v>
      </c>
      <c r="K243">
        <v>2563</v>
      </c>
      <c r="L243" t="s">
        <v>196</v>
      </c>
      <c r="M243" t="s">
        <v>1304</v>
      </c>
      <c r="N243">
        <v>51271</v>
      </c>
      <c r="O243" t="s">
        <v>1835</v>
      </c>
      <c r="P243" t="s">
        <v>1306</v>
      </c>
      <c r="Q243" t="s">
        <v>53</v>
      </c>
      <c r="R243" t="s">
        <v>54</v>
      </c>
      <c r="S243" t="s">
        <v>55</v>
      </c>
      <c r="T243">
        <v>33391</v>
      </c>
      <c r="U243" t="s">
        <v>1836</v>
      </c>
      <c r="V243" t="s">
        <v>1837</v>
      </c>
      <c r="W243" t="s">
        <v>58</v>
      </c>
      <c r="X243" t="s">
        <v>59</v>
      </c>
      <c r="Y243" t="s">
        <v>60</v>
      </c>
      <c r="Z243">
        <v>17880</v>
      </c>
      <c r="AA243" t="s">
        <v>1838</v>
      </c>
      <c r="AB243" t="s">
        <v>1839</v>
      </c>
    </row>
    <row r="244" spans="2:28">
      <c r="B244">
        <v>51</v>
      </c>
      <c r="C244" t="s">
        <v>1811</v>
      </c>
      <c r="D244">
        <v>6</v>
      </c>
      <c r="E244" t="s">
        <v>270</v>
      </c>
      <c r="F244">
        <v>67846</v>
      </c>
      <c r="G244">
        <v>12482</v>
      </c>
      <c r="H244" t="s">
        <v>1840</v>
      </c>
      <c r="I244">
        <v>55364</v>
      </c>
      <c r="J244" t="s">
        <v>1841</v>
      </c>
      <c r="K244">
        <v>2714</v>
      </c>
      <c r="L244" t="s">
        <v>1231</v>
      </c>
      <c r="M244" t="s">
        <v>1534</v>
      </c>
      <c r="N244">
        <v>52650</v>
      </c>
      <c r="O244" t="s">
        <v>1842</v>
      </c>
      <c r="P244" t="s">
        <v>1536</v>
      </c>
      <c r="Q244" t="s">
        <v>53</v>
      </c>
      <c r="R244" t="s">
        <v>54</v>
      </c>
      <c r="S244" t="s">
        <v>55</v>
      </c>
      <c r="T244">
        <v>32070</v>
      </c>
      <c r="U244" t="s">
        <v>1843</v>
      </c>
      <c r="V244" t="s">
        <v>1844</v>
      </c>
      <c r="W244" t="s">
        <v>58</v>
      </c>
      <c r="X244" t="s">
        <v>59</v>
      </c>
      <c r="Y244" t="s">
        <v>60</v>
      </c>
      <c r="Z244">
        <v>20580</v>
      </c>
      <c r="AA244" t="s">
        <v>1357</v>
      </c>
      <c r="AB244" t="s">
        <v>1845</v>
      </c>
    </row>
    <row r="245" spans="2:28">
      <c r="B245">
        <v>52</v>
      </c>
      <c r="C245" t="s">
        <v>1846</v>
      </c>
      <c r="D245">
        <v>1</v>
      </c>
      <c r="E245" t="s">
        <v>46</v>
      </c>
      <c r="F245">
        <v>76222</v>
      </c>
      <c r="G245">
        <v>11805</v>
      </c>
      <c r="H245" t="s">
        <v>1088</v>
      </c>
      <c r="I245">
        <v>64417</v>
      </c>
      <c r="J245" t="s">
        <v>1089</v>
      </c>
      <c r="K245">
        <v>3233</v>
      </c>
      <c r="L245" t="s">
        <v>1046</v>
      </c>
      <c r="M245" t="s">
        <v>169</v>
      </c>
      <c r="N245">
        <v>61184</v>
      </c>
      <c r="O245" t="s">
        <v>1847</v>
      </c>
      <c r="P245" t="s">
        <v>171</v>
      </c>
      <c r="Q245" t="s">
        <v>53</v>
      </c>
      <c r="R245" t="s">
        <v>54</v>
      </c>
      <c r="S245" t="s">
        <v>55</v>
      </c>
      <c r="T245">
        <v>34797</v>
      </c>
      <c r="U245" t="s">
        <v>1051</v>
      </c>
      <c r="V245" t="s">
        <v>1848</v>
      </c>
      <c r="W245" t="s">
        <v>58</v>
      </c>
      <c r="X245" t="s">
        <v>59</v>
      </c>
      <c r="Y245" t="s">
        <v>60</v>
      </c>
      <c r="Z245">
        <v>26387</v>
      </c>
      <c r="AA245" t="s">
        <v>1849</v>
      </c>
      <c r="AB245" t="s">
        <v>1850</v>
      </c>
    </row>
    <row r="246" spans="2:28">
      <c r="B246">
        <v>52</v>
      </c>
      <c r="C246" t="s">
        <v>1846</v>
      </c>
      <c r="D246">
        <v>2</v>
      </c>
      <c r="E246" t="s">
        <v>63</v>
      </c>
      <c r="F246">
        <v>66123</v>
      </c>
      <c r="G246">
        <v>11545</v>
      </c>
      <c r="H246" t="s">
        <v>1851</v>
      </c>
      <c r="I246">
        <v>54578</v>
      </c>
      <c r="J246" t="s">
        <v>1852</v>
      </c>
      <c r="K246">
        <v>2846</v>
      </c>
      <c r="L246" t="s">
        <v>1276</v>
      </c>
      <c r="M246" t="s">
        <v>1853</v>
      </c>
      <c r="N246">
        <v>51732</v>
      </c>
      <c r="O246" t="s">
        <v>1854</v>
      </c>
      <c r="P246" t="s">
        <v>1855</v>
      </c>
      <c r="Q246" t="s">
        <v>53</v>
      </c>
      <c r="R246" t="s">
        <v>54</v>
      </c>
      <c r="S246" t="s">
        <v>55</v>
      </c>
      <c r="T246">
        <v>31985</v>
      </c>
      <c r="U246" t="s">
        <v>1856</v>
      </c>
      <c r="V246" t="s">
        <v>1857</v>
      </c>
      <c r="W246" t="s">
        <v>58</v>
      </c>
      <c r="X246" t="s">
        <v>59</v>
      </c>
      <c r="Y246" t="s">
        <v>60</v>
      </c>
      <c r="Z246">
        <v>19747</v>
      </c>
      <c r="AA246" t="s">
        <v>1858</v>
      </c>
      <c r="AB246" t="s">
        <v>1859</v>
      </c>
    </row>
    <row r="247" spans="2:28">
      <c r="B247">
        <v>53</v>
      </c>
      <c r="C247" t="s">
        <v>1860</v>
      </c>
      <c r="D247">
        <v>1</v>
      </c>
      <c r="E247" t="s">
        <v>46</v>
      </c>
      <c r="F247">
        <v>81338</v>
      </c>
      <c r="G247">
        <v>10994</v>
      </c>
      <c r="H247" t="s">
        <v>1335</v>
      </c>
      <c r="I247">
        <v>70344</v>
      </c>
      <c r="J247" t="s">
        <v>1336</v>
      </c>
      <c r="K247">
        <v>3207</v>
      </c>
      <c r="L247" t="s">
        <v>650</v>
      </c>
      <c r="M247" t="s">
        <v>1759</v>
      </c>
      <c r="N247">
        <v>67137</v>
      </c>
      <c r="O247" t="s">
        <v>1852</v>
      </c>
      <c r="P247" t="s">
        <v>1760</v>
      </c>
      <c r="Q247" t="s">
        <v>53</v>
      </c>
      <c r="R247" t="s">
        <v>54</v>
      </c>
      <c r="S247" t="s">
        <v>55</v>
      </c>
      <c r="T247">
        <v>34116</v>
      </c>
      <c r="U247" t="s">
        <v>1861</v>
      </c>
      <c r="V247" t="s">
        <v>1862</v>
      </c>
      <c r="W247" t="s">
        <v>58</v>
      </c>
      <c r="X247" t="s">
        <v>59</v>
      </c>
      <c r="Y247" t="s">
        <v>60</v>
      </c>
      <c r="Z247">
        <v>33021</v>
      </c>
      <c r="AA247" t="s">
        <v>1863</v>
      </c>
      <c r="AB247" t="s">
        <v>1864</v>
      </c>
    </row>
    <row r="248" spans="2:28">
      <c r="B248">
        <v>53</v>
      </c>
      <c r="C248" t="s">
        <v>1860</v>
      </c>
      <c r="D248">
        <v>2</v>
      </c>
      <c r="E248" t="s">
        <v>63</v>
      </c>
      <c r="F248">
        <v>66819</v>
      </c>
      <c r="G248">
        <v>9085</v>
      </c>
      <c r="H248" t="s">
        <v>1865</v>
      </c>
      <c r="I248">
        <v>57734</v>
      </c>
      <c r="J248" t="s">
        <v>1866</v>
      </c>
      <c r="K248">
        <v>2510</v>
      </c>
      <c r="L248" t="s">
        <v>87</v>
      </c>
      <c r="M248" t="s">
        <v>399</v>
      </c>
      <c r="N248">
        <v>55224</v>
      </c>
      <c r="O248" t="s">
        <v>1867</v>
      </c>
      <c r="P248" t="s">
        <v>401</v>
      </c>
      <c r="Q248" t="s">
        <v>53</v>
      </c>
      <c r="R248" t="s">
        <v>54</v>
      </c>
      <c r="S248" t="s">
        <v>55</v>
      </c>
      <c r="T248">
        <v>32900</v>
      </c>
      <c r="U248" t="s">
        <v>1868</v>
      </c>
      <c r="V248" t="s">
        <v>1869</v>
      </c>
      <c r="W248" t="s">
        <v>58</v>
      </c>
      <c r="X248" t="s">
        <v>59</v>
      </c>
      <c r="Y248" t="s">
        <v>60</v>
      </c>
      <c r="Z248">
        <v>22324</v>
      </c>
      <c r="AA248" t="s">
        <v>1870</v>
      </c>
      <c r="AB248" t="s">
        <v>1871</v>
      </c>
    </row>
    <row r="249" spans="2:28">
      <c r="B249">
        <v>53</v>
      </c>
      <c r="C249" t="s">
        <v>1860</v>
      </c>
      <c r="D249">
        <v>3</v>
      </c>
      <c r="E249" t="s">
        <v>74</v>
      </c>
      <c r="F249">
        <v>71794</v>
      </c>
      <c r="G249">
        <v>9400</v>
      </c>
      <c r="H249" t="s">
        <v>1872</v>
      </c>
      <c r="I249">
        <v>62394</v>
      </c>
      <c r="J249" t="s">
        <v>1873</v>
      </c>
      <c r="K249">
        <v>2898</v>
      </c>
      <c r="L249" t="s">
        <v>158</v>
      </c>
      <c r="M249" t="s">
        <v>1405</v>
      </c>
      <c r="N249">
        <v>59496</v>
      </c>
      <c r="O249" t="s">
        <v>1874</v>
      </c>
      <c r="P249" t="s">
        <v>1721</v>
      </c>
      <c r="Q249" t="s">
        <v>53</v>
      </c>
      <c r="R249" t="s">
        <v>54</v>
      </c>
      <c r="S249" t="s">
        <v>55</v>
      </c>
      <c r="T249">
        <v>33828</v>
      </c>
      <c r="U249" t="s">
        <v>1875</v>
      </c>
      <c r="V249" t="s">
        <v>1876</v>
      </c>
      <c r="W249" t="s">
        <v>58</v>
      </c>
      <c r="X249" t="s">
        <v>59</v>
      </c>
      <c r="Y249" t="s">
        <v>60</v>
      </c>
      <c r="Z249">
        <v>25668</v>
      </c>
      <c r="AA249" t="s">
        <v>1877</v>
      </c>
      <c r="AB249" t="s">
        <v>1878</v>
      </c>
    </row>
    <row r="250" spans="2:28">
      <c r="B250">
        <v>54</v>
      </c>
      <c r="C250" t="s">
        <v>1879</v>
      </c>
      <c r="D250">
        <v>1</v>
      </c>
      <c r="E250" t="s">
        <v>46</v>
      </c>
      <c r="F250">
        <v>52447</v>
      </c>
      <c r="G250">
        <v>9420</v>
      </c>
      <c r="H250" t="s">
        <v>1880</v>
      </c>
      <c r="I250">
        <v>43027</v>
      </c>
      <c r="J250" t="s">
        <v>1881</v>
      </c>
      <c r="K250">
        <v>1643</v>
      </c>
      <c r="L250" t="s">
        <v>1882</v>
      </c>
      <c r="M250" t="s">
        <v>117</v>
      </c>
      <c r="N250">
        <v>41384</v>
      </c>
      <c r="O250" t="s">
        <v>1883</v>
      </c>
      <c r="P250" t="s">
        <v>1884</v>
      </c>
      <c r="Q250" t="s">
        <v>53</v>
      </c>
      <c r="R250" t="s">
        <v>54</v>
      </c>
      <c r="S250" t="s">
        <v>55</v>
      </c>
      <c r="T250">
        <v>20356</v>
      </c>
      <c r="U250" t="s">
        <v>1885</v>
      </c>
      <c r="V250" t="s">
        <v>1886</v>
      </c>
      <c r="W250" t="s">
        <v>58</v>
      </c>
      <c r="X250" t="s">
        <v>59</v>
      </c>
      <c r="Y250" t="s">
        <v>60</v>
      </c>
      <c r="Z250">
        <v>21028</v>
      </c>
      <c r="AA250" t="s">
        <v>1887</v>
      </c>
      <c r="AB250" t="s">
        <v>1888</v>
      </c>
    </row>
    <row r="251" spans="2:28">
      <c r="B251">
        <v>54</v>
      </c>
      <c r="C251" t="s">
        <v>1879</v>
      </c>
      <c r="D251">
        <v>2</v>
      </c>
      <c r="E251" t="s">
        <v>63</v>
      </c>
      <c r="F251">
        <v>77910</v>
      </c>
      <c r="G251">
        <v>12113</v>
      </c>
      <c r="H251" t="s">
        <v>64</v>
      </c>
      <c r="I251">
        <v>65797</v>
      </c>
      <c r="J251" t="s">
        <v>65</v>
      </c>
      <c r="K251">
        <v>2869</v>
      </c>
      <c r="L251" t="s">
        <v>390</v>
      </c>
      <c r="M251" t="s">
        <v>949</v>
      </c>
      <c r="N251">
        <v>62928</v>
      </c>
      <c r="O251" t="s">
        <v>1889</v>
      </c>
      <c r="P251" t="s">
        <v>951</v>
      </c>
      <c r="Q251" t="s">
        <v>53</v>
      </c>
      <c r="R251" t="s">
        <v>54</v>
      </c>
      <c r="S251" t="s">
        <v>55</v>
      </c>
      <c r="T251">
        <v>32783</v>
      </c>
      <c r="U251" t="s">
        <v>1890</v>
      </c>
      <c r="V251" t="s">
        <v>1891</v>
      </c>
      <c r="W251" t="s">
        <v>58</v>
      </c>
      <c r="X251" t="s">
        <v>59</v>
      </c>
      <c r="Y251" t="s">
        <v>60</v>
      </c>
      <c r="Z251">
        <v>30145</v>
      </c>
      <c r="AA251" t="s">
        <v>1629</v>
      </c>
      <c r="AB251" t="s">
        <v>1892</v>
      </c>
    </row>
    <row r="252" spans="2:28">
      <c r="B252">
        <v>54</v>
      </c>
      <c r="C252" t="s">
        <v>1879</v>
      </c>
      <c r="D252">
        <v>3</v>
      </c>
      <c r="E252" t="s">
        <v>74</v>
      </c>
      <c r="F252">
        <v>57968</v>
      </c>
      <c r="G252">
        <v>10006</v>
      </c>
      <c r="H252" t="s">
        <v>1893</v>
      </c>
      <c r="I252">
        <v>47962</v>
      </c>
      <c r="J252" t="s">
        <v>1355</v>
      </c>
      <c r="K252">
        <v>1923</v>
      </c>
      <c r="L252" t="s">
        <v>900</v>
      </c>
      <c r="M252" t="s">
        <v>1669</v>
      </c>
      <c r="N252">
        <v>46039</v>
      </c>
      <c r="O252" t="s">
        <v>1894</v>
      </c>
      <c r="P252" t="s">
        <v>1895</v>
      </c>
      <c r="Q252" t="s">
        <v>53</v>
      </c>
      <c r="R252" t="s">
        <v>54</v>
      </c>
      <c r="S252" t="s">
        <v>55</v>
      </c>
      <c r="T252">
        <v>23754</v>
      </c>
      <c r="U252" t="s">
        <v>1896</v>
      </c>
      <c r="V252" t="s">
        <v>376</v>
      </c>
      <c r="W252" t="s">
        <v>58</v>
      </c>
      <c r="X252" t="s">
        <v>59</v>
      </c>
      <c r="Y252" t="s">
        <v>60</v>
      </c>
      <c r="Z252">
        <v>22285</v>
      </c>
      <c r="AA252" t="s">
        <v>1897</v>
      </c>
      <c r="AB252" t="s">
        <v>1153</v>
      </c>
    </row>
    <row r="253" spans="2:28">
      <c r="B253">
        <v>54</v>
      </c>
      <c r="C253" t="s">
        <v>1879</v>
      </c>
      <c r="D253">
        <v>4</v>
      </c>
      <c r="E253" t="s">
        <v>84</v>
      </c>
      <c r="F253">
        <v>77708</v>
      </c>
      <c r="G253">
        <v>12740</v>
      </c>
      <c r="H253" t="s">
        <v>1898</v>
      </c>
      <c r="I253">
        <v>64968</v>
      </c>
      <c r="J253" t="s">
        <v>1899</v>
      </c>
      <c r="K253">
        <v>3189</v>
      </c>
      <c r="L253" t="s">
        <v>1900</v>
      </c>
      <c r="M253" t="s">
        <v>1589</v>
      </c>
      <c r="N253">
        <v>61779</v>
      </c>
      <c r="O253" t="s">
        <v>1901</v>
      </c>
      <c r="P253" t="s">
        <v>1591</v>
      </c>
      <c r="Q253" t="s">
        <v>53</v>
      </c>
      <c r="R253" t="s">
        <v>54</v>
      </c>
      <c r="S253" t="s">
        <v>55</v>
      </c>
      <c r="T253">
        <v>33872</v>
      </c>
      <c r="U253" t="s">
        <v>1241</v>
      </c>
      <c r="V253" t="s">
        <v>1626</v>
      </c>
      <c r="W253" t="s">
        <v>58</v>
      </c>
      <c r="X253" t="s">
        <v>59</v>
      </c>
      <c r="Y253" t="s">
        <v>60</v>
      </c>
      <c r="Z253">
        <v>27907</v>
      </c>
      <c r="AA253" t="s">
        <v>1092</v>
      </c>
      <c r="AB253" t="s">
        <v>1624</v>
      </c>
    </row>
    <row r="254" spans="2:28">
      <c r="B254">
        <v>54</v>
      </c>
      <c r="C254" t="s">
        <v>1879</v>
      </c>
      <c r="D254">
        <v>5</v>
      </c>
      <c r="E254" t="s">
        <v>134</v>
      </c>
      <c r="F254">
        <v>75132</v>
      </c>
      <c r="G254">
        <v>11140</v>
      </c>
      <c r="H254" t="s">
        <v>1902</v>
      </c>
      <c r="I254">
        <v>63992</v>
      </c>
      <c r="J254" t="s">
        <v>1741</v>
      </c>
      <c r="K254">
        <v>3032</v>
      </c>
      <c r="L254" t="s">
        <v>158</v>
      </c>
      <c r="M254" t="s">
        <v>463</v>
      </c>
      <c r="N254">
        <v>60960</v>
      </c>
      <c r="O254" t="s">
        <v>1903</v>
      </c>
      <c r="P254" t="s">
        <v>465</v>
      </c>
      <c r="Q254" t="s">
        <v>53</v>
      </c>
      <c r="R254" t="s">
        <v>54</v>
      </c>
      <c r="S254" t="s">
        <v>55</v>
      </c>
      <c r="T254">
        <v>34358</v>
      </c>
      <c r="U254" t="s">
        <v>610</v>
      </c>
      <c r="V254" t="s">
        <v>1904</v>
      </c>
      <c r="W254" t="s">
        <v>58</v>
      </c>
      <c r="X254" t="s">
        <v>59</v>
      </c>
      <c r="Y254" t="s">
        <v>60</v>
      </c>
      <c r="Z254">
        <v>26602</v>
      </c>
      <c r="AA254" t="s">
        <v>866</v>
      </c>
      <c r="AB254" t="s">
        <v>1905</v>
      </c>
    </row>
    <row r="255" spans="2:28">
      <c r="B255">
        <v>54</v>
      </c>
      <c r="C255" t="s">
        <v>1879</v>
      </c>
      <c r="D255">
        <v>6</v>
      </c>
      <c r="E255" t="s">
        <v>270</v>
      </c>
      <c r="F255">
        <v>78139</v>
      </c>
      <c r="G255">
        <v>13253</v>
      </c>
      <c r="H255" t="s">
        <v>1906</v>
      </c>
      <c r="I255">
        <v>64886</v>
      </c>
      <c r="J255" t="s">
        <v>1907</v>
      </c>
      <c r="K255">
        <v>2977</v>
      </c>
      <c r="L255" t="s">
        <v>1264</v>
      </c>
      <c r="M255" t="s">
        <v>444</v>
      </c>
      <c r="N255">
        <v>61909</v>
      </c>
      <c r="O255" t="s">
        <v>1908</v>
      </c>
      <c r="P255" t="s">
        <v>445</v>
      </c>
      <c r="Q255" t="s">
        <v>53</v>
      </c>
      <c r="R255" t="s">
        <v>54</v>
      </c>
      <c r="S255" t="s">
        <v>55</v>
      </c>
      <c r="T255">
        <v>29172</v>
      </c>
      <c r="U255" t="s">
        <v>1909</v>
      </c>
      <c r="V255" t="s">
        <v>1875</v>
      </c>
      <c r="W255" t="s">
        <v>58</v>
      </c>
      <c r="X255" t="s">
        <v>59</v>
      </c>
      <c r="Y255" t="s">
        <v>60</v>
      </c>
      <c r="Z255">
        <v>32737</v>
      </c>
      <c r="AA255" t="s">
        <v>1910</v>
      </c>
      <c r="AB255" t="s">
        <v>1911</v>
      </c>
    </row>
    <row r="256" spans="2:28">
      <c r="B256">
        <v>54</v>
      </c>
      <c r="C256" t="s">
        <v>1879</v>
      </c>
      <c r="D256">
        <v>7</v>
      </c>
      <c r="E256" t="s">
        <v>280</v>
      </c>
      <c r="F256">
        <v>70872</v>
      </c>
      <c r="G256">
        <v>13576</v>
      </c>
      <c r="H256" t="s">
        <v>1912</v>
      </c>
      <c r="I256">
        <v>57296</v>
      </c>
      <c r="J256" t="s">
        <v>1913</v>
      </c>
      <c r="K256">
        <v>2127</v>
      </c>
      <c r="L256" t="s">
        <v>483</v>
      </c>
      <c r="M256" t="s">
        <v>416</v>
      </c>
      <c r="N256">
        <v>55169</v>
      </c>
      <c r="O256" t="s">
        <v>1914</v>
      </c>
      <c r="P256" t="s">
        <v>1097</v>
      </c>
      <c r="Q256" t="s">
        <v>53</v>
      </c>
      <c r="R256" t="s">
        <v>54</v>
      </c>
      <c r="S256" t="s">
        <v>55</v>
      </c>
      <c r="T256">
        <v>25146</v>
      </c>
      <c r="U256" t="s">
        <v>1915</v>
      </c>
      <c r="V256" t="s">
        <v>1602</v>
      </c>
      <c r="W256" t="s">
        <v>58</v>
      </c>
      <c r="X256" t="s">
        <v>59</v>
      </c>
      <c r="Y256" t="s">
        <v>60</v>
      </c>
      <c r="Z256">
        <v>30023</v>
      </c>
      <c r="AA256" t="s">
        <v>1916</v>
      </c>
      <c r="AB256" t="s">
        <v>1917</v>
      </c>
    </row>
    <row r="257" spans="2:28">
      <c r="B257">
        <v>55</v>
      </c>
      <c r="C257" t="s">
        <v>1918</v>
      </c>
      <c r="D257">
        <v>1</v>
      </c>
      <c r="E257" t="s">
        <v>46</v>
      </c>
      <c r="F257">
        <v>79818</v>
      </c>
      <c r="G257">
        <v>11612</v>
      </c>
      <c r="H257" t="s">
        <v>1919</v>
      </c>
      <c r="I257">
        <v>68206</v>
      </c>
      <c r="J257" t="s">
        <v>1920</v>
      </c>
      <c r="K257">
        <v>3393</v>
      </c>
      <c r="L257" t="s">
        <v>417</v>
      </c>
      <c r="M257" t="s">
        <v>1921</v>
      </c>
      <c r="N257">
        <v>64813</v>
      </c>
      <c r="O257" t="s">
        <v>1922</v>
      </c>
      <c r="P257" t="s">
        <v>1923</v>
      </c>
      <c r="Q257" t="s">
        <v>53</v>
      </c>
      <c r="R257" t="s">
        <v>54</v>
      </c>
      <c r="S257" t="s">
        <v>55</v>
      </c>
      <c r="T257">
        <v>36729</v>
      </c>
      <c r="U257" t="s">
        <v>1924</v>
      </c>
      <c r="V257" t="s">
        <v>1925</v>
      </c>
      <c r="W257" t="s">
        <v>58</v>
      </c>
      <c r="X257" t="s">
        <v>59</v>
      </c>
      <c r="Y257" t="s">
        <v>60</v>
      </c>
      <c r="Z257">
        <v>28084</v>
      </c>
      <c r="AA257" t="s">
        <v>1926</v>
      </c>
      <c r="AB257" t="s">
        <v>1927</v>
      </c>
    </row>
    <row r="258" spans="2:28">
      <c r="B258">
        <v>55</v>
      </c>
      <c r="C258" t="s">
        <v>1918</v>
      </c>
      <c r="D258">
        <v>2</v>
      </c>
      <c r="E258" t="s">
        <v>63</v>
      </c>
      <c r="F258">
        <v>61409</v>
      </c>
      <c r="G258">
        <v>10246</v>
      </c>
      <c r="H258" t="s">
        <v>1928</v>
      </c>
      <c r="I258">
        <v>51163</v>
      </c>
      <c r="J258" t="s">
        <v>1929</v>
      </c>
      <c r="K258">
        <v>2324</v>
      </c>
      <c r="L258" t="s">
        <v>49</v>
      </c>
      <c r="M258" t="s">
        <v>187</v>
      </c>
      <c r="N258">
        <v>48839</v>
      </c>
      <c r="O258" t="s">
        <v>1930</v>
      </c>
      <c r="P258" t="s">
        <v>189</v>
      </c>
      <c r="Q258" t="s">
        <v>53</v>
      </c>
      <c r="R258" t="s">
        <v>54</v>
      </c>
      <c r="S258" t="s">
        <v>55</v>
      </c>
      <c r="T258">
        <v>27972</v>
      </c>
      <c r="U258" t="s">
        <v>458</v>
      </c>
      <c r="V258" t="s">
        <v>1931</v>
      </c>
      <c r="W258" t="s">
        <v>58</v>
      </c>
      <c r="X258" t="s">
        <v>59</v>
      </c>
      <c r="Y258" t="s">
        <v>60</v>
      </c>
      <c r="Z258">
        <v>20867</v>
      </c>
      <c r="AA258" t="s">
        <v>1932</v>
      </c>
      <c r="AB258" t="s">
        <v>1178</v>
      </c>
    </row>
    <row r="259" spans="2:28">
      <c r="B259">
        <v>56</v>
      </c>
      <c r="C259" t="s">
        <v>1933</v>
      </c>
      <c r="D259">
        <v>1</v>
      </c>
      <c r="E259" t="s">
        <v>46</v>
      </c>
      <c r="F259">
        <v>104020</v>
      </c>
      <c r="G259">
        <v>12457</v>
      </c>
      <c r="H259" t="s">
        <v>1934</v>
      </c>
      <c r="I259">
        <v>91563</v>
      </c>
      <c r="J259" t="s">
        <v>1935</v>
      </c>
      <c r="K259">
        <v>3588</v>
      </c>
      <c r="L259" t="s">
        <v>554</v>
      </c>
      <c r="M259" t="s">
        <v>372</v>
      </c>
      <c r="N259">
        <v>87975</v>
      </c>
      <c r="O259" t="s">
        <v>841</v>
      </c>
      <c r="P259" t="s">
        <v>547</v>
      </c>
      <c r="Q259" t="s">
        <v>53</v>
      </c>
      <c r="R259" t="s">
        <v>54</v>
      </c>
      <c r="S259" t="s">
        <v>55</v>
      </c>
      <c r="T259">
        <v>48036</v>
      </c>
      <c r="U259" t="s">
        <v>1936</v>
      </c>
      <c r="V259" t="s">
        <v>1937</v>
      </c>
      <c r="W259" t="s">
        <v>58</v>
      </c>
      <c r="X259" t="s">
        <v>59</v>
      </c>
      <c r="Y259" t="s">
        <v>60</v>
      </c>
      <c r="Z259">
        <v>39939</v>
      </c>
      <c r="AA259" t="s">
        <v>1938</v>
      </c>
      <c r="AB259" t="s">
        <v>741</v>
      </c>
    </row>
    <row r="260" spans="2:28">
      <c r="B260">
        <v>56</v>
      </c>
      <c r="C260" t="s">
        <v>1933</v>
      </c>
      <c r="D260">
        <v>2</v>
      </c>
      <c r="E260" t="s">
        <v>63</v>
      </c>
      <c r="F260">
        <v>92848</v>
      </c>
      <c r="G260">
        <v>11751</v>
      </c>
      <c r="H260" t="s">
        <v>1939</v>
      </c>
      <c r="I260">
        <v>81097</v>
      </c>
      <c r="J260" t="s">
        <v>1940</v>
      </c>
      <c r="K260">
        <v>3571</v>
      </c>
      <c r="L260" t="s">
        <v>345</v>
      </c>
      <c r="M260" t="s">
        <v>1073</v>
      </c>
      <c r="N260">
        <v>77526</v>
      </c>
      <c r="O260" t="s">
        <v>454</v>
      </c>
      <c r="P260" t="s">
        <v>1075</v>
      </c>
      <c r="Q260" t="s">
        <v>53</v>
      </c>
      <c r="R260" t="s">
        <v>54</v>
      </c>
      <c r="S260" t="s">
        <v>55</v>
      </c>
      <c r="T260">
        <v>41676</v>
      </c>
      <c r="U260" t="s">
        <v>200</v>
      </c>
      <c r="V260" t="s">
        <v>266</v>
      </c>
      <c r="W260" t="s">
        <v>58</v>
      </c>
      <c r="X260" t="s">
        <v>59</v>
      </c>
      <c r="Y260" t="s">
        <v>60</v>
      </c>
      <c r="Z260">
        <v>35850</v>
      </c>
      <c r="AA260" t="s">
        <v>1695</v>
      </c>
      <c r="AB260" t="s">
        <v>1799</v>
      </c>
    </row>
    <row r="261" spans="2:28">
      <c r="B261">
        <v>56</v>
      </c>
      <c r="C261" t="s">
        <v>1933</v>
      </c>
      <c r="D261">
        <v>3</v>
      </c>
      <c r="E261" t="s">
        <v>74</v>
      </c>
      <c r="F261">
        <v>83221</v>
      </c>
      <c r="G261">
        <v>9989</v>
      </c>
      <c r="H261" t="s">
        <v>1941</v>
      </c>
      <c r="I261">
        <v>73232</v>
      </c>
      <c r="J261" t="s">
        <v>1942</v>
      </c>
      <c r="K261">
        <v>3317</v>
      </c>
      <c r="L261" t="s">
        <v>1201</v>
      </c>
      <c r="M261" t="s">
        <v>434</v>
      </c>
      <c r="N261">
        <v>69915</v>
      </c>
      <c r="O261" t="s">
        <v>1943</v>
      </c>
      <c r="P261" t="s">
        <v>436</v>
      </c>
      <c r="Q261" t="s">
        <v>53</v>
      </c>
      <c r="R261" t="s">
        <v>54</v>
      </c>
      <c r="S261" t="s">
        <v>55</v>
      </c>
      <c r="T261">
        <v>36266</v>
      </c>
      <c r="U261" t="s">
        <v>846</v>
      </c>
      <c r="V261" t="s">
        <v>1944</v>
      </c>
      <c r="W261" t="s">
        <v>58</v>
      </c>
      <c r="X261" t="s">
        <v>59</v>
      </c>
      <c r="Y261" t="s">
        <v>60</v>
      </c>
      <c r="Z261">
        <v>33649</v>
      </c>
      <c r="AA261" t="s">
        <v>1945</v>
      </c>
      <c r="AB261" t="s">
        <v>1946</v>
      </c>
    </row>
    <row r="262" spans="2:28">
      <c r="B262">
        <v>56</v>
      </c>
      <c r="C262" t="s">
        <v>1933</v>
      </c>
      <c r="D262">
        <v>4</v>
      </c>
      <c r="E262" t="s">
        <v>84</v>
      </c>
      <c r="F262">
        <v>87080</v>
      </c>
      <c r="G262">
        <v>10893</v>
      </c>
      <c r="H262" t="s">
        <v>1947</v>
      </c>
      <c r="I262">
        <v>76187</v>
      </c>
      <c r="J262" t="s">
        <v>1948</v>
      </c>
      <c r="K262">
        <v>2998</v>
      </c>
      <c r="L262" t="s">
        <v>474</v>
      </c>
      <c r="M262" t="s">
        <v>650</v>
      </c>
      <c r="N262">
        <v>73189</v>
      </c>
      <c r="O262" t="s">
        <v>1949</v>
      </c>
      <c r="P262" t="s">
        <v>652</v>
      </c>
      <c r="Q262" t="s">
        <v>53</v>
      </c>
      <c r="R262" t="s">
        <v>54</v>
      </c>
      <c r="S262" t="s">
        <v>55</v>
      </c>
      <c r="T262">
        <v>38030</v>
      </c>
      <c r="U262" t="s">
        <v>367</v>
      </c>
      <c r="V262" t="s">
        <v>1950</v>
      </c>
      <c r="W262" t="s">
        <v>58</v>
      </c>
      <c r="X262" t="s">
        <v>59</v>
      </c>
      <c r="Y262" t="s">
        <v>60</v>
      </c>
      <c r="Z262">
        <v>35159</v>
      </c>
      <c r="AA262" t="s">
        <v>1951</v>
      </c>
      <c r="AB262" t="s">
        <v>1707</v>
      </c>
    </row>
    <row r="263" spans="2:28">
      <c r="B263">
        <v>56</v>
      </c>
      <c r="C263" t="s">
        <v>1933</v>
      </c>
      <c r="D263">
        <v>5</v>
      </c>
      <c r="E263" t="s">
        <v>134</v>
      </c>
      <c r="F263">
        <v>80870</v>
      </c>
      <c r="G263">
        <v>13086</v>
      </c>
      <c r="H263" t="s">
        <v>1952</v>
      </c>
      <c r="I263">
        <v>67784</v>
      </c>
      <c r="J263" t="s">
        <v>1202</v>
      </c>
      <c r="K263">
        <v>3056</v>
      </c>
      <c r="L263" t="s">
        <v>49</v>
      </c>
      <c r="M263" t="s">
        <v>380</v>
      </c>
      <c r="N263">
        <v>64728</v>
      </c>
      <c r="O263" t="s">
        <v>1953</v>
      </c>
      <c r="P263" t="s">
        <v>382</v>
      </c>
      <c r="Q263" t="s">
        <v>53</v>
      </c>
      <c r="R263" t="s">
        <v>54</v>
      </c>
      <c r="S263" t="s">
        <v>55</v>
      </c>
      <c r="T263">
        <v>30118</v>
      </c>
      <c r="U263" t="s">
        <v>1954</v>
      </c>
      <c r="V263" t="s">
        <v>1955</v>
      </c>
      <c r="W263" t="s">
        <v>58</v>
      </c>
      <c r="X263" t="s">
        <v>59</v>
      </c>
      <c r="Y263" t="s">
        <v>60</v>
      </c>
      <c r="Z263">
        <v>34610</v>
      </c>
      <c r="AA263" t="s">
        <v>1956</v>
      </c>
      <c r="AB263" t="s">
        <v>1957</v>
      </c>
    </row>
    <row r="264" spans="2:28">
      <c r="B264">
        <v>56</v>
      </c>
      <c r="C264" t="s">
        <v>1933</v>
      </c>
      <c r="D264">
        <v>6</v>
      </c>
      <c r="E264" t="s">
        <v>270</v>
      </c>
      <c r="F264">
        <v>86865</v>
      </c>
      <c r="G264">
        <v>10737</v>
      </c>
      <c r="H264" t="s">
        <v>1958</v>
      </c>
      <c r="I264">
        <v>76128</v>
      </c>
      <c r="J264" t="s">
        <v>1959</v>
      </c>
      <c r="K264">
        <v>3323</v>
      </c>
      <c r="L264" t="s">
        <v>958</v>
      </c>
      <c r="M264" t="s">
        <v>50</v>
      </c>
      <c r="N264">
        <v>72805</v>
      </c>
      <c r="O264" t="s">
        <v>381</v>
      </c>
      <c r="P264" t="s">
        <v>52</v>
      </c>
      <c r="Q264" t="s">
        <v>53</v>
      </c>
      <c r="R264" t="s">
        <v>54</v>
      </c>
      <c r="S264" t="s">
        <v>55</v>
      </c>
      <c r="T264">
        <v>33927</v>
      </c>
      <c r="U264" t="s">
        <v>1196</v>
      </c>
      <c r="V264" t="s">
        <v>864</v>
      </c>
      <c r="W264" t="s">
        <v>58</v>
      </c>
      <c r="X264" t="s">
        <v>59</v>
      </c>
      <c r="Y264" t="s">
        <v>60</v>
      </c>
      <c r="Z264">
        <v>38878</v>
      </c>
      <c r="AA264" t="s">
        <v>449</v>
      </c>
      <c r="AB264" t="s">
        <v>1960</v>
      </c>
    </row>
    <row r="265" spans="2:28">
      <c r="B265">
        <v>57</v>
      </c>
      <c r="C265" t="s">
        <v>1961</v>
      </c>
      <c r="D265">
        <v>1</v>
      </c>
      <c r="E265" t="s">
        <v>46</v>
      </c>
      <c r="F265">
        <v>74012</v>
      </c>
      <c r="G265">
        <v>14101</v>
      </c>
      <c r="H265" t="s">
        <v>1962</v>
      </c>
      <c r="I265">
        <v>59911</v>
      </c>
      <c r="J265" t="s">
        <v>1963</v>
      </c>
      <c r="K265">
        <v>2481</v>
      </c>
      <c r="L265" t="s">
        <v>1175</v>
      </c>
      <c r="M265" t="s">
        <v>633</v>
      </c>
      <c r="N265">
        <v>57430</v>
      </c>
      <c r="O265" t="s">
        <v>1842</v>
      </c>
      <c r="P265" t="s">
        <v>634</v>
      </c>
      <c r="Q265" t="s">
        <v>53</v>
      </c>
      <c r="R265" t="s">
        <v>54</v>
      </c>
      <c r="S265" t="s">
        <v>55</v>
      </c>
      <c r="T265">
        <v>29921</v>
      </c>
      <c r="U265" t="s">
        <v>1945</v>
      </c>
      <c r="V265" t="s">
        <v>1891</v>
      </c>
      <c r="W265" t="s">
        <v>58</v>
      </c>
      <c r="X265" t="s">
        <v>59</v>
      </c>
      <c r="Y265" t="s">
        <v>60</v>
      </c>
      <c r="Z265">
        <v>27509</v>
      </c>
      <c r="AA265" t="s">
        <v>1964</v>
      </c>
      <c r="AB265" t="s">
        <v>1892</v>
      </c>
    </row>
    <row r="266" spans="2:28">
      <c r="B266">
        <v>57</v>
      </c>
      <c r="C266" t="s">
        <v>1961</v>
      </c>
      <c r="D266">
        <v>2</v>
      </c>
      <c r="E266" t="s">
        <v>63</v>
      </c>
      <c r="F266">
        <v>75092</v>
      </c>
      <c r="G266">
        <v>13342</v>
      </c>
      <c r="H266" t="s">
        <v>1965</v>
      </c>
      <c r="I266">
        <v>61750</v>
      </c>
      <c r="J266" t="s">
        <v>1966</v>
      </c>
      <c r="K266">
        <v>2553</v>
      </c>
      <c r="L266" t="s">
        <v>1967</v>
      </c>
      <c r="M266" t="s">
        <v>689</v>
      </c>
      <c r="N266">
        <v>59197</v>
      </c>
      <c r="O266" t="s">
        <v>530</v>
      </c>
      <c r="P266" t="s">
        <v>690</v>
      </c>
      <c r="Q266" t="s">
        <v>53</v>
      </c>
      <c r="R266" t="s">
        <v>54</v>
      </c>
      <c r="S266" t="s">
        <v>55</v>
      </c>
      <c r="T266">
        <v>34032</v>
      </c>
      <c r="U266" t="s">
        <v>1968</v>
      </c>
      <c r="V266" t="s">
        <v>1969</v>
      </c>
      <c r="W266" t="s">
        <v>58</v>
      </c>
      <c r="X266" t="s">
        <v>59</v>
      </c>
      <c r="Y266" t="s">
        <v>60</v>
      </c>
      <c r="Z266">
        <v>25165</v>
      </c>
      <c r="AA266" t="s">
        <v>1970</v>
      </c>
      <c r="AB266" t="s">
        <v>1971</v>
      </c>
    </row>
    <row r="267" spans="2:28">
      <c r="B267">
        <v>57</v>
      </c>
      <c r="C267" t="s">
        <v>1961</v>
      </c>
      <c r="D267">
        <v>3</v>
      </c>
      <c r="E267" t="s">
        <v>74</v>
      </c>
      <c r="F267">
        <v>72365</v>
      </c>
      <c r="G267">
        <v>13736</v>
      </c>
      <c r="H267" t="s">
        <v>1972</v>
      </c>
      <c r="I267">
        <v>58629</v>
      </c>
      <c r="J267" t="s">
        <v>150</v>
      </c>
      <c r="K267">
        <v>2471</v>
      </c>
      <c r="L267" t="s">
        <v>724</v>
      </c>
      <c r="M267" t="s">
        <v>1588</v>
      </c>
      <c r="N267">
        <v>56158</v>
      </c>
      <c r="O267" t="s">
        <v>1842</v>
      </c>
      <c r="P267" t="s">
        <v>1973</v>
      </c>
      <c r="Q267" t="s">
        <v>53</v>
      </c>
      <c r="R267" t="s">
        <v>54</v>
      </c>
      <c r="S267" t="s">
        <v>55</v>
      </c>
      <c r="T267">
        <v>32309</v>
      </c>
      <c r="U267" t="s">
        <v>1449</v>
      </c>
      <c r="V267" t="s">
        <v>1974</v>
      </c>
      <c r="W267" t="s">
        <v>58</v>
      </c>
      <c r="X267" t="s">
        <v>59</v>
      </c>
      <c r="Y267" t="s">
        <v>60</v>
      </c>
      <c r="Z267">
        <v>23849</v>
      </c>
      <c r="AA267" t="s">
        <v>1975</v>
      </c>
      <c r="AB267" t="s">
        <v>1976</v>
      </c>
    </row>
    <row r="268" spans="2:28">
      <c r="B268">
        <v>57</v>
      </c>
      <c r="C268" t="s">
        <v>1961</v>
      </c>
      <c r="D268">
        <v>4</v>
      </c>
      <c r="E268" t="s">
        <v>84</v>
      </c>
      <c r="F268">
        <v>69711</v>
      </c>
      <c r="G268">
        <v>10890</v>
      </c>
      <c r="H268" t="s">
        <v>1977</v>
      </c>
      <c r="I268">
        <v>58821</v>
      </c>
      <c r="J268" t="s">
        <v>1978</v>
      </c>
      <c r="K268">
        <v>3083</v>
      </c>
      <c r="L268" t="s">
        <v>1480</v>
      </c>
      <c r="M268" t="s">
        <v>1979</v>
      </c>
      <c r="N268">
        <v>55738</v>
      </c>
      <c r="O268" t="s">
        <v>1980</v>
      </c>
      <c r="P268" t="s">
        <v>1981</v>
      </c>
      <c r="Q268" t="s">
        <v>53</v>
      </c>
      <c r="R268" t="s">
        <v>54</v>
      </c>
      <c r="S268" t="s">
        <v>55</v>
      </c>
      <c r="T268">
        <v>36210</v>
      </c>
      <c r="U268" t="s">
        <v>122</v>
      </c>
      <c r="V268" t="s">
        <v>1982</v>
      </c>
      <c r="W268" t="s">
        <v>58</v>
      </c>
      <c r="X268" t="s">
        <v>59</v>
      </c>
      <c r="Y268" t="s">
        <v>60</v>
      </c>
      <c r="Z268">
        <v>19528</v>
      </c>
      <c r="AA268" t="s">
        <v>1983</v>
      </c>
      <c r="AB268" t="s">
        <v>1687</v>
      </c>
    </row>
    <row r="269" spans="2:28">
      <c r="B269">
        <v>57</v>
      </c>
      <c r="C269" t="s">
        <v>1961</v>
      </c>
      <c r="D269">
        <v>5</v>
      </c>
      <c r="E269" t="s">
        <v>134</v>
      </c>
      <c r="F269">
        <v>75202</v>
      </c>
      <c r="G269">
        <v>13795</v>
      </c>
      <c r="H269" t="s">
        <v>1984</v>
      </c>
      <c r="I269">
        <v>61407</v>
      </c>
      <c r="J269" t="s">
        <v>1349</v>
      </c>
      <c r="K269">
        <v>3492</v>
      </c>
      <c r="L269" t="s">
        <v>1405</v>
      </c>
      <c r="M269" t="s">
        <v>1985</v>
      </c>
      <c r="N269">
        <v>57915</v>
      </c>
      <c r="O269" t="s">
        <v>1830</v>
      </c>
      <c r="P269" t="s">
        <v>1986</v>
      </c>
      <c r="Q269" t="s">
        <v>53</v>
      </c>
      <c r="R269" t="s">
        <v>54</v>
      </c>
      <c r="S269" t="s">
        <v>55</v>
      </c>
      <c r="T269">
        <v>35848</v>
      </c>
      <c r="U269" t="s">
        <v>1458</v>
      </c>
      <c r="V269" t="s">
        <v>1987</v>
      </c>
      <c r="W269" t="s">
        <v>58</v>
      </c>
      <c r="X269" t="s">
        <v>59</v>
      </c>
      <c r="Y269" t="s">
        <v>60</v>
      </c>
      <c r="Z269">
        <v>22067</v>
      </c>
      <c r="AA269" t="s">
        <v>1988</v>
      </c>
      <c r="AB269" t="s">
        <v>775</v>
      </c>
    </row>
    <row r="270" spans="2:28">
      <c r="B270">
        <v>57</v>
      </c>
      <c r="C270" t="s">
        <v>1961</v>
      </c>
      <c r="D270">
        <v>6</v>
      </c>
      <c r="E270" t="s">
        <v>270</v>
      </c>
      <c r="F270">
        <v>73096</v>
      </c>
      <c r="G270">
        <v>15510</v>
      </c>
      <c r="H270" t="s">
        <v>1989</v>
      </c>
      <c r="I270">
        <v>57586</v>
      </c>
      <c r="J270" t="s">
        <v>1990</v>
      </c>
      <c r="K270">
        <v>2522</v>
      </c>
      <c r="L270" t="s">
        <v>554</v>
      </c>
      <c r="M270" t="s">
        <v>915</v>
      </c>
      <c r="N270">
        <v>55064</v>
      </c>
      <c r="O270" t="s">
        <v>1991</v>
      </c>
      <c r="P270" t="s">
        <v>917</v>
      </c>
      <c r="Q270" t="s">
        <v>53</v>
      </c>
      <c r="R270" t="s">
        <v>54</v>
      </c>
      <c r="S270" t="s">
        <v>55</v>
      </c>
      <c r="T270">
        <v>31005</v>
      </c>
      <c r="U270" t="s">
        <v>730</v>
      </c>
      <c r="V270" t="s">
        <v>1992</v>
      </c>
      <c r="W270" t="s">
        <v>58</v>
      </c>
      <c r="X270" t="s">
        <v>59</v>
      </c>
      <c r="Y270" t="s">
        <v>60</v>
      </c>
      <c r="Z270">
        <v>24059</v>
      </c>
      <c r="AA270" t="s">
        <v>1993</v>
      </c>
      <c r="AB270" t="s">
        <v>1994</v>
      </c>
    </row>
    <row r="271" spans="2:28">
      <c r="B271">
        <v>57</v>
      </c>
      <c r="C271" t="s">
        <v>1961</v>
      </c>
      <c r="D271">
        <v>7</v>
      </c>
      <c r="E271" t="s">
        <v>280</v>
      </c>
      <c r="F271">
        <v>79660</v>
      </c>
      <c r="G271">
        <v>14239</v>
      </c>
      <c r="H271" t="s">
        <v>1995</v>
      </c>
      <c r="I271">
        <v>65421</v>
      </c>
      <c r="J271" t="s">
        <v>1996</v>
      </c>
      <c r="K271">
        <v>3128</v>
      </c>
      <c r="L271" t="s">
        <v>1704</v>
      </c>
      <c r="M271" t="s">
        <v>1997</v>
      </c>
      <c r="N271">
        <v>62293</v>
      </c>
      <c r="O271" t="s">
        <v>1998</v>
      </c>
      <c r="P271" t="s">
        <v>1999</v>
      </c>
      <c r="Q271" t="s">
        <v>53</v>
      </c>
      <c r="R271" t="s">
        <v>54</v>
      </c>
      <c r="S271" t="s">
        <v>55</v>
      </c>
      <c r="T271">
        <v>36402</v>
      </c>
      <c r="U271" t="s">
        <v>2000</v>
      </c>
      <c r="V271" t="s">
        <v>2001</v>
      </c>
      <c r="W271" t="s">
        <v>58</v>
      </c>
      <c r="X271" t="s">
        <v>59</v>
      </c>
      <c r="Y271" t="s">
        <v>60</v>
      </c>
      <c r="Z271">
        <v>25891</v>
      </c>
      <c r="AA271" t="s">
        <v>2002</v>
      </c>
      <c r="AB271" t="s">
        <v>2003</v>
      </c>
    </row>
    <row r="272" spans="2:28">
      <c r="B272">
        <v>57</v>
      </c>
      <c r="C272" t="s">
        <v>1961</v>
      </c>
      <c r="D272">
        <v>8</v>
      </c>
      <c r="E272" t="s">
        <v>291</v>
      </c>
      <c r="F272">
        <v>76200</v>
      </c>
      <c r="G272">
        <v>12730</v>
      </c>
      <c r="H272" t="s">
        <v>2004</v>
      </c>
      <c r="I272">
        <v>63470</v>
      </c>
      <c r="J272" t="s">
        <v>188</v>
      </c>
      <c r="K272">
        <v>2907</v>
      </c>
      <c r="L272" t="s">
        <v>1264</v>
      </c>
      <c r="M272" t="s">
        <v>99</v>
      </c>
      <c r="N272">
        <v>60563</v>
      </c>
      <c r="O272" t="s">
        <v>2005</v>
      </c>
      <c r="P272" t="s">
        <v>101</v>
      </c>
      <c r="Q272" t="s">
        <v>53</v>
      </c>
      <c r="R272" t="s">
        <v>54</v>
      </c>
      <c r="S272" t="s">
        <v>55</v>
      </c>
      <c r="T272">
        <v>32132</v>
      </c>
      <c r="U272" t="s">
        <v>2006</v>
      </c>
      <c r="V272" t="s">
        <v>91</v>
      </c>
      <c r="W272" t="s">
        <v>58</v>
      </c>
      <c r="X272" t="s">
        <v>59</v>
      </c>
      <c r="Y272" t="s">
        <v>60</v>
      </c>
      <c r="Z272">
        <v>28431</v>
      </c>
      <c r="AA272" t="s">
        <v>2007</v>
      </c>
      <c r="AB272" t="s">
        <v>210</v>
      </c>
    </row>
    <row r="273" spans="2:28">
      <c r="B273">
        <v>57</v>
      </c>
      <c r="C273" t="s">
        <v>1961</v>
      </c>
      <c r="D273">
        <v>9</v>
      </c>
      <c r="E273" t="s">
        <v>302</v>
      </c>
      <c r="F273">
        <v>73231</v>
      </c>
      <c r="G273">
        <v>13606</v>
      </c>
      <c r="H273" t="s">
        <v>2008</v>
      </c>
      <c r="I273">
        <v>59625</v>
      </c>
      <c r="J273" t="s">
        <v>2009</v>
      </c>
      <c r="K273">
        <v>2547</v>
      </c>
      <c r="L273" t="s">
        <v>353</v>
      </c>
      <c r="M273" t="s">
        <v>354</v>
      </c>
      <c r="N273">
        <v>57078</v>
      </c>
      <c r="O273" t="s">
        <v>2010</v>
      </c>
      <c r="P273" t="s">
        <v>356</v>
      </c>
      <c r="Q273" t="s">
        <v>53</v>
      </c>
      <c r="R273" t="s">
        <v>54</v>
      </c>
      <c r="S273" t="s">
        <v>55</v>
      </c>
      <c r="T273">
        <v>32469</v>
      </c>
      <c r="U273" t="s">
        <v>744</v>
      </c>
      <c r="V273" t="s">
        <v>276</v>
      </c>
      <c r="W273" t="s">
        <v>58</v>
      </c>
      <c r="X273" t="s">
        <v>59</v>
      </c>
      <c r="Y273" t="s">
        <v>60</v>
      </c>
      <c r="Z273">
        <v>24609</v>
      </c>
      <c r="AA273" t="s">
        <v>2011</v>
      </c>
      <c r="AB273" t="s">
        <v>2012</v>
      </c>
    </row>
    <row r="274" spans="2:28">
      <c r="B274">
        <v>57</v>
      </c>
      <c r="C274" t="s">
        <v>1961</v>
      </c>
      <c r="D274">
        <v>10</v>
      </c>
      <c r="E274" t="s">
        <v>551</v>
      </c>
      <c r="F274">
        <v>70354</v>
      </c>
      <c r="G274">
        <v>14244</v>
      </c>
      <c r="H274" t="s">
        <v>2013</v>
      </c>
      <c r="I274">
        <v>56110</v>
      </c>
      <c r="J274" t="s">
        <v>2014</v>
      </c>
      <c r="K274">
        <v>2316</v>
      </c>
      <c r="L274" t="s">
        <v>2015</v>
      </c>
      <c r="M274" t="s">
        <v>689</v>
      </c>
      <c r="N274">
        <v>53794</v>
      </c>
      <c r="O274" t="s">
        <v>2016</v>
      </c>
      <c r="P274" t="s">
        <v>690</v>
      </c>
      <c r="Q274" t="s">
        <v>53</v>
      </c>
      <c r="R274" t="s">
        <v>54</v>
      </c>
      <c r="S274" t="s">
        <v>55</v>
      </c>
      <c r="T274">
        <v>25043</v>
      </c>
      <c r="U274" t="s">
        <v>2017</v>
      </c>
      <c r="V274" t="s">
        <v>2018</v>
      </c>
      <c r="W274" t="s">
        <v>58</v>
      </c>
      <c r="X274" t="s">
        <v>59</v>
      </c>
      <c r="Y274" t="s">
        <v>60</v>
      </c>
      <c r="Z274">
        <v>28751</v>
      </c>
      <c r="AA274" t="s">
        <v>2019</v>
      </c>
      <c r="AB274" t="s">
        <v>2020</v>
      </c>
    </row>
    <row r="275" spans="2:28">
      <c r="B275">
        <v>58</v>
      </c>
      <c r="C275" t="s">
        <v>2021</v>
      </c>
      <c r="D275">
        <v>1</v>
      </c>
      <c r="E275" t="s">
        <v>46</v>
      </c>
      <c r="F275">
        <v>55428</v>
      </c>
      <c r="G275">
        <v>9174</v>
      </c>
      <c r="H275" t="s">
        <v>2022</v>
      </c>
      <c r="I275">
        <v>46254</v>
      </c>
      <c r="J275" t="s">
        <v>418</v>
      </c>
      <c r="K275">
        <v>2189</v>
      </c>
      <c r="L275" t="s">
        <v>148</v>
      </c>
      <c r="M275" t="s">
        <v>1763</v>
      </c>
      <c r="N275">
        <v>44065</v>
      </c>
      <c r="O275" t="s">
        <v>1901</v>
      </c>
      <c r="P275" t="s">
        <v>1764</v>
      </c>
      <c r="Q275" t="s">
        <v>53</v>
      </c>
      <c r="R275" t="s">
        <v>54</v>
      </c>
      <c r="S275" t="s">
        <v>55</v>
      </c>
      <c r="T275">
        <v>19784</v>
      </c>
      <c r="U275" t="s">
        <v>2023</v>
      </c>
      <c r="V275" t="s">
        <v>2024</v>
      </c>
      <c r="W275" t="s">
        <v>58</v>
      </c>
      <c r="X275" t="s">
        <v>59</v>
      </c>
      <c r="Y275" t="s">
        <v>60</v>
      </c>
      <c r="Z275">
        <v>24281</v>
      </c>
      <c r="AA275" t="s">
        <v>2025</v>
      </c>
      <c r="AB275" t="s">
        <v>2026</v>
      </c>
    </row>
    <row r="276" spans="2:28">
      <c r="B276">
        <v>58</v>
      </c>
      <c r="C276" t="s">
        <v>2021</v>
      </c>
      <c r="D276">
        <v>2</v>
      </c>
      <c r="E276" t="s">
        <v>63</v>
      </c>
      <c r="F276">
        <v>60488</v>
      </c>
      <c r="G276">
        <v>9050</v>
      </c>
      <c r="H276" t="s">
        <v>622</v>
      </c>
      <c r="I276">
        <v>51438</v>
      </c>
      <c r="J276" t="s">
        <v>623</v>
      </c>
      <c r="K276">
        <v>2386</v>
      </c>
      <c r="L276" t="s">
        <v>650</v>
      </c>
      <c r="M276" t="s">
        <v>1405</v>
      </c>
      <c r="N276">
        <v>49052</v>
      </c>
      <c r="O276" t="s">
        <v>916</v>
      </c>
      <c r="P276" t="s">
        <v>1721</v>
      </c>
      <c r="Q276" t="s">
        <v>53</v>
      </c>
      <c r="R276" t="s">
        <v>54</v>
      </c>
      <c r="S276" t="s">
        <v>55</v>
      </c>
      <c r="T276">
        <v>23305</v>
      </c>
      <c r="U276" t="s">
        <v>2027</v>
      </c>
      <c r="V276" t="s">
        <v>691</v>
      </c>
      <c r="W276" t="s">
        <v>58</v>
      </c>
      <c r="X276" t="s">
        <v>59</v>
      </c>
      <c r="Y276" t="s">
        <v>60</v>
      </c>
      <c r="Z276">
        <v>25747</v>
      </c>
      <c r="AA276" t="s">
        <v>2028</v>
      </c>
      <c r="AB276" t="s">
        <v>693</v>
      </c>
    </row>
    <row r="277" spans="2:28">
      <c r="B277">
        <v>58</v>
      </c>
      <c r="C277" t="s">
        <v>2021</v>
      </c>
      <c r="D277">
        <v>3</v>
      </c>
      <c r="E277" t="s">
        <v>74</v>
      </c>
      <c r="F277">
        <v>53424</v>
      </c>
      <c r="G277">
        <v>7948</v>
      </c>
      <c r="H277" t="s">
        <v>2029</v>
      </c>
      <c r="I277">
        <v>45476</v>
      </c>
      <c r="J277" t="s">
        <v>2030</v>
      </c>
      <c r="K277">
        <v>2027</v>
      </c>
      <c r="L277" t="s">
        <v>363</v>
      </c>
      <c r="M277" t="s">
        <v>1726</v>
      </c>
      <c r="N277">
        <v>43449</v>
      </c>
      <c r="O277" t="s">
        <v>2031</v>
      </c>
      <c r="P277" t="s">
        <v>1727</v>
      </c>
      <c r="Q277" t="s">
        <v>53</v>
      </c>
      <c r="R277" t="s">
        <v>54</v>
      </c>
      <c r="S277" t="s">
        <v>55</v>
      </c>
      <c r="T277">
        <v>21219</v>
      </c>
      <c r="U277" t="s">
        <v>2032</v>
      </c>
      <c r="V277" t="s">
        <v>2033</v>
      </c>
      <c r="W277" t="s">
        <v>58</v>
      </c>
      <c r="X277" t="s">
        <v>59</v>
      </c>
      <c r="Y277" t="s">
        <v>60</v>
      </c>
      <c r="Z277">
        <v>22230</v>
      </c>
      <c r="AA277" t="s">
        <v>2034</v>
      </c>
      <c r="AB277" t="s">
        <v>2035</v>
      </c>
    </row>
    <row r="278" spans="2:28">
      <c r="B278">
        <v>59</v>
      </c>
      <c r="C278" t="s">
        <v>2036</v>
      </c>
      <c r="D278">
        <v>1</v>
      </c>
      <c r="E278" t="s">
        <v>46</v>
      </c>
      <c r="F278">
        <v>58097</v>
      </c>
      <c r="G278">
        <v>12071</v>
      </c>
      <c r="H278" t="s">
        <v>2037</v>
      </c>
      <c r="I278">
        <v>46026</v>
      </c>
      <c r="J278" t="s">
        <v>2038</v>
      </c>
      <c r="K278">
        <v>1579</v>
      </c>
      <c r="L278" t="s">
        <v>830</v>
      </c>
      <c r="M278" t="s">
        <v>2039</v>
      </c>
      <c r="N278">
        <v>44447</v>
      </c>
      <c r="O278" t="s">
        <v>2040</v>
      </c>
      <c r="P278" t="s">
        <v>2041</v>
      </c>
      <c r="Q278" t="s">
        <v>53</v>
      </c>
      <c r="R278" t="s">
        <v>54</v>
      </c>
      <c r="S278" t="s">
        <v>55</v>
      </c>
      <c r="T278">
        <v>18949</v>
      </c>
      <c r="U278" t="s">
        <v>2042</v>
      </c>
      <c r="V278" t="s">
        <v>2043</v>
      </c>
      <c r="W278" t="s">
        <v>58</v>
      </c>
      <c r="X278" t="s">
        <v>59</v>
      </c>
      <c r="Y278" t="s">
        <v>60</v>
      </c>
      <c r="Z278">
        <v>25498</v>
      </c>
      <c r="AA278" t="s">
        <v>1389</v>
      </c>
      <c r="AB278" t="s">
        <v>2044</v>
      </c>
    </row>
    <row r="279" spans="2:28">
      <c r="B279">
        <v>59</v>
      </c>
      <c r="C279" t="s">
        <v>2036</v>
      </c>
      <c r="D279">
        <v>2</v>
      </c>
      <c r="E279" t="s">
        <v>63</v>
      </c>
      <c r="F279">
        <v>72921</v>
      </c>
      <c r="G279">
        <v>12719</v>
      </c>
      <c r="H279" t="s">
        <v>1187</v>
      </c>
      <c r="I279">
        <v>60202</v>
      </c>
      <c r="J279" t="s">
        <v>1152</v>
      </c>
      <c r="K279">
        <v>2280</v>
      </c>
      <c r="L279" t="s">
        <v>1882</v>
      </c>
      <c r="M279" t="s">
        <v>363</v>
      </c>
      <c r="N279">
        <v>57922</v>
      </c>
      <c r="O279" t="s">
        <v>2045</v>
      </c>
      <c r="P279" t="s">
        <v>1120</v>
      </c>
      <c r="Q279" t="s">
        <v>53</v>
      </c>
      <c r="R279" t="s">
        <v>54</v>
      </c>
      <c r="S279" t="s">
        <v>55</v>
      </c>
      <c r="T279">
        <v>25759</v>
      </c>
      <c r="U279" t="s">
        <v>2046</v>
      </c>
      <c r="V279" t="s">
        <v>2047</v>
      </c>
      <c r="W279" t="s">
        <v>58</v>
      </c>
      <c r="X279" t="s">
        <v>59</v>
      </c>
      <c r="Y279" t="s">
        <v>60</v>
      </c>
      <c r="Z279">
        <v>32163</v>
      </c>
      <c r="AA279" t="s">
        <v>2048</v>
      </c>
      <c r="AB279" t="s">
        <v>2049</v>
      </c>
    </row>
    <row r="280" spans="2:28">
      <c r="B280">
        <v>59</v>
      </c>
      <c r="C280" t="s">
        <v>2036</v>
      </c>
      <c r="D280">
        <v>3</v>
      </c>
      <c r="E280" t="s">
        <v>74</v>
      </c>
      <c r="F280">
        <v>63397</v>
      </c>
      <c r="G280">
        <v>12076</v>
      </c>
      <c r="H280" t="s">
        <v>1962</v>
      </c>
      <c r="I280">
        <v>51321</v>
      </c>
      <c r="J280" t="s">
        <v>1963</v>
      </c>
      <c r="K280">
        <v>1911</v>
      </c>
      <c r="L280" t="s">
        <v>273</v>
      </c>
      <c r="M280" t="s">
        <v>1675</v>
      </c>
      <c r="N280">
        <v>49410</v>
      </c>
      <c r="O280" t="s">
        <v>2010</v>
      </c>
      <c r="P280" t="s">
        <v>2050</v>
      </c>
      <c r="Q280" t="s">
        <v>53</v>
      </c>
      <c r="R280" t="s">
        <v>54</v>
      </c>
      <c r="S280" t="s">
        <v>55</v>
      </c>
      <c r="T280">
        <v>24542</v>
      </c>
      <c r="U280" t="s">
        <v>2051</v>
      </c>
      <c r="V280" t="s">
        <v>2052</v>
      </c>
      <c r="W280" t="s">
        <v>58</v>
      </c>
      <c r="X280" t="s">
        <v>59</v>
      </c>
      <c r="Y280" t="s">
        <v>60</v>
      </c>
      <c r="Z280">
        <v>24868</v>
      </c>
      <c r="AA280" t="s">
        <v>2053</v>
      </c>
      <c r="AB280" t="s">
        <v>2054</v>
      </c>
    </row>
    <row r="281" spans="2:28">
      <c r="B281">
        <v>59</v>
      </c>
      <c r="C281" t="s">
        <v>2036</v>
      </c>
      <c r="D281">
        <v>4</v>
      </c>
      <c r="E281" t="s">
        <v>84</v>
      </c>
      <c r="F281">
        <v>72343</v>
      </c>
      <c r="G281">
        <v>11789</v>
      </c>
      <c r="H281" t="s">
        <v>2055</v>
      </c>
      <c r="I281">
        <v>60554</v>
      </c>
      <c r="J281" t="s">
        <v>2056</v>
      </c>
      <c r="K281">
        <v>2439</v>
      </c>
      <c r="L281" t="s">
        <v>562</v>
      </c>
      <c r="M281" t="s">
        <v>1006</v>
      </c>
      <c r="N281">
        <v>58115</v>
      </c>
      <c r="O281" t="s">
        <v>365</v>
      </c>
      <c r="P281" t="s">
        <v>2057</v>
      </c>
      <c r="Q281" t="s">
        <v>53</v>
      </c>
      <c r="R281" t="s">
        <v>54</v>
      </c>
      <c r="S281" t="s">
        <v>55</v>
      </c>
      <c r="T281">
        <v>34408</v>
      </c>
      <c r="U281" t="s">
        <v>193</v>
      </c>
      <c r="V281" t="s">
        <v>2058</v>
      </c>
      <c r="W281" t="s">
        <v>58</v>
      </c>
      <c r="X281" t="s">
        <v>59</v>
      </c>
      <c r="Y281" t="s">
        <v>60</v>
      </c>
      <c r="Z281">
        <v>23707</v>
      </c>
      <c r="AA281" t="s">
        <v>2059</v>
      </c>
      <c r="AB281" t="s">
        <v>2060</v>
      </c>
    </row>
    <row r="282" spans="2:28">
      <c r="B282">
        <v>59</v>
      </c>
      <c r="C282" t="s">
        <v>2036</v>
      </c>
      <c r="D282">
        <v>5</v>
      </c>
      <c r="E282" t="s">
        <v>134</v>
      </c>
      <c r="F282">
        <v>87827</v>
      </c>
      <c r="G282">
        <v>14784</v>
      </c>
      <c r="H282" t="s">
        <v>2061</v>
      </c>
      <c r="I282">
        <v>73043</v>
      </c>
      <c r="J282" t="s">
        <v>1127</v>
      </c>
      <c r="K282">
        <v>3334</v>
      </c>
      <c r="L282" t="s">
        <v>606</v>
      </c>
      <c r="M282" t="s">
        <v>1759</v>
      </c>
      <c r="N282">
        <v>69709</v>
      </c>
      <c r="O282" t="s">
        <v>771</v>
      </c>
      <c r="P282" t="s">
        <v>1760</v>
      </c>
      <c r="Q282" t="s">
        <v>53</v>
      </c>
      <c r="R282" t="s">
        <v>54</v>
      </c>
      <c r="S282" t="s">
        <v>55</v>
      </c>
      <c r="T282">
        <v>36622</v>
      </c>
      <c r="U282" t="s">
        <v>2062</v>
      </c>
      <c r="V282" t="s">
        <v>439</v>
      </c>
      <c r="W282" t="s">
        <v>58</v>
      </c>
      <c r="X282" t="s">
        <v>59</v>
      </c>
      <c r="Y282" t="s">
        <v>60</v>
      </c>
      <c r="Z282">
        <v>33087</v>
      </c>
      <c r="AA282" t="s">
        <v>2063</v>
      </c>
      <c r="AB282" t="s">
        <v>438</v>
      </c>
    </row>
    <row r="283" spans="2:28">
      <c r="B283">
        <v>59</v>
      </c>
      <c r="C283" t="s">
        <v>2036</v>
      </c>
      <c r="D283">
        <v>6</v>
      </c>
      <c r="E283" t="s">
        <v>270</v>
      </c>
      <c r="F283">
        <v>80704</v>
      </c>
      <c r="G283">
        <v>10184</v>
      </c>
      <c r="H283" t="s">
        <v>2064</v>
      </c>
      <c r="I283">
        <v>70520</v>
      </c>
      <c r="J283" t="s">
        <v>2065</v>
      </c>
      <c r="K283">
        <v>3027</v>
      </c>
      <c r="L283" t="s">
        <v>901</v>
      </c>
      <c r="M283" t="s">
        <v>176</v>
      </c>
      <c r="N283">
        <v>67493</v>
      </c>
      <c r="O283" t="s">
        <v>2066</v>
      </c>
      <c r="P283" t="s">
        <v>1432</v>
      </c>
      <c r="Q283" t="s">
        <v>53</v>
      </c>
      <c r="R283" t="s">
        <v>54</v>
      </c>
      <c r="S283" t="s">
        <v>55</v>
      </c>
      <c r="T283">
        <v>39688</v>
      </c>
      <c r="U283" t="s">
        <v>1864</v>
      </c>
      <c r="V283" t="s">
        <v>410</v>
      </c>
      <c r="W283" t="s">
        <v>58</v>
      </c>
      <c r="X283" t="s">
        <v>59</v>
      </c>
      <c r="Y283" t="s">
        <v>60</v>
      </c>
      <c r="Z283">
        <v>27805</v>
      </c>
      <c r="AA283" t="s">
        <v>2067</v>
      </c>
      <c r="AB283" t="s">
        <v>412</v>
      </c>
    </row>
    <row r="284" spans="2:28">
      <c r="B284">
        <v>59</v>
      </c>
      <c r="C284" t="s">
        <v>2036</v>
      </c>
      <c r="D284">
        <v>7</v>
      </c>
      <c r="E284" t="s">
        <v>280</v>
      </c>
      <c r="F284">
        <v>70496</v>
      </c>
      <c r="G284">
        <v>14371</v>
      </c>
      <c r="H284" t="s">
        <v>2068</v>
      </c>
      <c r="I284">
        <v>56125</v>
      </c>
      <c r="J284" t="s">
        <v>2069</v>
      </c>
      <c r="K284">
        <v>2143</v>
      </c>
      <c r="L284" t="s">
        <v>2070</v>
      </c>
      <c r="M284" t="s">
        <v>117</v>
      </c>
      <c r="N284">
        <v>53982</v>
      </c>
      <c r="O284" t="s">
        <v>2071</v>
      </c>
      <c r="P284" t="s">
        <v>1884</v>
      </c>
      <c r="Q284" t="s">
        <v>53</v>
      </c>
      <c r="R284" t="s">
        <v>54</v>
      </c>
      <c r="S284" t="s">
        <v>55</v>
      </c>
      <c r="T284">
        <v>27735</v>
      </c>
      <c r="U284" t="s">
        <v>2072</v>
      </c>
      <c r="V284" t="s">
        <v>2073</v>
      </c>
      <c r="W284" t="s">
        <v>58</v>
      </c>
      <c r="X284" t="s">
        <v>59</v>
      </c>
      <c r="Y284" t="s">
        <v>60</v>
      </c>
      <c r="Z284">
        <v>26247</v>
      </c>
      <c r="AA284" t="s">
        <v>1363</v>
      </c>
      <c r="AB284" t="s">
        <v>2074</v>
      </c>
    </row>
    <row r="285" spans="2:28">
      <c r="B285">
        <v>59</v>
      </c>
      <c r="C285" t="s">
        <v>2036</v>
      </c>
      <c r="D285">
        <v>8</v>
      </c>
      <c r="E285" t="s">
        <v>291</v>
      </c>
      <c r="F285">
        <v>71343</v>
      </c>
      <c r="G285">
        <v>16235</v>
      </c>
      <c r="H285" t="s">
        <v>2075</v>
      </c>
      <c r="I285">
        <v>55108</v>
      </c>
      <c r="J285" t="s">
        <v>2076</v>
      </c>
      <c r="K285">
        <v>2066</v>
      </c>
      <c r="L285" t="s">
        <v>2077</v>
      </c>
      <c r="M285" t="s">
        <v>901</v>
      </c>
      <c r="N285">
        <v>53042</v>
      </c>
      <c r="O285" t="s">
        <v>2078</v>
      </c>
      <c r="P285" t="s">
        <v>903</v>
      </c>
      <c r="Q285" t="s">
        <v>53</v>
      </c>
      <c r="R285" t="s">
        <v>54</v>
      </c>
      <c r="S285" t="s">
        <v>55</v>
      </c>
      <c r="T285">
        <v>26786</v>
      </c>
      <c r="U285" t="s">
        <v>1530</v>
      </c>
      <c r="V285" t="s">
        <v>2079</v>
      </c>
      <c r="W285" t="s">
        <v>58</v>
      </c>
      <c r="X285" t="s">
        <v>59</v>
      </c>
      <c r="Y285" t="s">
        <v>60</v>
      </c>
      <c r="Z285">
        <v>26256</v>
      </c>
      <c r="AA285" t="s">
        <v>2080</v>
      </c>
      <c r="AB285" t="s">
        <v>2081</v>
      </c>
    </row>
    <row r="286" spans="2:28">
      <c r="B286">
        <v>59</v>
      </c>
      <c r="C286" t="s">
        <v>2036</v>
      </c>
      <c r="D286">
        <v>9</v>
      </c>
      <c r="E286" t="s">
        <v>302</v>
      </c>
      <c r="F286">
        <v>69327</v>
      </c>
      <c r="G286">
        <v>13143</v>
      </c>
      <c r="H286" t="s">
        <v>2082</v>
      </c>
      <c r="I286">
        <v>56184</v>
      </c>
      <c r="J286" t="s">
        <v>2083</v>
      </c>
      <c r="K286">
        <v>1897</v>
      </c>
      <c r="L286" t="s">
        <v>2084</v>
      </c>
      <c r="M286" t="s">
        <v>840</v>
      </c>
      <c r="N286">
        <v>54287</v>
      </c>
      <c r="O286" t="s">
        <v>2085</v>
      </c>
      <c r="P286" t="s">
        <v>2086</v>
      </c>
      <c r="Q286" t="s">
        <v>53</v>
      </c>
      <c r="R286" t="s">
        <v>54</v>
      </c>
      <c r="S286" t="s">
        <v>55</v>
      </c>
      <c r="T286">
        <v>36186</v>
      </c>
      <c r="U286" t="s">
        <v>2087</v>
      </c>
      <c r="V286" t="s">
        <v>2088</v>
      </c>
      <c r="W286" t="s">
        <v>58</v>
      </c>
      <c r="X286" t="s">
        <v>59</v>
      </c>
      <c r="Y286" t="s">
        <v>60</v>
      </c>
      <c r="Z286">
        <v>18101</v>
      </c>
      <c r="AA286" t="s">
        <v>2089</v>
      </c>
      <c r="AB286" t="s">
        <v>2090</v>
      </c>
    </row>
    <row r="287" spans="2:28">
      <c r="B287">
        <v>59</v>
      </c>
      <c r="C287" t="s">
        <v>2036</v>
      </c>
      <c r="D287">
        <v>10</v>
      </c>
      <c r="E287" t="s">
        <v>551</v>
      </c>
      <c r="F287">
        <v>77870</v>
      </c>
      <c r="G287">
        <v>15942</v>
      </c>
      <c r="H287" t="s">
        <v>2091</v>
      </c>
      <c r="I287">
        <v>61928</v>
      </c>
      <c r="J287" t="s">
        <v>1930</v>
      </c>
      <c r="K287">
        <v>2323</v>
      </c>
      <c r="L287" t="s">
        <v>2092</v>
      </c>
      <c r="M287" t="s">
        <v>901</v>
      </c>
      <c r="N287">
        <v>59605</v>
      </c>
      <c r="O287" t="s">
        <v>2093</v>
      </c>
      <c r="P287" t="s">
        <v>903</v>
      </c>
      <c r="Q287" t="s">
        <v>53</v>
      </c>
      <c r="R287" t="s">
        <v>54</v>
      </c>
      <c r="S287" t="s">
        <v>55</v>
      </c>
      <c r="T287">
        <v>34270</v>
      </c>
      <c r="U287" t="s">
        <v>2094</v>
      </c>
      <c r="V287" t="s">
        <v>2095</v>
      </c>
      <c r="W287" t="s">
        <v>58</v>
      </c>
      <c r="X287" t="s">
        <v>59</v>
      </c>
      <c r="Y287" t="s">
        <v>60</v>
      </c>
      <c r="Z287">
        <v>25335</v>
      </c>
      <c r="AA287" t="s">
        <v>1635</v>
      </c>
      <c r="AB287" t="s">
        <v>2096</v>
      </c>
    </row>
    <row r="288" spans="2:28">
      <c r="B288">
        <v>59</v>
      </c>
      <c r="C288" t="s">
        <v>2036</v>
      </c>
      <c r="D288">
        <v>11</v>
      </c>
      <c r="E288" t="s">
        <v>559</v>
      </c>
      <c r="F288">
        <v>86492</v>
      </c>
      <c r="G288">
        <v>14500</v>
      </c>
      <c r="H288" t="s">
        <v>2097</v>
      </c>
      <c r="I288">
        <v>71992</v>
      </c>
      <c r="J288" t="s">
        <v>2098</v>
      </c>
      <c r="K288">
        <v>3285</v>
      </c>
      <c r="L288" t="s">
        <v>606</v>
      </c>
      <c r="M288" t="s">
        <v>1759</v>
      </c>
      <c r="N288">
        <v>68707</v>
      </c>
      <c r="O288" t="s">
        <v>2099</v>
      </c>
      <c r="P288" t="s">
        <v>1760</v>
      </c>
      <c r="Q288" t="s">
        <v>53</v>
      </c>
      <c r="R288" t="s">
        <v>54</v>
      </c>
      <c r="S288" t="s">
        <v>55</v>
      </c>
      <c r="T288">
        <v>36656</v>
      </c>
      <c r="U288" t="s">
        <v>2100</v>
      </c>
      <c r="V288" t="s">
        <v>621</v>
      </c>
      <c r="W288" t="s">
        <v>58</v>
      </c>
      <c r="X288" t="s">
        <v>59</v>
      </c>
      <c r="Y288" t="s">
        <v>60</v>
      </c>
      <c r="Z288">
        <v>32051</v>
      </c>
      <c r="AA288" t="s">
        <v>2101</v>
      </c>
      <c r="AB288" t="s">
        <v>619</v>
      </c>
    </row>
    <row r="289" spans="2:28">
      <c r="B289">
        <v>59</v>
      </c>
      <c r="C289" t="s">
        <v>2036</v>
      </c>
      <c r="D289">
        <v>12</v>
      </c>
      <c r="E289" t="s">
        <v>570</v>
      </c>
      <c r="F289">
        <v>70101</v>
      </c>
      <c r="G289">
        <v>13206</v>
      </c>
      <c r="H289" t="s">
        <v>526</v>
      </c>
      <c r="I289">
        <v>56895</v>
      </c>
      <c r="J289" t="s">
        <v>527</v>
      </c>
      <c r="K289">
        <v>2786</v>
      </c>
      <c r="L289" t="s">
        <v>725</v>
      </c>
      <c r="M289" t="s">
        <v>1534</v>
      </c>
      <c r="N289">
        <v>54109</v>
      </c>
      <c r="O289" t="s">
        <v>2102</v>
      </c>
      <c r="P289" t="s">
        <v>1536</v>
      </c>
      <c r="Q289" t="s">
        <v>53</v>
      </c>
      <c r="R289" t="s">
        <v>54</v>
      </c>
      <c r="S289" t="s">
        <v>55</v>
      </c>
      <c r="T289">
        <v>24132</v>
      </c>
      <c r="U289" t="s">
        <v>2103</v>
      </c>
      <c r="V289" t="s">
        <v>2104</v>
      </c>
      <c r="W289" t="s">
        <v>58</v>
      </c>
      <c r="X289" t="s">
        <v>59</v>
      </c>
      <c r="Y289" t="s">
        <v>60</v>
      </c>
      <c r="Z289">
        <v>29977</v>
      </c>
      <c r="AA289" t="s">
        <v>878</v>
      </c>
      <c r="AB289" t="s">
        <v>2105</v>
      </c>
    </row>
    <row r="290" spans="2:28">
      <c r="B290">
        <v>59</v>
      </c>
      <c r="C290" t="s">
        <v>2036</v>
      </c>
      <c r="D290">
        <v>13</v>
      </c>
      <c r="E290" t="s">
        <v>578</v>
      </c>
      <c r="F290">
        <v>64688</v>
      </c>
      <c r="G290">
        <v>10011</v>
      </c>
      <c r="H290" t="s">
        <v>1452</v>
      </c>
      <c r="I290">
        <v>54677</v>
      </c>
      <c r="J290" t="s">
        <v>1453</v>
      </c>
      <c r="K290">
        <v>2536</v>
      </c>
      <c r="L290" t="s">
        <v>372</v>
      </c>
      <c r="M290" t="s">
        <v>1405</v>
      </c>
      <c r="N290">
        <v>52141</v>
      </c>
      <c r="O290" t="s">
        <v>400</v>
      </c>
      <c r="P290" t="s">
        <v>1721</v>
      </c>
      <c r="Q290" t="s">
        <v>53</v>
      </c>
      <c r="R290" t="s">
        <v>54</v>
      </c>
      <c r="S290" t="s">
        <v>55</v>
      </c>
      <c r="T290">
        <v>27525</v>
      </c>
      <c r="U290" t="s">
        <v>1259</v>
      </c>
      <c r="V290" t="s">
        <v>2106</v>
      </c>
      <c r="W290" t="s">
        <v>58</v>
      </c>
      <c r="X290" t="s">
        <v>59</v>
      </c>
      <c r="Y290" t="s">
        <v>60</v>
      </c>
      <c r="Z290">
        <v>24616</v>
      </c>
      <c r="AA290" t="s">
        <v>375</v>
      </c>
      <c r="AB290" t="s">
        <v>933</v>
      </c>
    </row>
    <row r="291" spans="2:28">
      <c r="B291">
        <v>59</v>
      </c>
      <c r="C291" t="s">
        <v>2036</v>
      </c>
      <c r="D291">
        <v>14</v>
      </c>
      <c r="E291" t="s">
        <v>586</v>
      </c>
      <c r="F291">
        <v>74009</v>
      </c>
      <c r="G291">
        <v>10186</v>
      </c>
      <c r="H291" t="s">
        <v>2107</v>
      </c>
      <c r="I291">
        <v>63823</v>
      </c>
      <c r="J291" t="s">
        <v>2108</v>
      </c>
      <c r="K291">
        <v>2894</v>
      </c>
      <c r="L291" t="s">
        <v>563</v>
      </c>
      <c r="M291" t="s">
        <v>434</v>
      </c>
      <c r="N291">
        <v>60929</v>
      </c>
      <c r="O291" t="s">
        <v>252</v>
      </c>
      <c r="P291" t="s">
        <v>436</v>
      </c>
      <c r="Q291" t="s">
        <v>53</v>
      </c>
      <c r="R291" t="s">
        <v>54</v>
      </c>
      <c r="S291" t="s">
        <v>55</v>
      </c>
      <c r="T291">
        <v>33684</v>
      </c>
      <c r="U291" t="s">
        <v>2109</v>
      </c>
      <c r="V291" t="s">
        <v>2110</v>
      </c>
      <c r="W291" t="s">
        <v>58</v>
      </c>
      <c r="X291" t="s">
        <v>59</v>
      </c>
      <c r="Y291" t="s">
        <v>60</v>
      </c>
      <c r="Z291">
        <v>27245</v>
      </c>
      <c r="AA291" t="s">
        <v>2111</v>
      </c>
      <c r="AB291" t="s">
        <v>1728</v>
      </c>
    </row>
    <row r="292" spans="2:28">
      <c r="B292">
        <v>59</v>
      </c>
      <c r="C292" t="s">
        <v>2036</v>
      </c>
      <c r="D292">
        <v>15</v>
      </c>
      <c r="E292" t="s">
        <v>596</v>
      </c>
      <c r="F292">
        <v>73966</v>
      </c>
      <c r="G292">
        <v>12222</v>
      </c>
      <c r="H292" t="s">
        <v>2112</v>
      </c>
      <c r="I292">
        <v>61744</v>
      </c>
      <c r="J292" t="s">
        <v>2113</v>
      </c>
      <c r="K292">
        <v>2939</v>
      </c>
      <c r="L292" t="s">
        <v>725</v>
      </c>
      <c r="M292" t="s">
        <v>1304</v>
      </c>
      <c r="N292">
        <v>58805</v>
      </c>
      <c r="O292" t="s">
        <v>1901</v>
      </c>
      <c r="P292" t="s">
        <v>1306</v>
      </c>
      <c r="Q292" t="s">
        <v>53</v>
      </c>
      <c r="R292" t="s">
        <v>54</v>
      </c>
      <c r="S292" t="s">
        <v>55</v>
      </c>
      <c r="T292">
        <v>30542</v>
      </c>
      <c r="U292" t="s">
        <v>1401</v>
      </c>
      <c r="V292" t="s">
        <v>122</v>
      </c>
      <c r="W292" t="s">
        <v>58</v>
      </c>
      <c r="X292" t="s">
        <v>59</v>
      </c>
      <c r="Y292" t="s">
        <v>60</v>
      </c>
      <c r="Z292">
        <v>28263</v>
      </c>
      <c r="AA292" t="s">
        <v>2114</v>
      </c>
      <c r="AB292" t="s">
        <v>124</v>
      </c>
    </row>
    <row r="293" spans="2:28">
      <c r="B293">
        <v>59</v>
      </c>
      <c r="C293" t="s">
        <v>2036</v>
      </c>
      <c r="D293">
        <v>16</v>
      </c>
      <c r="E293" t="s">
        <v>605</v>
      </c>
      <c r="F293">
        <v>82095</v>
      </c>
      <c r="G293">
        <v>14522</v>
      </c>
      <c r="H293" t="s">
        <v>2115</v>
      </c>
      <c r="I293">
        <v>67573</v>
      </c>
      <c r="J293" t="s">
        <v>2116</v>
      </c>
      <c r="K293">
        <v>3144</v>
      </c>
      <c r="L293" t="s">
        <v>958</v>
      </c>
      <c r="M293" t="s">
        <v>149</v>
      </c>
      <c r="N293">
        <v>64429</v>
      </c>
      <c r="O293" t="s">
        <v>2117</v>
      </c>
      <c r="P293" t="s">
        <v>151</v>
      </c>
      <c r="Q293" t="s">
        <v>53</v>
      </c>
      <c r="R293" t="s">
        <v>54</v>
      </c>
      <c r="S293" t="s">
        <v>55</v>
      </c>
      <c r="T293">
        <v>27934</v>
      </c>
      <c r="U293" t="s">
        <v>2118</v>
      </c>
      <c r="V293" t="s">
        <v>2119</v>
      </c>
      <c r="W293" t="s">
        <v>58</v>
      </c>
      <c r="X293" t="s">
        <v>59</v>
      </c>
      <c r="Y293" t="s">
        <v>60</v>
      </c>
      <c r="Z293">
        <v>36495</v>
      </c>
      <c r="AA293" t="s">
        <v>2120</v>
      </c>
      <c r="AB293" t="s">
        <v>2121</v>
      </c>
    </row>
    <row r="294" spans="2:28">
      <c r="B294">
        <v>59</v>
      </c>
      <c r="C294" t="s">
        <v>2036</v>
      </c>
      <c r="D294">
        <v>17</v>
      </c>
      <c r="E294" t="s">
        <v>2122</v>
      </c>
      <c r="F294">
        <v>74902</v>
      </c>
      <c r="G294">
        <v>13763</v>
      </c>
      <c r="H294" t="s">
        <v>2123</v>
      </c>
      <c r="I294">
        <v>61139</v>
      </c>
      <c r="J294" t="s">
        <v>2124</v>
      </c>
      <c r="K294">
        <v>2555</v>
      </c>
      <c r="L294" t="s">
        <v>724</v>
      </c>
      <c r="M294" t="s">
        <v>669</v>
      </c>
      <c r="N294">
        <v>58584</v>
      </c>
      <c r="O294" t="s">
        <v>2125</v>
      </c>
      <c r="P294" t="s">
        <v>671</v>
      </c>
      <c r="Q294" t="s">
        <v>53</v>
      </c>
      <c r="R294" t="s">
        <v>54</v>
      </c>
      <c r="S294" t="s">
        <v>55</v>
      </c>
      <c r="T294">
        <v>28253</v>
      </c>
      <c r="U294" t="s">
        <v>2126</v>
      </c>
      <c r="V294" t="s">
        <v>585</v>
      </c>
      <c r="W294" t="s">
        <v>58</v>
      </c>
      <c r="X294" t="s">
        <v>59</v>
      </c>
      <c r="Y294" t="s">
        <v>60</v>
      </c>
      <c r="Z294">
        <v>30331</v>
      </c>
      <c r="AA294" t="s">
        <v>2127</v>
      </c>
      <c r="AB294" t="s">
        <v>583</v>
      </c>
    </row>
    <row r="295" spans="2:28">
      <c r="B295">
        <v>59</v>
      </c>
      <c r="C295" t="s">
        <v>2036</v>
      </c>
      <c r="D295">
        <v>18</v>
      </c>
      <c r="E295" t="s">
        <v>2128</v>
      </c>
      <c r="F295">
        <v>79294</v>
      </c>
      <c r="G295">
        <v>14031</v>
      </c>
      <c r="H295" t="s">
        <v>2115</v>
      </c>
      <c r="I295">
        <v>65263</v>
      </c>
      <c r="J295" t="s">
        <v>2116</v>
      </c>
      <c r="K295">
        <v>3006</v>
      </c>
      <c r="L295" t="s">
        <v>363</v>
      </c>
      <c r="M295" t="s">
        <v>1829</v>
      </c>
      <c r="N295">
        <v>62257</v>
      </c>
      <c r="O295" t="s">
        <v>2129</v>
      </c>
      <c r="P295" t="s">
        <v>1831</v>
      </c>
      <c r="Q295" t="s">
        <v>53</v>
      </c>
      <c r="R295" t="s">
        <v>54</v>
      </c>
      <c r="S295" t="s">
        <v>55</v>
      </c>
      <c r="T295">
        <v>32747</v>
      </c>
      <c r="U295" t="s">
        <v>2130</v>
      </c>
      <c r="V295" t="s">
        <v>2131</v>
      </c>
      <c r="W295" t="s">
        <v>58</v>
      </c>
      <c r="X295" t="s">
        <v>59</v>
      </c>
      <c r="Y295" t="s">
        <v>60</v>
      </c>
      <c r="Z295">
        <v>29510</v>
      </c>
      <c r="AA295" t="s">
        <v>2132</v>
      </c>
      <c r="AB295" t="s">
        <v>2133</v>
      </c>
    </row>
    <row r="296" spans="2:28">
      <c r="B296">
        <v>59</v>
      </c>
      <c r="C296" t="s">
        <v>2036</v>
      </c>
      <c r="D296">
        <v>19</v>
      </c>
      <c r="E296" t="s">
        <v>2134</v>
      </c>
      <c r="F296">
        <v>80004</v>
      </c>
      <c r="G296">
        <v>15394</v>
      </c>
      <c r="H296" t="s">
        <v>2135</v>
      </c>
      <c r="I296">
        <v>64610</v>
      </c>
      <c r="J296" t="s">
        <v>100</v>
      </c>
      <c r="K296">
        <v>3014</v>
      </c>
      <c r="L296" t="s">
        <v>452</v>
      </c>
      <c r="M296" t="s">
        <v>2136</v>
      </c>
      <c r="N296">
        <v>61596</v>
      </c>
      <c r="O296" t="s">
        <v>2137</v>
      </c>
      <c r="P296" t="s">
        <v>2138</v>
      </c>
      <c r="Q296" t="s">
        <v>53</v>
      </c>
      <c r="R296" t="s">
        <v>54</v>
      </c>
      <c r="S296" t="s">
        <v>55</v>
      </c>
      <c r="T296">
        <v>27548</v>
      </c>
      <c r="U296" t="s">
        <v>1539</v>
      </c>
      <c r="V296" t="s">
        <v>1728</v>
      </c>
      <c r="W296" t="s">
        <v>58</v>
      </c>
      <c r="X296" t="s">
        <v>59</v>
      </c>
      <c r="Y296" t="s">
        <v>60</v>
      </c>
      <c r="Z296">
        <v>34048</v>
      </c>
      <c r="AA296" t="s">
        <v>2139</v>
      </c>
      <c r="AB296" t="s">
        <v>2110</v>
      </c>
    </row>
    <row r="297" spans="2:28">
      <c r="B297">
        <v>59</v>
      </c>
      <c r="C297" t="s">
        <v>2036</v>
      </c>
      <c r="D297">
        <v>20</v>
      </c>
      <c r="E297" t="s">
        <v>2140</v>
      </c>
      <c r="F297">
        <v>82413</v>
      </c>
      <c r="G297">
        <v>16884</v>
      </c>
      <c r="H297" t="s">
        <v>2141</v>
      </c>
      <c r="I297">
        <v>65529</v>
      </c>
      <c r="J297" t="s">
        <v>2142</v>
      </c>
      <c r="K297">
        <v>2860</v>
      </c>
      <c r="L297" t="s">
        <v>306</v>
      </c>
      <c r="M297" t="s">
        <v>949</v>
      </c>
      <c r="N297">
        <v>62669</v>
      </c>
      <c r="O297" t="s">
        <v>2143</v>
      </c>
      <c r="P297" t="s">
        <v>951</v>
      </c>
      <c r="Q297" t="s">
        <v>53</v>
      </c>
      <c r="R297" t="s">
        <v>54</v>
      </c>
      <c r="S297" t="s">
        <v>55</v>
      </c>
      <c r="T297">
        <v>31443</v>
      </c>
      <c r="U297" t="s">
        <v>1412</v>
      </c>
      <c r="V297" t="s">
        <v>1758</v>
      </c>
      <c r="W297" t="s">
        <v>58</v>
      </c>
      <c r="X297" t="s">
        <v>59</v>
      </c>
      <c r="Y297" t="s">
        <v>60</v>
      </c>
      <c r="Z297">
        <v>31226</v>
      </c>
      <c r="AA297" t="s">
        <v>2144</v>
      </c>
      <c r="AB297" t="s">
        <v>1756</v>
      </c>
    </row>
    <row r="298" spans="2:28">
      <c r="B298">
        <v>59</v>
      </c>
      <c r="C298" t="s">
        <v>2036</v>
      </c>
      <c r="D298">
        <v>21</v>
      </c>
      <c r="E298" t="s">
        <v>2145</v>
      </c>
      <c r="F298">
        <v>78432</v>
      </c>
      <c r="G298">
        <v>15654</v>
      </c>
      <c r="H298" t="s">
        <v>2146</v>
      </c>
      <c r="I298">
        <v>62778</v>
      </c>
      <c r="J298" t="s">
        <v>1953</v>
      </c>
      <c r="K298">
        <v>2637</v>
      </c>
      <c r="L298" t="s">
        <v>545</v>
      </c>
      <c r="M298" t="s">
        <v>67</v>
      </c>
      <c r="N298">
        <v>60141</v>
      </c>
      <c r="O298" t="s">
        <v>2147</v>
      </c>
      <c r="P298" t="s">
        <v>69</v>
      </c>
      <c r="Q298" t="s">
        <v>53</v>
      </c>
      <c r="R298" t="s">
        <v>54</v>
      </c>
      <c r="S298" t="s">
        <v>55</v>
      </c>
      <c r="T298">
        <v>32185</v>
      </c>
      <c r="U298" t="s">
        <v>2148</v>
      </c>
      <c r="V298" t="s">
        <v>2149</v>
      </c>
      <c r="W298" t="s">
        <v>58</v>
      </c>
      <c r="X298" t="s">
        <v>59</v>
      </c>
      <c r="Y298" t="s">
        <v>60</v>
      </c>
      <c r="Z298">
        <v>27956</v>
      </c>
      <c r="AA298" t="s">
        <v>2150</v>
      </c>
      <c r="AB298" t="s">
        <v>2151</v>
      </c>
    </row>
    <row r="299" spans="2:28">
      <c r="B299">
        <v>59</v>
      </c>
      <c r="C299" t="s">
        <v>2036</v>
      </c>
      <c r="D299">
        <v>22</v>
      </c>
      <c r="E299" t="s">
        <v>2152</v>
      </c>
      <c r="F299">
        <v>74956</v>
      </c>
      <c r="G299">
        <v>11818</v>
      </c>
      <c r="H299" t="s">
        <v>2153</v>
      </c>
      <c r="I299">
        <v>63138</v>
      </c>
      <c r="J299" t="s">
        <v>1378</v>
      </c>
      <c r="K299">
        <v>2972</v>
      </c>
      <c r="L299" t="s">
        <v>186</v>
      </c>
      <c r="M299" t="s">
        <v>2154</v>
      </c>
      <c r="N299">
        <v>60166</v>
      </c>
      <c r="O299" t="s">
        <v>1847</v>
      </c>
      <c r="P299" t="s">
        <v>2155</v>
      </c>
      <c r="Q299" t="s">
        <v>53</v>
      </c>
      <c r="R299" t="s">
        <v>54</v>
      </c>
      <c r="S299" t="s">
        <v>55</v>
      </c>
      <c r="T299">
        <v>29437</v>
      </c>
      <c r="U299" t="s">
        <v>2156</v>
      </c>
      <c r="V299" t="s">
        <v>2157</v>
      </c>
      <c r="W299" t="s">
        <v>58</v>
      </c>
      <c r="X299" t="s">
        <v>59</v>
      </c>
      <c r="Y299" t="s">
        <v>60</v>
      </c>
      <c r="Z299">
        <v>30729</v>
      </c>
      <c r="AA299" t="s">
        <v>319</v>
      </c>
      <c r="AB299" t="s">
        <v>2158</v>
      </c>
    </row>
    <row r="300" spans="2:28">
      <c r="B300">
        <v>59</v>
      </c>
      <c r="C300" t="s">
        <v>2036</v>
      </c>
      <c r="D300">
        <v>23</v>
      </c>
      <c r="E300" t="s">
        <v>2159</v>
      </c>
      <c r="F300">
        <v>66119</v>
      </c>
      <c r="G300">
        <v>12580</v>
      </c>
      <c r="H300" t="s">
        <v>2160</v>
      </c>
      <c r="I300">
        <v>53539</v>
      </c>
      <c r="J300" t="s">
        <v>2161</v>
      </c>
      <c r="K300">
        <v>2174</v>
      </c>
      <c r="L300" t="s">
        <v>2015</v>
      </c>
      <c r="M300" t="s">
        <v>2162</v>
      </c>
      <c r="N300">
        <v>51365</v>
      </c>
      <c r="O300" t="s">
        <v>2163</v>
      </c>
      <c r="P300" t="s">
        <v>2164</v>
      </c>
      <c r="Q300" t="s">
        <v>53</v>
      </c>
      <c r="R300" t="s">
        <v>54</v>
      </c>
      <c r="S300" t="s">
        <v>55</v>
      </c>
      <c r="T300">
        <v>27665</v>
      </c>
      <c r="U300" t="s">
        <v>2165</v>
      </c>
      <c r="V300" t="s">
        <v>2166</v>
      </c>
      <c r="W300" t="s">
        <v>58</v>
      </c>
      <c r="X300" t="s">
        <v>59</v>
      </c>
      <c r="Y300" t="s">
        <v>60</v>
      </c>
      <c r="Z300">
        <v>23700</v>
      </c>
      <c r="AA300" t="s">
        <v>877</v>
      </c>
      <c r="AB300" t="s">
        <v>2167</v>
      </c>
    </row>
    <row r="301" spans="2:28">
      <c r="B301">
        <v>59</v>
      </c>
      <c r="C301" t="s">
        <v>2036</v>
      </c>
      <c r="D301">
        <v>24</v>
      </c>
      <c r="E301" t="s">
        <v>2168</v>
      </c>
      <c r="F301">
        <v>64809</v>
      </c>
      <c r="G301">
        <v>12243</v>
      </c>
      <c r="H301" t="s">
        <v>2169</v>
      </c>
      <c r="I301">
        <v>52566</v>
      </c>
      <c r="J301" t="s">
        <v>2170</v>
      </c>
      <c r="K301">
        <v>2291</v>
      </c>
      <c r="L301" t="s">
        <v>1188</v>
      </c>
      <c r="M301" t="s">
        <v>949</v>
      </c>
      <c r="N301">
        <v>50275</v>
      </c>
      <c r="O301" t="s">
        <v>2171</v>
      </c>
      <c r="P301" t="s">
        <v>951</v>
      </c>
      <c r="Q301" t="s">
        <v>53</v>
      </c>
      <c r="R301" t="s">
        <v>54</v>
      </c>
      <c r="S301" t="s">
        <v>55</v>
      </c>
      <c r="T301">
        <v>26810</v>
      </c>
      <c r="U301" t="s">
        <v>2172</v>
      </c>
      <c r="V301" t="s">
        <v>237</v>
      </c>
      <c r="W301" t="s">
        <v>58</v>
      </c>
      <c r="X301" t="s">
        <v>59</v>
      </c>
      <c r="Y301" t="s">
        <v>60</v>
      </c>
      <c r="Z301">
        <v>23465</v>
      </c>
      <c r="AA301" t="s">
        <v>2173</v>
      </c>
      <c r="AB301" t="s">
        <v>1185</v>
      </c>
    </row>
    <row r="302" spans="2:28">
      <c r="B302">
        <v>60</v>
      </c>
      <c r="C302" t="s">
        <v>2174</v>
      </c>
      <c r="D302">
        <v>1</v>
      </c>
      <c r="E302" t="s">
        <v>46</v>
      </c>
      <c r="F302">
        <v>79094</v>
      </c>
      <c r="G302">
        <v>11639</v>
      </c>
      <c r="H302" t="s">
        <v>2175</v>
      </c>
      <c r="I302">
        <v>67455</v>
      </c>
      <c r="J302" t="s">
        <v>2176</v>
      </c>
      <c r="K302">
        <v>3240</v>
      </c>
      <c r="L302" t="s">
        <v>1900</v>
      </c>
      <c r="M302" t="s">
        <v>862</v>
      </c>
      <c r="N302">
        <v>64215</v>
      </c>
      <c r="O302" t="s">
        <v>2177</v>
      </c>
      <c r="P302" t="s">
        <v>863</v>
      </c>
      <c r="Q302" t="s">
        <v>53</v>
      </c>
      <c r="R302" t="s">
        <v>54</v>
      </c>
      <c r="S302" t="s">
        <v>55</v>
      </c>
      <c r="T302">
        <v>36560</v>
      </c>
      <c r="U302" t="s">
        <v>2178</v>
      </c>
      <c r="V302" t="s">
        <v>2179</v>
      </c>
      <c r="W302" t="s">
        <v>58</v>
      </c>
      <c r="X302" t="s">
        <v>59</v>
      </c>
      <c r="Y302" t="s">
        <v>60</v>
      </c>
      <c r="Z302">
        <v>27655</v>
      </c>
      <c r="AA302" t="s">
        <v>2180</v>
      </c>
      <c r="AB302" t="s">
        <v>2181</v>
      </c>
    </row>
    <row r="303" spans="2:28">
      <c r="B303">
        <v>60</v>
      </c>
      <c r="C303" t="s">
        <v>2174</v>
      </c>
      <c r="D303">
        <v>2</v>
      </c>
      <c r="E303" t="s">
        <v>63</v>
      </c>
      <c r="F303">
        <v>83721</v>
      </c>
      <c r="G303">
        <v>12264</v>
      </c>
      <c r="H303" t="s">
        <v>2182</v>
      </c>
      <c r="I303">
        <v>71457</v>
      </c>
      <c r="J303" t="s">
        <v>2183</v>
      </c>
      <c r="K303">
        <v>3212</v>
      </c>
      <c r="L303" t="s">
        <v>883</v>
      </c>
      <c r="M303" t="s">
        <v>364</v>
      </c>
      <c r="N303">
        <v>68245</v>
      </c>
      <c r="O303" t="s">
        <v>1256</v>
      </c>
      <c r="P303" t="s">
        <v>366</v>
      </c>
      <c r="Q303" t="s">
        <v>53</v>
      </c>
      <c r="R303" t="s">
        <v>54</v>
      </c>
      <c r="S303" t="s">
        <v>55</v>
      </c>
      <c r="T303">
        <v>41445</v>
      </c>
      <c r="U303" t="s">
        <v>2081</v>
      </c>
      <c r="V303" t="s">
        <v>2184</v>
      </c>
      <c r="W303" t="s">
        <v>58</v>
      </c>
      <c r="X303" t="s">
        <v>59</v>
      </c>
      <c r="Y303" t="s">
        <v>60</v>
      </c>
      <c r="Z303">
        <v>26800</v>
      </c>
      <c r="AA303" t="s">
        <v>2185</v>
      </c>
      <c r="AB303" t="s">
        <v>2156</v>
      </c>
    </row>
    <row r="304" spans="2:28">
      <c r="B304">
        <v>60</v>
      </c>
      <c r="C304" t="s">
        <v>2174</v>
      </c>
      <c r="D304">
        <v>3</v>
      </c>
      <c r="E304" t="s">
        <v>74</v>
      </c>
      <c r="F304">
        <v>69503</v>
      </c>
      <c r="G304">
        <v>11208</v>
      </c>
      <c r="H304" t="s">
        <v>2186</v>
      </c>
      <c r="I304">
        <v>58295</v>
      </c>
      <c r="J304" t="s">
        <v>2187</v>
      </c>
      <c r="K304">
        <v>2265</v>
      </c>
      <c r="L304" t="s">
        <v>225</v>
      </c>
      <c r="M304" t="s">
        <v>1135</v>
      </c>
      <c r="N304">
        <v>56030</v>
      </c>
      <c r="O304" t="s">
        <v>2188</v>
      </c>
      <c r="P304" t="s">
        <v>1368</v>
      </c>
      <c r="Q304" t="s">
        <v>53</v>
      </c>
      <c r="R304" t="s">
        <v>54</v>
      </c>
      <c r="S304" t="s">
        <v>55</v>
      </c>
      <c r="T304">
        <v>29640</v>
      </c>
      <c r="U304" t="s">
        <v>692</v>
      </c>
      <c r="V304" t="s">
        <v>1506</v>
      </c>
      <c r="W304" t="s">
        <v>58</v>
      </c>
      <c r="X304" t="s">
        <v>59</v>
      </c>
      <c r="Y304" t="s">
        <v>60</v>
      </c>
      <c r="Z304">
        <v>26390</v>
      </c>
      <c r="AA304" t="s">
        <v>1421</v>
      </c>
      <c r="AB304" t="s">
        <v>1508</v>
      </c>
    </row>
    <row r="305" spans="2:28">
      <c r="B305">
        <v>60</v>
      </c>
      <c r="C305" t="s">
        <v>2174</v>
      </c>
      <c r="D305">
        <v>4</v>
      </c>
      <c r="E305" t="s">
        <v>84</v>
      </c>
      <c r="F305">
        <v>88157</v>
      </c>
      <c r="G305">
        <v>13763</v>
      </c>
      <c r="H305" t="s">
        <v>2189</v>
      </c>
      <c r="I305">
        <v>74394</v>
      </c>
      <c r="J305" t="s">
        <v>2190</v>
      </c>
      <c r="K305">
        <v>2876</v>
      </c>
      <c r="L305" t="s">
        <v>225</v>
      </c>
      <c r="M305" t="s">
        <v>659</v>
      </c>
      <c r="N305">
        <v>71518</v>
      </c>
      <c r="O305" t="s">
        <v>1315</v>
      </c>
      <c r="P305" t="s">
        <v>2191</v>
      </c>
      <c r="Q305" t="s">
        <v>53</v>
      </c>
      <c r="R305" t="s">
        <v>54</v>
      </c>
      <c r="S305" t="s">
        <v>55</v>
      </c>
      <c r="T305">
        <v>46422</v>
      </c>
      <c r="U305" t="s">
        <v>2192</v>
      </c>
      <c r="V305" t="s">
        <v>2193</v>
      </c>
      <c r="W305" t="s">
        <v>58</v>
      </c>
      <c r="X305" t="s">
        <v>59</v>
      </c>
      <c r="Y305" t="s">
        <v>60</v>
      </c>
      <c r="Z305">
        <v>25096</v>
      </c>
      <c r="AA305" t="s">
        <v>2194</v>
      </c>
      <c r="AB305" t="s">
        <v>2195</v>
      </c>
    </row>
    <row r="306" spans="2:28">
      <c r="B306">
        <v>60</v>
      </c>
      <c r="C306" t="s">
        <v>2174</v>
      </c>
      <c r="D306">
        <v>5</v>
      </c>
      <c r="E306" t="s">
        <v>134</v>
      </c>
      <c r="F306">
        <v>69417</v>
      </c>
      <c r="G306">
        <v>10963</v>
      </c>
      <c r="H306" t="s">
        <v>2196</v>
      </c>
      <c r="I306">
        <v>58454</v>
      </c>
      <c r="J306" t="s">
        <v>2197</v>
      </c>
      <c r="K306">
        <v>2670</v>
      </c>
      <c r="L306" t="s">
        <v>345</v>
      </c>
      <c r="M306" t="s">
        <v>118</v>
      </c>
      <c r="N306">
        <v>55784</v>
      </c>
      <c r="O306" t="s">
        <v>2198</v>
      </c>
      <c r="P306" t="s">
        <v>120</v>
      </c>
      <c r="Q306" t="s">
        <v>53</v>
      </c>
      <c r="R306" t="s">
        <v>54</v>
      </c>
      <c r="S306" t="s">
        <v>55</v>
      </c>
      <c r="T306">
        <v>31724</v>
      </c>
      <c r="U306" t="s">
        <v>2000</v>
      </c>
      <c r="V306" t="s">
        <v>1848</v>
      </c>
      <c r="W306" t="s">
        <v>58</v>
      </c>
      <c r="X306" t="s">
        <v>59</v>
      </c>
      <c r="Y306" t="s">
        <v>60</v>
      </c>
      <c r="Z306">
        <v>24060</v>
      </c>
      <c r="AA306" t="s">
        <v>2199</v>
      </c>
      <c r="AB306" t="s">
        <v>1850</v>
      </c>
    </row>
    <row r="307" spans="2:28">
      <c r="B307">
        <v>60</v>
      </c>
      <c r="C307" t="s">
        <v>2174</v>
      </c>
      <c r="D307">
        <v>6</v>
      </c>
      <c r="E307" t="s">
        <v>270</v>
      </c>
      <c r="F307">
        <v>73352</v>
      </c>
      <c r="G307">
        <v>11882</v>
      </c>
      <c r="H307" t="s">
        <v>2200</v>
      </c>
      <c r="I307">
        <v>61470</v>
      </c>
      <c r="J307" t="s">
        <v>2201</v>
      </c>
      <c r="K307">
        <v>2753</v>
      </c>
      <c r="L307" t="s">
        <v>901</v>
      </c>
      <c r="M307" t="s">
        <v>325</v>
      </c>
      <c r="N307">
        <v>58717</v>
      </c>
      <c r="O307" t="s">
        <v>2202</v>
      </c>
      <c r="P307" t="s">
        <v>327</v>
      </c>
      <c r="Q307" t="s">
        <v>53</v>
      </c>
      <c r="R307" t="s">
        <v>54</v>
      </c>
      <c r="S307" t="s">
        <v>55</v>
      </c>
      <c r="T307">
        <v>34406</v>
      </c>
      <c r="U307" t="s">
        <v>2203</v>
      </c>
      <c r="V307" t="s">
        <v>2204</v>
      </c>
      <c r="W307" t="s">
        <v>58</v>
      </c>
      <c r="X307" t="s">
        <v>59</v>
      </c>
      <c r="Y307" t="s">
        <v>60</v>
      </c>
      <c r="Z307">
        <v>24311</v>
      </c>
      <c r="AA307" t="s">
        <v>2205</v>
      </c>
      <c r="AB307" t="s">
        <v>2206</v>
      </c>
    </row>
    <row r="308" spans="2:28">
      <c r="B308">
        <v>60</v>
      </c>
      <c r="C308" t="s">
        <v>2174</v>
      </c>
      <c r="D308">
        <v>7</v>
      </c>
      <c r="E308" t="s">
        <v>280</v>
      </c>
      <c r="F308">
        <v>73402</v>
      </c>
      <c r="G308">
        <v>11620</v>
      </c>
      <c r="H308" t="s">
        <v>2207</v>
      </c>
      <c r="I308">
        <v>61782</v>
      </c>
      <c r="J308" t="s">
        <v>2208</v>
      </c>
      <c r="K308">
        <v>2673</v>
      </c>
      <c r="L308" t="s">
        <v>1111</v>
      </c>
      <c r="M308" t="s">
        <v>88</v>
      </c>
      <c r="N308">
        <v>59109</v>
      </c>
      <c r="O308" t="s">
        <v>2209</v>
      </c>
      <c r="P308" t="s">
        <v>90</v>
      </c>
      <c r="Q308" t="s">
        <v>53</v>
      </c>
      <c r="R308" t="s">
        <v>54</v>
      </c>
      <c r="S308" t="s">
        <v>55</v>
      </c>
      <c r="T308">
        <v>32531</v>
      </c>
      <c r="U308" t="s">
        <v>2210</v>
      </c>
      <c r="V308" t="s">
        <v>2211</v>
      </c>
      <c r="W308" t="s">
        <v>58</v>
      </c>
      <c r="X308" t="s">
        <v>59</v>
      </c>
      <c r="Y308" t="s">
        <v>60</v>
      </c>
      <c r="Z308">
        <v>26578</v>
      </c>
      <c r="AA308" t="s">
        <v>2173</v>
      </c>
      <c r="AB308" t="s">
        <v>1420</v>
      </c>
    </row>
    <row r="309" spans="2:28">
      <c r="B309">
        <v>61</v>
      </c>
      <c r="C309" t="s">
        <v>2212</v>
      </c>
      <c r="D309">
        <v>1</v>
      </c>
      <c r="E309" t="s">
        <v>46</v>
      </c>
      <c r="F309">
        <v>72259</v>
      </c>
      <c r="G309">
        <v>10493</v>
      </c>
      <c r="H309" t="s">
        <v>2213</v>
      </c>
      <c r="I309">
        <v>61766</v>
      </c>
      <c r="J309" t="s">
        <v>2214</v>
      </c>
      <c r="K309">
        <v>2725</v>
      </c>
      <c r="L309" t="s">
        <v>452</v>
      </c>
      <c r="M309" t="s">
        <v>959</v>
      </c>
      <c r="N309">
        <v>59041</v>
      </c>
      <c r="O309" t="s">
        <v>2215</v>
      </c>
      <c r="P309" t="s">
        <v>961</v>
      </c>
      <c r="Q309" t="s">
        <v>53</v>
      </c>
      <c r="R309" t="s">
        <v>54</v>
      </c>
      <c r="S309" t="s">
        <v>55</v>
      </c>
      <c r="T309">
        <v>33704</v>
      </c>
      <c r="U309" t="s">
        <v>988</v>
      </c>
      <c r="V309" t="s">
        <v>1172</v>
      </c>
      <c r="W309" t="s">
        <v>58</v>
      </c>
      <c r="X309" t="s">
        <v>59</v>
      </c>
      <c r="Y309" t="s">
        <v>60</v>
      </c>
      <c r="Z309">
        <v>25337</v>
      </c>
      <c r="AA309" t="s">
        <v>2216</v>
      </c>
      <c r="AB309" t="s">
        <v>1170</v>
      </c>
    </row>
    <row r="310" spans="2:28">
      <c r="B310">
        <v>61</v>
      </c>
      <c r="C310" t="s">
        <v>2212</v>
      </c>
      <c r="D310">
        <v>2</v>
      </c>
      <c r="E310" t="s">
        <v>63</v>
      </c>
      <c r="F310">
        <v>70277</v>
      </c>
      <c r="G310">
        <v>10774</v>
      </c>
      <c r="H310" t="s">
        <v>2217</v>
      </c>
      <c r="I310">
        <v>59503</v>
      </c>
      <c r="J310" t="s">
        <v>1277</v>
      </c>
      <c r="K310">
        <v>2625</v>
      </c>
      <c r="L310" t="s">
        <v>1678</v>
      </c>
      <c r="M310" t="s">
        <v>959</v>
      </c>
      <c r="N310">
        <v>56878</v>
      </c>
      <c r="O310" t="s">
        <v>2218</v>
      </c>
      <c r="P310" t="s">
        <v>961</v>
      </c>
      <c r="Q310" t="s">
        <v>53</v>
      </c>
      <c r="R310" t="s">
        <v>54</v>
      </c>
      <c r="S310" t="s">
        <v>55</v>
      </c>
      <c r="T310">
        <v>35472</v>
      </c>
      <c r="U310" t="s">
        <v>2219</v>
      </c>
      <c r="V310" t="s">
        <v>2220</v>
      </c>
      <c r="W310" t="s">
        <v>58</v>
      </c>
      <c r="X310" t="s">
        <v>59</v>
      </c>
      <c r="Y310" t="s">
        <v>60</v>
      </c>
      <c r="Z310">
        <v>21406</v>
      </c>
      <c r="AA310" t="s">
        <v>2221</v>
      </c>
      <c r="AB310" t="s">
        <v>2222</v>
      </c>
    </row>
    <row r="311" spans="2:28">
      <c r="B311">
        <v>61</v>
      </c>
      <c r="C311" t="s">
        <v>2212</v>
      </c>
      <c r="D311">
        <v>3</v>
      </c>
      <c r="E311" t="s">
        <v>74</v>
      </c>
      <c r="F311">
        <v>73803</v>
      </c>
      <c r="G311">
        <v>10597</v>
      </c>
      <c r="H311" t="s">
        <v>481</v>
      </c>
      <c r="I311">
        <v>63206</v>
      </c>
      <c r="J311" t="s">
        <v>482</v>
      </c>
      <c r="K311">
        <v>2850</v>
      </c>
      <c r="L311" t="s">
        <v>334</v>
      </c>
      <c r="M311" t="s">
        <v>380</v>
      </c>
      <c r="N311">
        <v>60356</v>
      </c>
      <c r="O311" t="s">
        <v>608</v>
      </c>
      <c r="P311" t="s">
        <v>382</v>
      </c>
      <c r="Q311" t="s">
        <v>53</v>
      </c>
      <c r="R311" t="s">
        <v>54</v>
      </c>
      <c r="S311" t="s">
        <v>55</v>
      </c>
      <c r="T311">
        <v>32458</v>
      </c>
      <c r="U311" t="s">
        <v>163</v>
      </c>
      <c r="V311" t="s">
        <v>2223</v>
      </c>
      <c r="W311" t="s">
        <v>58</v>
      </c>
      <c r="X311" t="s">
        <v>59</v>
      </c>
      <c r="Y311" t="s">
        <v>60</v>
      </c>
      <c r="Z311">
        <v>27898</v>
      </c>
      <c r="AA311" t="s">
        <v>2224</v>
      </c>
      <c r="AB311" t="s">
        <v>2178</v>
      </c>
    </row>
    <row r="312" spans="2:28">
      <c r="B312">
        <v>62</v>
      </c>
      <c r="C312" t="s">
        <v>2225</v>
      </c>
      <c r="D312">
        <v>1</v>
      </c>
      <c r="E312" t="s">
        <v>46</v>
      </c>
      <c r="F312">
        <v>79605</v>
      </c>
      <c r="G312">
        <v>10340</v>
      </c>
      <c r="H312" t="s">
        <v>2226</v>
      </c>
      <c r="I312">
        <v>69265</v>
      </c>
      <c r="J312" t="s">
        <v>2227</v>
      </c>
      <c r="K312">
        <v>3203</v>
      </c>
      <c r="L312" t="s">
        <v>196</v>
      </c>
      <c r="M312" t="s">
        <v>870</v>
      </c>
      <c r="N312">
        <v>66062</v>
      </c>
      <c r="O312" t="s">
        <v>704</v>
      </c>
      <c r="P312" t="s">
        <v>872</v>
      </c>
      <c r="Q312" t="s">
        <v>53</v>
      </c>
      <c r="R312" t="s">
        <v>54</v>
      </c>
      <c r="S312" t="s">
        <v>55</v>
      </c>
      <c r="T312">
        <v>33855</v>
      </c>
      <c r="U312" t="s">
        <v>661</v>
      </c>
      <c r="V312" t="s">
        <v>2228</v>
      </c>
      <c r="W312" t="s">
        <v>58</v>
      </c>
      <c r="X312" t="s">
        <v>59</v>
      </c>
      <c r="Y312" t="s">
        <v>60</v>
      </c>
      <c r="Z312">
        <v>32207</v>
      </c>
      <c r="AA312" t="s">
        <v>2229</v>
      </c>
      <c r="AB312" t="s">
        <v>2230</v>
      </c>
    </row>
    <row r="313" spans="2:28">
      <c r="B313">
        <v>62</v>
      </c>
      <c r="C313" t="s">
        <v>2225</v>
      </c>
      <c r="D313">
        <v>2</v>
      </c>
      <c r="E313" t="s">
        <v>63</v>
      </c>
      <c r="F313">
        <v>76218</v>
      </c>
      <c r="G313">
        <v>9840</v>
      </c>
      <c r="H313" t="s">
        <v>2231</v>
      </c>
      <c r="I313">
        <v>66378</v>
      </c>
      <c r="J313" t="s">
        <v>2232</v>
      </c>
      <c r="K313">
        <v>3265</v>
      </c>
      <c r="L313" t="s">
        <v>128</v>
      </c>
      <c r="M313" t="s">
        <v>2233</v>
      </c>
      <c r="N313">
        <v>63113</v>
      </c>
      <c r="O313" t="s">
        <v>564</v>
      </c>
      <c r="P313" t="s">
        <v>2234</v>
      </c>
      <c r="Q313" t="s">
        <v>53</v>
      </c>
      <c r="R313" t="s">
        <v>54</v>
      </c>
      <c r="S313" t="s">
        <v>55</v>
      </c>
      <c r="T313">
        <v>32586</v>
      </c>
      <c r="U313" t="s">
        <v>2235</v>
      </c>
      <c r="V313" t="s">
        <v>2236</v>
      </c>
      <c r="W313" t="s">
        <v>58</v>
      </c>
      <c r="X313" t="s">
        <v>59</v>
      </c>
      <c r="Y313" t="s">
        <v>60</v>
      </c>
      <c r="Z313">
        <v>30527</v>
      </c>
      <c r="AA313" t="s">
        <v>1271</v>
      </c>
      <c r="AB313" t="s">
        <v>1856</v>
      </c>
    </row>
    <row r="314" spans="2:28">
      <c r="B314">
        <v>62</v>
      </c>
      <c r="C314" t="s">
        <v>2225</v>
      </c>
      <c r="D314">
        <v>3</v>
      </c>
      <c r="E314" t="s">
        <v>74</v>
      </c>
      <c r="F314">
        <v>75221</v>
      </c>
      <c r="G314">
        <v>8317</v>
      </c>
      <c r="H314" t="s">
        <v>2237</v>
      </c>
      <c r="I314">
        <v>66904</v>
      </c>
      <c r="J314" t="s">
        <v>2238</v>
      </c>
      <c r="K314">
        <v>3022</v>
      </c>
      <c r="L314" t="s">
        <v>196</v>
      </c>
      <c r="M314" t="s">
        <v>1291</v>
      </c>
      <c r="N314">
        <v>63882</v>
      </c>
      <c r="O314" t="s">
        <v>175</v>
      </c>
      <c r="P314" t="s">
        <v>1292</v>
      </c>
      <c r="Q314" t="s">
        <v>53</v>
      </c>
      <c r="R314" t="s">
        <v>54</v>
      </c>
      <c r="S314" t="s">
        <v>55</v>
      </c>
      <c r="T314">
        <v>34613</v>
      </c>
      <c r="U314" t="s">
        <v>1924</v>
      </c>
      <c r="V314" t="s">
        <v>2239</v>
      </c>
      <c r="W314" t="s">
        <v>58</v>
      </c>
      <c r="X314" t="s">
        <v>59</v>
      </c>
      <c r="Y314" t="s">
        <v>60</v>
      </c>
      <c r="Z314">
        <v>29269</v>
      </c>
      <c r="AA314" t="s">
        <v>2240</v>
      </c>
      <c r="AB314" t="s">
        <v>2241</v>
      </c>
    </row>
    <row r="315" spans="2:28">
      <c r="B315">
        <v>62</v>
      </c>
      <c r="C315" t="s">
        <v>2225</v>
      </c>
      <c r="D315">
        <v>4</v>
      </c>
      <c r="E315" t="s">
        <v>84</v>
      </c>
      <c r="F315">
        <v>78707</v>
      </c>
      <c r="G315">
        <v>11661</v>
      </c>
      <c r="H315" t="s">
        <v>2242</v>
      </c>
      <c r="I315">
        <v>67046</v>
      </c>
      <c r="J315" t="s">
        <v>2243</v>
      </c>
      <c r="K315">
        <v>2695</v>
      </c>
      <c r="L315" t="s">
        <v>573</v>
      </c>
      <c r="M315" t="s">
        <v>196</v>
      </c>
      <c r="N315">
        <v>64351</v>
      </c>
      <c r="O315" t="s">
        <v>2244</v>
      </c>
      <c r="P315" t="s">
        <v>617</v>
      </c>
      <c r="Q315" t="s">
        <v>53</v>
      </c>
      <c r="R315" t="s">
        <v>54</v>
      </c>
      <c r="S315" t="s">
        <v>55</v>
      </c>
      <c r="T315">
        <v>35791</v>
      </c>
      <c r="U315" t="s">
        <v>2245</v>
      </c>
      <c r="V315" t="s">
        <v>2246</v>
      </c>
      <c r="W315" t="s">
        <v>58</v>
      </c>
      <c r="X315" t="s">
        <v>59</v>
      </c>
      <c r="Y315" t="s">
        <v>60</v>
      </c>
      <c r="Z315">
        <v>28560</v>
      </c>
      <c r="AA315" t="s">
        <v>604</v>
      </c>
      <c r="AB315" t="s">
        <v>2247</v>
      </c>
    </row>
    <row r="316" spans="2:28">
      <c r="B316">
        <v>62</v>
      </c>
      <c r="C316" t="s">
        <v>2225</v>
      </c>
      <c r="D316">
        <v>5</v>
      </c>
      <c r="E316" t="s">
        <v>134</v>
      </c>
      <c r="F316">
        <v>64612</v>
      </c>
      <c r="G316">
        <v>10944</v>
      </c>
      <c r="H316" t="s">
        <v>2248</v>
      </c>
      <c r="I316">
        <v>53668</v>
      </c>
      <c r="J316" t="s">
        <v>207</v>
      </c>
      <c r="K316">
        <v>2231</v>
      </c>
      <c r="L316" t="s">
        <v>554</v>
      </c>
      <c r="M316" t="s">
        <v>206</v>
      </c>
      <c r="N316">
        <v>51437</v>
      </c>
      <c r="O316" t="s">
        <v>2069</v>
      </c>
      <c r="P316" t="s">
        <v>1128</v>
      </c>
      <c r="Q316" t="s">
        <v>53</v>
      </c>
      <c r="R316" t="s">
        <v>54</v>
      </c>
      <c r="S316" t="s">
        <v>55</v>
      </c>
      <c r="T316">
        <v>25163</v>
      </c>
      <c r="U316" t="s">
        <v>2249</v>
      </c>
      <c r="V316" t="s">
        <v>2250</v>
      </c>
      <c r="W316" t="s">
        <v>58</v>
      </c>
      <c r="X316" t="s">
        <v>59</v>
      </c>
      <c r="Y316" t="s">
        <v>60</v>
      </c>
      <c r="Z316">
        <v>26274</v>
      </c>
      <c r="AA316" t="s">
        <v>2251</v>
      </c>
      <c r="AB316" t="s">
        <v>2252</v>
      </c>
    </row>
    <row r="317" spans="2:28">
      <c r="B317">
        <v>62</v>
      </c>
      <c r="C317" t="s">
        <v>2225</v>
      </c>
      <c r="D317">
        <v>6</v>
      </c>
      <c r="E317" t="s">
        <v>270</v>
      </c>
      <c r="F317">
        <v>73432</v>
      </c>
      <c r="G317">
        <v>12499</v>
      </c>
      <c r="H317" t="s">
        <v>2253</v>
      </c>
      <c r="I317">
        <v>60933</v>
      </c>
      <c r="J317" t="s">
        <v>2254</v>
      </c>
      <c r="K317">
        <v>2567</v>
      </c>
      <c r="L317" t="s">
        <v>688</v>
      </c>
      <c r="M317" t="s">
        <v>1588</v>
      </c>
      <c r="N317">
        <v>58366</v>
      </c>
      <c r="O317" t="s">
        <v>2005</v>
      </c>
      <c r="P317" t="s">
        <v>1973</v>
      </c>
      <c r="Q317" t="s">
        <v>53</v>
      </c>
      <c r="R317" t="s">
        <v>54</v>
      </c>
      <c r="S317" t="s">
        <v>55</v>
      </c>
      <c r="T317">
        <v>29097</v>
      </c>
      <c r="U317" t="s">
        <v>2255</v>
      </c>
      <c r="V317" t="s">
        <v>1556</v>
      </c>
      <c r="W317" t="s">
        <v>58</v>
      </c>
      <c r="X317" t="s">
        <v>59</v>
      </c>
      <c r="Y317" t="s">
        <v>60</v>
      </c>
      <c r="Z317">
        <v>29269</v>
      </c>
      <c r="AA317" t="s">
        <v>1427</v>
      </c>
      <c r="AB317" t="s">
        <v>1558</v>
      </c>
    </row>
    <row r="318" spans="2:28">
      <c r="B318">
        <v>62</v>
      </c>
      <c r="C318" t="s">
        <v>2225</v>
      </c>
      <c r="D318">
        <v>7</v>
      </c>
      <c r="E318" t="s">
        <v>280</v>
      </c>
      <c r="F318">
        <v>85525</v>
      </c>
      <c r="G318">
        <v>15413</v>
      </c>
      <c r="H318" t="s">
        <v>2256</v>
      </c>
      <c r="I318">
        <v>70112</v>
      </c>
      <c r="J318" t="s">
        <v>285</v>
      </c>
      <c r="K318">
        <v>3299</v>
      </c>
      <c r="L318" t="s">
        <v>334</v>
      </c>
      <c r="M318" t="s">
        <v>2154</v>
      </c>
      <c r="N318">
        <v>66813</v>
      </c>
      <c r="O318" t="s">
        <v>2257</v>
      </c>
      <c r="P318" t="s">
        <v>2155</v>
      </c>
      <c r="Q318" t="s">
        <v>53</v>
      </c>
      <c r="R318" t="s">
        <v>54</v>
      </c>
      <c r="S318" t="s">
        <v>55</v>
      </c>
      <c r="T318">
        <v>32875</v>
      </c>
      <c r="U318" t="s">
        <v>1897</v>
      </c>
      <c r="V318" t="s">
        <v>2258</v>
      </c>
      <c r="W318" t="s">
        <v>58</v>
      </c>
      <c r="X318" t="s">
        <v>59</v>
      </c>
      <c r="Y318" t="s">
        <v>60</v>
      </c>
      <c r="Z318">
        <v>33938</v>
      </c>
      <c r="AA318" t="s">
        <v>2259</v>
      </c>
      <c r="AB318" t="s">
        <v>2260</v>
      </c>
    </row>
    <row r="319" spans="2:28">
      <c r="B319">
        <v>62</v>
      </c>
      <c r="C319" t="s">
        <v>2225</v>
      </c>
      <c r="D319">
        <v>8</v>
      </c>
      <c r="E319" t="s">
        <v>291</v>
      </c>
      <c r="F319">
        <v>68900</v>
      </c>
      <c r="G319">
        <v>10452</v>
      </c>
      <c r="H319" t="s">
        <v>2261</v>
      </c>
      <c r="I319">
        <v>58448</v>
      </c>
      <c r="J319" t="s">
        <v>2262</v>
      </c>
      <c r="K319">
        <v>2689</v>
      </c>
      <c r="L319" t="s">
        <v>813</v>
      </c>
      <c r="M319" t="s">
        <v>197</v>
      </c>
      <c r="N319">
        <v>55759</v>
      </c>
      <c r="O319" t="s">
        <v>2218</v>
      </c>
      <c r="P319" t="s">
        <v>199</v>
      </c>
      <c r="Q319" t="s">
        <v>53</v>
      </c>
      <c r="R319" t="s">
        <v>54</v>
      </c>
      <c r="S319" t="s">
        <v>55</v>
      </c>
      <c r="T319">
        <v>27078</v>
      </c>
      <c r="U319" t="s">
        <v>2263</v>
      </c>
      <c r="V319" t="s">
        <v>2264</v>
      </c>
      <c r="W319" t="s">
        <v>58</v>
      </c>
      <c r="X319" t="s">
        <v>59</v>
      </c>
      <c r="Y319" t="s">
        <v>60</v>
      </c>
      <c r="Z319">
        <v>28681</v>
      </c>
      <c r="AA319" t="s">
        <v>2265</v>
      </c>
      <c r="AB319" t="s">
        <v>2266</v>
      </c>
    </row>
    <row r="320" spans="2:28">
      <c r="B320">
        <v>62</v>
      </c>
      <c r="C320" t="s">
        <v>2225</v>
      </c>
      <c r="D320">
        <v>9</v>
      </c>
      <c r="E320" t="s">
        <v>302</v>
      </c>
      <c r="F320">
        <v>80780</v>
      </c>
      <c r="G320">
        <v>13265</v>
      </c>
      <c r="H320" t="s">
        <v>2267</v>
      </c>
      <c r="I320">
        <v>67515</v>
      </c>
      <c r="J320" t="s">
        <v>2268</v>
      </c>
      <c r="K320">
        <v>3262</v>
      </c>
      <c r="L320" t="s">
        <v>158</v>
      </c>
      <c r="M320" t="s">
        <v>159</v>
      </c>
      <c r="N320">
        <v>64253</v>
      </c>
      <c r="O320" t="s">
        <v>2269</v>
      </c>
      <c r="P320" t="s">
        <v>161</v>
      </c>
      <c r="Q320" t="s">
        <v>53</v>
      </c>
      <c r="R320" t="s">
        <v>54</v>
      </c>
      <c r="S320" t="s">
        <v>55</v>
      </c>
      <c r="T320">
        <v>29446</v>
      </c>
      <c r="U320" t="s">
        <v>2270</v>
      </c>
      <c r="V320" t="s">
        <v>2271</v>
      </c>
      <c r="W320" t="s">
        <v>58</v>
      </c>
      <c r="X320" t="s">
        <v>59</v>
      </c>
      <c r="Y320" t="s">
        <v>60</v>
      </c>
      <c r="Z320">
        <v>34807</v>
      </c>
      <c r="AA320" t="s">
        <v>962</v>
      </c>
      <c r="AB320" t="s">
        <v>2272</v>
      </c>
    </row>
    <row r="321" spans="2:28">
      <c r="B321">
        <v>62</v>
      </c>
      <c r="C321" t="s">
        <v>2225</v>
      </c>
      <c r="D321">
        <v>10</v>
      </c>
      <c r="E321" t="s">
        <v>551</v>
      </c>
      <c r="F321">
        <v>72349</v>
      </c>
      <c r="G321">
        <v>14657</v>
      </c>
      <c r="H321" t="s">
        <v>2273</v>
      </c>
      <c r="I321">
        <v>57692</v>
      </c>
      <c r="J321" t="s">
        <v>2274</v>
      </c>
      <c r="K321">
        <v>2799</v>
      </c>
      <c r="L321" t="s">
        <v>659</v>
      </c>
      <c r="M321" t="s">
        <v>2275</v>
      </c>
      <c r="N321">
        <v>54893</v>
      </c>
      <c r="O321" t="s">
        <v>2276</v>
      </c>
      <c r="P321" t="s">
        <v>2277</v>
      </c>
      <c r="Q321" t="s">
        <v>53</v>
      </c>
      <c r="R321" t="s">
        <v>54</v>
      </c>
      <c r="S321" t="s">
        <v>55</v>
      </c>
      <c r="T321">
        <v>21677</v>
      </c>
      <c r="U321" t="s">
        <v>2278</v>
      </c>
      <c r="V321" t="s">
        <v>1585</v>
      </c>
      <c r="W321" t="s">
        <v>58</v>
      </c>
      <c r="X321" t="s">
        <v>59</v>
      </c>
      <c r="Y321" t="s">
        <v>60</v>
      </c>
      <c r="Z321">
        <v>33216</v>
      </c>
      <c r="AA321" t="s">
        <v>2279</v>
      </c>
      <c r="AB321" t="s">
        <v>1583</v>
      </c>
    </row>
    <row r="322" spans="2:28">
      <c r="B322">
        <v>62</v>
      </c>
      <c r="C322" t="s">
        <v>2225</v>
      </c>
      <c r="D322">
        <v>11</v>
      </c>
      <c r="E322" t="s">
        <v>559</v>
      </c>
      <c r="F322">
        <v>96373</v>
      </c>
      <c r="G322">
        <v>16594</v>
      </c>
      <c r="H322" t="s">
        <v>2280</v>
      </c>
      <c r="I322">
        <v>79779</v>
      </c>
      <c r="J322" t="s">
        <v>651</v>
      </c>
      <c r="K322">
        <v>4079</v>
      </c>
      <c r="L322" t="s">
        <v>1209</v>
      </c>
      <c r="M322" t="s">
        <v>2281</v>
      </c>
      <c r="N322">
        <v>75700</v>
      </c>
      <c r="O322" t="s">
        <v>2282</v>
      </c>
      <c r="P322" t="s">
        <v>2283</v>
      </c>
      <c r="Q322" t="s">
        <v>53</v>
      </c>
      <c r="R322" t="s">
        <v>54</v>
      </c>
      <c r="S322" t="s">
        <v>55</v>
      </c>
      <c r="T322">
        <v>35706</v>
      </c>
      <c r="U322" t="s">
        <v>2284</v>
      </c>
      <c r="V322" t="s">
        <v>638</v>
      </c>
      <c r="W322" t="s">
        <v>58</v>
      </c>
      <c r="X322" t="s">
        <v>59</v>
      </c>
      <c r="Y322" t="s">
        <v>60</v>
      </c>
      <c r="Z322">
        <v>39994</v>
      </c>
      <c r="AA322" t="s">
        <v>1671</v>
      </c>
      <c r="AB322" t="s">
        <v>636</v>
      </c>
    </row>
    <row r="323" spans="2:28">
      <c r="B323">
        <v>62</v>
      </c>
      <c r="C323" t="s">
        <v>2225</v>
      </c>
      <c r="D323">
        <v>12</v>
      </c>
      <c r="E323" t="s">
        <v>570</v>
      </c>
      <c r="F323">
        <v>78791</v>
      </c>
      <c r="G323">
        <v>16450</v>
      </c>
      <c r="H323" t="s">
        <v>2285</v>
      </c>
      <c r="I323">
        <v>62341</v>
      </c>
      <c r="J323" t="s">
        <v>2286</v>
      </c>
      <c r="K323">
        <v>3043</v>
      </c>
      <c r="L323" t="s">
        <v>334</v>
      </c>
      <c r="M323" t="s">
        <v>2287</v>
      </c>
      <c r="N323">
        <v>59298</v>
      </c>
      <c r="O323" t="s">
        <v>2288</v>
      </c>
      <c r="P323" t="s">
        <v>2289</v>
      </c>
      <c r="Q323" t="s">
        <v>53</v>
      </c>
      <c r="R323" t="s">
        <v>54</v>
      </c>
      <c r="S323" t="s">
        <v>55</v>
      </c>
      <c r="T323">
        <v>22935</v>
      </c>
      <c r="U323" t="s">
        <v>2290</v>
      </c>
      <c r="V323" t="s">
        <v>2291</v>
      </c>
      <c r="W323" t="s">
        <v>58</v>
      </c>
      <c r="X323" t="s">
        <v>59</v>
      </c>
      <c r="Y323" t="s">
        <v>60</v>
      </c>
      <c r="Z323">
        <v>36363</v>
      </c>
      <c r="AA323" t="s">
        <v>2292</v>
      </c>
      <c r="AB323" t="s">
        <v>2293</v>
      </c>
    </row>
    <row r="324" spans="2:28">
      <c r="B324">
        <v>62</v>
      </c>
      <c r="C324" t="s">
        <v>2225</v>
      </c>
      <c r="D324">
        <v>13</v>
      </c>
      <c r="E324" t="s">
        <v>578</v>
      </c>
      <c r="F324">
        <v>72412</v>
      </c>
      <c r="G324">
        <v>15323</v>
      </c>
      <c r="H324" t="s">
        <v>2294</v>
      </c>
      <c r="I324">
        <v>57089</v>
      </c>
      <c r="J324" t="s">
        <v>2295</v>
      </c>
      <c r="K324">
        <v>2789</v>
      </c>
      <c r="L324" t="s">
        <v>345</v>
      </c>
      <c r="M324" t="s">
        <v>2296</v>
      </c>
      <c r="N324">
        <v>54300</v>
      </c>
      <c r="O324" t="s">
        <v>2297</v>
      </c>
      <c r="P324" t="s">
        <v>2298</v>
      </c>
      <c r="Q324" t="s">
        <v>53</v>
      </c>
      <c r="R324" t="s">
        <v>54</v>
      </c>
      <c r="S324" t="s">
        <v>55</v>
      </c>
      <c r="T324">
        <v>23574</v>
      </c>
      <c r="U324" t="s">
        <v>2299</v>
      </c>
      <c r="V324" t="s">
        <v>1482</v>
      </c>
      <c r="W324" t="s">
        <v>58</v>
      </c>
      <c r="X324" t="s">
        <v>59</v>
      </c>
      <c r="Y324" t="s">
        <v>60</v>
      </c>
      <c r="Z324">
        <v>30726</v>
      </c>
      <c r="AA324" t="s">
        <v>2300</v>
      </c>
      <c r="AB324" t="s">
        <v>2301</v>
      </c>
    </row>
    <row r="325" spans="2:28">
      <c r="B325">
        <v>62</v>
      </c>
      <c r="C325" t="s">
        <v>2225</v>
      </c>
      <c r="D325">
        <v>14</v>
      </c>
      <c r="E325" t="s">
        <v>586</v>
      </c>
      <c r="F325">
        <v>75477</v>
      </c>
      <c r="G325">
        <v>15386</v>
      </c>
      <c r="H325" t="s">
        <v>2068</v>
      </c>
      <c r="I325">
        <v>60091</v>
      </c>
      <c r="J325" t="s">
        <v>2069</v>
      </c>
      <c r="K325">
        <v>2647</v>
      </c>
      <c r="L325" t="s">
        <v>2302</v>
      </c>
      <c r="M325" t="s">
        <v>1073</v>
      </c>
      <c r="N325">
        <v>57444</v>
      </c>
      <c r="O325" t="s">
        <v>2303</v>
      </c>
      <c r="P325" t="s">
        <v>1075</v>
      </c>
      <c r="Q325" t="s">
        <v>53</v>
      </c>
      <c r="R325" t="s">
        <v>54</v>
      </c>
      <c r="S325" t="s">
        <v>55</v>
      </c>
      <c r="T325">
        <v>26002</v>
      </c>
      <c r="U325" t="s">
        <v>2067</v>
      </c>
      <c r="V325" t="s">
        <v>217</v>
      </c>
      <c r="W325" t="s">
        <v>58</v>
      </c>
      <c r="X325" t="s">
        <v>59</v>
      </c>
      <c r="Y325" t="s">
        <v>60</v>
      </c>
      <c r="Z325">
        <v>31442</v>
      </c>
      <c r="AA325" t="s">
        <v>1464</v>
      </c>
      <c r="AB325" t="s">
        <v>2304</v>
      </c>
    </row>
    <row r="326" spans="2:28">
      <c r="B326">
        <v>63</v>
      </c>
      <c r="C326" t="s">
        <v>2305</v>
      </c>
      <c r="D326">
        <v>1</v>
      </c>
      <c r="E326" t="s">
        <v>46</v>
      </c>
      <c r="F326">
        <v>61187</v>
      </c>
      <c r="G326">
        <v>9554</v>
      </c>
      <c r="H326" t="s">
        <v>2189</v>
      </c>
      <c r="I326">
        <v>51633</v>
      </c>
      <c r="J326" t="s">
        <v>2190</v>
      </c>
      <c r="K326">
        <v>2112</v>
      </c>
      <c r="L326" t="s">
        <v>554</v>
      </c>
      <c r="M326" t="s">
        <v>788</v>
      </c>
      <c r="N326">
        <v>49521</v>
      </c>
      <c r="O326" t="s">
        <v>2218</v>
      </c>
      <c r="P326" t="s">
        <v>2306</v>
      </c>
      <c r="Q326" t="s">
        <v>53</v>
      </c>
      <c r="R326" t="s">
        <v>54</v>
      </c>
      <c r="S326" t="s">
        <v>55</v>
      </c>
      <c r="T326">
        <v>21149</v>
      </c>
      <c r="U326" t="s">
        <v>2307</v>
      </c>
      <c r="V326" t="s">
        <v>1617</v>
      </c>
      <c r="W326" t="s">
        <v>58</v>
      </c>
      <c r="X326" t="s">
        <v>59</v>
      </c>
      <c r="Y326" t="s">
        <v>60</v>
      </c>
      <c r="Z326">
        <v>28372</v>
      </c>
      <c r="AA326" t="s">
        <v>2308</v>
      </c>
      <c r="AB326" t="s">
        <v>2309</v>
      </c>
    </row>
    <row r="327" spans="2:28">
      <c r="B327">
        <v>63</v>
      </c>
      <c r="C327" t="s">
        <v>2305</v>
      </c>
      <c r="D327">
        <v>2</v>
      </c>
      <c r="E327" t="s">
        <v>63</v>
      </c>
      <c r="F327">
        <v>76278</v>
      </c>
      <c r="G327">
        <v>9813</v>
      </c>
      <c r="H327" t="s">
        <v>2310</v>
      </c>
      <c r="I327">
        <v>66465</v>
      </c>
      <c r="J327" t="s">
        <v>2311</v>
      </c>
      <c r="K327">
        <v>2999</v>
      </c>
      <c r="L327" t="s">
        <v>1704</v>
      </c>
      <c r="M327" t="s">
        <v>380</v>
      </c>
      <c r="N327">
        <v>63466</v>
      </c>
      <c r="O327" t="s">
        <v>1511</v>
      </c>
      <c r="P327" t="s">
        <v>382</v>
      </c>
      <c r="Q327" t="s">
        <v>53</v>
      </c>
      <c r="R327" t="s">
        <v>54</v>
      </c>
      <c r="S327" t="s">
        <v>55</v>
      </c>
      <c r="T327">
        <v>27874</v>
      </c>
      <c r="U327" t="s">
        <v>2312</v>
      </c>
      <c r="V327" t="s">
        <v>853</v>
      </c>
      <c r="W327" t="s">
        <v>58</v>
      </c>
      <c r="X327" t="s">
        <v>59</v>
      </c>
      <c r="Y327" t="s">
        <v>60</v>
      </c>
      <c r="Z327">
        <v>35592</v>
      </c>
      <c r="AA327" t="s">
        <v>2313</v>
      </c>
      <c r="AB327" t="s">
        <v>851</v>
      </c>
    </row>
    <row r="328" spans="2:28">
      <c r="B328">
        <v>63</v>
      </c>
      <c r="C328" t="s">
        <v>2305</v>
      </c>
      <c r="D328">
        <v>3</v>
      </c>
      <c r="E328" t="s">
        <v>74</v>
      </c>
      <c r="F328">
        <v>73997</v>
      </c>
      <c r="G328">
        <v>9987</v>
      </c>
      <c r="H328" t="s">
        <v>166</v>
      </c>
      <c r="I328">
        <v>64010</v>
      </c>
      <c r="J328" t="s">
        <v>167</v>
      </c>
      <c r="K328">
        <v>2796</v>
      </c>
      <c r="L328" t="s">
        <v>49</v>
      </c>
      <c r="M328" t="s">
        <v>50</v>
      </c>
      <c r="N328">
        <v>61214</v>
      </c>
      <c r="O328" t="s">
        <v>2314</v>
      </c>
      <c r="P328" t="s">
        <v>52</v>
      </c>
      <c r="Q328" t="s">
        <v>53</v>
      </c>
      <c r="R328" t="s">
        <v>54</v>
      </c>
      <c r="S328" t="s">
        <v>55</v>
      </c>
      <c r="T328">
        <v>31384</v>
      </c>
      <c r="U328" t="s">
        <v>2315</v>
      </c>
      <c r="V328" t="s">
        <v>2316</v>
      </c>
      <c r="W328" t="s">
        <v>58</v>
      </c>
      <c r="X328" t="s">
        <v>59</v>
      </c>
      <c r="Y328" t="s">
        <v>60</v>
      </c>
      <c r="Z328">
        <v>29830</v>
      </c>
      <c r="AA328" t="s">
        <v>2317</v>
      </c>
      <c r="AB328" t="s">
        <v>2318</v>
      </c>
    </row>
    <row r="329" spans="2:28">
      <c r="B329">
        <v>63</v>
      </c>
      <c r="C329" t="s">
        <v>2305</v>
      </c>
      <c r="D329">
        <v>4</v>
      </c>
      <c r="E329" t="s">
        <v>84</v>
      </c>
      <c r="F329">
        <v>77563</v>
      </c>
      <c r="G329">
        <v>9581</v>
      </c>
      <c r="H329" t="s">
        <v>1372</v>
      </c>
      <c r="I329">
        <v>67982</v>
      </c>
      <c r="J329" t="s">
        <v>1373</v>
      </c>
      <c r="K329">
        <v>3117</v>
      </c>
      <c r="L329" t="s">
        <v>196</v>
      </c>
      <c r="M329" t="s">
        <v>444</v>
      </c>
      <c r="N329">
        <v>64865</v>
      </c>
      <c r="O329" t="s">
        <v>2066</v>
      </c>
      <c r="P329" t="s">
        <v>445</v>
      </c>
      <c r="Q329" t="s">
        <v>53</v>
      </c>
      <c r="R329" t="s">
        <v>54</v>
      </c>
      <c r="S329" t="s">
        <v>55</v>
      </c>
      <c r="T329">
        <v>28799</v>
      </c>
      <c r="U329" t="s">
        <v>2319</v>
      </c>
      <c r="V329" t="s">
        <v>2320</v>
      </c>
      <c r="W329" t="s">
        <v>58</v>
      </c>
      <c r="X329" t="s">
        <v>59</v>
      </c>
      <c r="Y329" t="s">
        <v>60</v>
      </c>
      <c r="Z329">
        <v>36066</v>
      </c>
      <c r="AA329" t="s">
        <v>850</v>
      </c>
      <c r="AB329" t="s">
        <v>2321</v>
      </c>
    </row>
    <row r="330" spans="2:28">
      <c r="B330">
        <v>63</v>
      </c>
      <c r="C330" t="s">
        <v>2305</v>
      </c>
      <c r="D330">
        <v>5</v>
      </c>
      <c r="E330" t="s">
        <v>134</v>
      </c>
      <c r="F330">
        <v>66157</v>
      </c>
      <c r="G330">
        <v>9359</v>
      </c>
      <c r="H330" t="s">
        <v>1802</v>
      </c>
      <c r="I330">
        <v>56798</v>
      </c>
      <c r="J330" t="s">
        <v>1803</v>
      </c>
      <c r="K330">
        <v>3030</v>
      </c>
      <c r="L330" t="s">
        <v>99</v>
      </c>
      <c r="M330" t="s">
        <v>770</v>
      </c>
      <c r="N330">
        <v>53768</v>
      </c>
      <c r="O330" t="s">
        <v>2322</v>
      </c>
      <c r="P330" t="s">
        <v>772</v>
      </c>
      <c r="Q330" t="s">
        <v>53</v>
      </c>
      <c r="R330" t="s">
        <v>54</v>
      </c>
      <c r="S330" t="s">
        <v>55</v>
      </c>
      <c r="T330">
        <v>25623</v>
      </c>
      <c r="U330" t="s">
        <v>2323</v>
      </c>
      <c r="V330" t="s">
        <v>2324</v>
      </c>
      <c r="W330" t="s">
        <v>58</v>
      </c>
      <c r="X330" t="s">
        <v>59</v>
      </c>
      <c r="Y330" t="s">
        <v>60</v>
      </c>
      <c r="Z330">
        <v>28145</v>
      </c>
      <c r="AA330" t="s">
        <v>2325</v>
      </c>
      <c r="AB330" t="s">
        <v>2326</v>
      </c>
    </row>
    <row r="331" spans="2:28">
      <c r="B331">
        <v>63</v>
      </c>
      <c r="C331" t="s">
        <v>2305</v>
      </c>
      <c r="D331">
        <v>6</v>
      </c>
      <c r="E331" t="s">
        <v>270</v>
      </c>
      <c r="F331">
        <v>88128</v>
      </c>
      <c r="G331">
        <v>10542</v>
      </c>
      <c r="H331" t="s">
        <v>2327</v>
      </c>
      <c r="I331">
        <v>77586</v>
      </c>
      <c r="J331" t="s">
        <v>2328</v>
      </c>
      <c r="K331">
        <v>3646</v>
      </c>
      <c r="L331" t="s">
        <v>633</v>
      </c>
      <c r="M331" t="s">
        <v>1503</v>
      </c>
      <c r="N331">
        <v>73940</v>
      </c>
      <c r="O331" t="s">
        <v>2329</v>
      </c>
      <c r="P331" t="s">
        <v>1505</v>
      </c>
      <c r="Q331" t="s">
        <v>53</v>
      </c>
      <c r="R331" t="s">
        <v>54</v>
      </c>
      <c r="S331" t="s">
        <v>55</v>
      </c>
      <c r="T331">
        <v>34030</v>
      </c>
      <c r="U331" t="s">
        <v>1695</v>
      </c>
      <c r="V331" t="s">
        <v>1924</v>
      </c>
      <c r="W331" t="s">
        <v>58</v>
      </c>
      <c r="X331" t="s">
        <v>59</v>
      </c>
      <c r="Y331" t="s">
        <v>60</v>
      </c>
      <c r="Z331">
        <v>39910</v>
      </c>
      <c r="AA331" t="s">
        <v>2330</v>
      </c>
      <c r="AB331" t="s">
        <v>2331</v>
      </c>
    </row>
    <row r="332" spans="2:28">
      <c r="B332">
        <v>64</v>
      </c>
      <c r="C332" t="s">
        <v>2332</v>
      </c>
      <c r="D332">
        <v>1</v>
      </c>
      <c r="E332" t="s">
        <v>46</v>
      </c>
      <c r="F332">
        <v>67896</v>
      </c>
      <c r="G332">
        <v>8884</v>
      </c>
      <c r="H332" t="s">
        <v>597</v>
      </c>
      <c r="I332">
        <v>59012</v>
      </c>
      <c r="J332" t="s">
        <v>598</v>
      </c>
      <c r="K332">
        <v>2891</v>
      </c>
      <c r="L332" t="s">
        <v>214</v>
      </c>
      <c r="M332" t="s">
        <v>1534</v>
      </c>
      <c r="N332">
        <v>56121</v>
      </c>
      <c r="O332" t="s">
        <v>2333</v>
      </c>
      <c r="P332" t="s">
        <v>1536</v>
      </c>
      <c r="Q332" t="s">
        <v>53</v>
      </c>
      <c r="R332" t="s">
        <v>54</v>
      </c>
      <c r="S332" t="s">
        <v>55</v>
      </c>
      <c r="T332">
        <v>25911</v>
      </c>
      <c r="U332" t="s">
        <v>1225</v>
      </c>
      <c r="V332" t="s">
        <v>517</v>
      </c>
      <c r="W332" t="s">
        <v>58</v>
      </c>
      <c r="X332" t="s">
        <v>59</v>
      </c>
      <c r="Y332" t="s">
        <v>60</v>
      </c>
      <c r="Z332">
        <v>30210</v>
      </c>
      <c r="AA332" t="s">
        <v>2334</v>
      </c>
      <c r="AB332" t="s">
        <v>515</v>
      </c>
    </row>
    <row r="333" spans="2:28">
      <c r="B333">
        <v>64</v>
      </c>
      <c r="C333" t="s">
        <v>2332</v>
      </c>
      <c r="D333">
        <v>2</v>
      </c>
      <c r="E333" t="s">
        <v>63</v>
      </c>
      <c r="F333">
        <v>73812</v>
      </c>
      <c r="G333">
        <v>8611</v>
      </c>
      <c r="H333" t="s">
        <v>989</v>
      </c>
      <c r="I333">
        <v>65201</v>
      </c>
      <c r="J333" t="s">
        <v>990</v>
      </c>
      <c r="K333">
        <v>3691</v>
      </c>
      <c r="L333" t="s">
        <v>2335</v>
      </c>
      <c r="M333" t="s">
        <v>2336</v>
      </c>
      <c r="N333">
        <v>61510</v>
      </c>
      <c r="O333" t="s">
        <v>509</v>
      </c>
      <c r="P333" t="s">
        <v>2337</v>
      </c>
      <c r="Q333" t="s">
        <v>53</v>
      </c>
      <c r="R333" t="s">
        <v>54</v>
      </c>
      <c r="S333" t="s">
        <v>55</v>
      </c>
      <c r="T333">
        <v>29057</v>
      </c>
      <c r="U333" t="s">
        <v>674</v>
      </c>
      <c r="V333" t="s">
        <v>2338</v>
      </c>
      <c r="W333" t="s">
        <v>58</v>
      </c>
      <c r="X333" t="s">
        <v>59</v>
      </c>
      <c r="Y333" t="s">
        <v>60</v>
      </c>
      <c r="Z333">
        <v>32453</v>
      </c>
      <c r="AA333" t="s">
        <v>2339</v>
      </c>
      <c r="AB333" t="s">
        <v>2340</v>
      </c>
    </row>
    <row r="334" spans="2:28">
      <c r="B334">
        <v>64</v>
      </c>
      <c r="C334" t="s">
        <v>2332</v>
      </c>
      <c r="D334">
        <v>3</v>
      </c>
      <c r="E334" t="s">
        <v>74</v>
      </c>
      <c r="F334">
        <v>79816</v>
      </c>
      <c r="G334">
        <v>9155</v>
      </c>
      <c r="H334" t="s">
        <v>2341</v>
      </c>
      <c r="I334">
        <v>70661</v>
      </c>
      <c r="J334" t="s">
        <v>2342</v>
      </c>
      <c r="K334">
        <v>3617</v>
      </c>
      <c r="L334" t="s">
        <v>434</v>
      </c>
      <c r="M334" t="s">
        <v>2343</v>
      </c>
      <c r="N334">
        <v>67044</v>
      </c>
      <c r="O334" t="s">
        <v>1195</v>
      </c>
      <c r="P334" t="s">
        <v>2344</v>
      </c>
      <c r="Q334" t="s">
        <v>53</v>
      </c>
      <c r="R334" t="s">
        <v>54</v>
      </c>
      <c r="S334" t="s">
        <v>55</v>
      </c>
      <c r="T334">
        <v>29296</v>
      </c>
      <c r="U334" t="s">
        <v>2345</v>
      </c>
      <c r="V334" t="s">
        <v>2346</v>
      </c>
      <c r="W334" t="s">
        <v>58</v>
      </c>
      <c r="X334" t="s">
        <v>59</v>
      </c>
      <c r="Y334" t="s">
        <v>60</v>
      </c>
      <c r="Z334">
        <v>37748</v>
      </c>
      <c r="AA334" t="s">
        <v>2347</v>
      </c>
      <c r="AB334" t="s">
        <v>2348</v>
      </c>
    </row>
    <row r="335" spans="2:28">
      <c r="B335">
        <v>64</v>
      </c>
      <c r="C335" t="s">
        <v>2332</v>
      </c>
      <c r="D335">
        <v>4</v>
      </c>
      <c r="E335" t="s">
        <v>84</v>
      </c>
      <c r="F335">
        <v>80042</v>
      </c>
      <c r="G335">
        <v>10234</v>
      </c>
      <c r="H335" t="s">
        <v>1180</v>
      </c>
      <c r="I335">
        <v>69808</v>
      </c>
      <c r="J335" t="s">
        <v>1181</v>
      </c>
      <c r="K335">
        <v>3548</v>
      </c>
      <c r="L335" t="s">
        <v>335</v>
      </c>
      <c r="M335" t="s">
        <v>2349</v>
      </c>
      <c r="N335">
        <v>66260</v>
      </c>
      <c r="O335" t="s">
        <v>651</v>
      </c>
      <c r="P335" t="s">
        <v>2350</v>
      </c>
      <c r="Q335" t="s">
        <v>53</v>
      </c>
      <c r="R335" t="s">
        <v>54</v>
      </c>
      <c r="S335" t="s">
        <v>55</v>
      </c>
      <c r="T335">
        <v>30670</v>
      </c>
      <c r="U335" t="s">
        <v>2351</v>
      </c>
      <c r="V335" t="s">
        <v>2352</v>
      </c>
      <c r="W335" t="s">
        <v>58</v>
      </c>
      <c r="X335" t="s">
        <v>59</v>
      </c>
      <c r="Y335" t="s">
        <v>60</v>
      </c>
      <c r="Z335">
        <v>35590</v>
      </c>
      <c r="AA335" t="s">
        <v>1651</v>
      </c>
      <c r="AB335" t="s">
        <v>2353</v>
      </c>
    </row>
    <row r="336" spans="2:28">
      <c r="B336">
        <v>64</v>
      </c>
      <c r="C336" t="s">
        <v>2332</v>
      </c>
      <c r="D336">
        <v>5</v>
      </c>
      <c r="E336" t="s">
        <v>134</v>
      </c>
      <c r="F336">
        <v>82511</v>
      </c>
      <c r="G336">
        <v>12200</v>
      </c>
      <c r="H336" t="s">
        <v>2354</v>
      </c>
      <c r="I336">
        <v>70311</v>
      </c>
      <c r="J336" t="s">
        <v>2355</v>
      </c>
      <c r="K336">
        <v>3064</v>
      </c>
      <c r="L336" t="s">
        <v>416</v>
      </c>
      <c r="M336" t="s">
        <v>949</v>
      </c>
      <c r="N336">
        <v>67247</v>
      </c>
      <c r="O336" t="s">
        <v>2356</v>
      </c>
      <c r="P336" t="s">
        <v>951</v>
      </c>
      <c r="Q336" t="s">
        <v>53</v>
      </c>
      <c r="R336" t="s">
        <v>54</v>
      </c>
      <c r="S336" t="s">
        <v>55</v>
      </c>
      <c r="T336">
        <v>32303</v>
      </c>
      <c r="U336" t="s">
        <v>359</v>
      </c>
      <c r="V336" t="s">
        <v>1707</v>
      </c>
      <c r="W336" t="s">
        <v>58</v>
      </c>
      <c r="X336" t="s">
        <v>59</v>
      </c>
      <c r="Y336" t="s">
        <v>60</v>
      </c>
      <c r="Z336">
        <v>34944</v>
      </c>
      <c r="AA336" t="s">
        <v>2357</v>
      </c>
      <c r="AB336" t="s">
        <v>1950</v>
      </c>
    </row>
    <row r="337" spans="2:28">
      <c r="B337">
        <v>64</v>
      </c>
      <c r="C337" t="s">
        <v>2332</v>
      </c>
      <c r="D337">
        <v>6</v>
      </c>
      <c r="E337" t="s">
        <v>270</v>
      </c>
      <c r="F337">
        <v>90945</v>
      </c>
      <c r="G337">
        <v>14011</v>
      </c>
      <c r="H337" t="s">
        <v>2358</v>
      </c>
      <c r="I337">
        <v>76934</v>
      </c>
      <c r="J337" t="s">
        <v>2359</v>
      </c>
      <c r="K337">
        <v>3604</v>
      </c>
      <c r="L337" t="s">
        <v>186</v>
      </c>
      <c r="M337" t="s">
        <v>1599</v>
      </c>
      <c r="N337">
        <v>73330</v>
      </c>
      <c r="O337" t="s">
        <v>178</v>
      </c>
      <c r="P337" t="s">
        <v>1699</v>
      </c>
      <c r="Q337" t="s">
        <v>53</v>
      </c>
      <c r="R337" t="s">
        <v>54</v>
      </c>
      <c r="S337" t="s">
        <v>55</v>
      </c>
      <c r="T337">
        <v>38776</v>
      </c>
      <c r="U337" t="s">
        <v>1115</v>
      </c>
      <c r="V337" t="s">
        <v>1911</v>
      </c>
      <c r="W337" t="s">
        <v>58</v>
      </c>
      <c r="X337" t="s">
        <v>59</v>
      </c>
      <c r="Y337" t="s">
        <v>60</v>
      </c>
      <c r="Z337">
        <v>34554</v>
      </c>
      <c r="AA337" t="s">
        <v>2360</v>
      </c>
      <c r="AB337" t="s">
        <v>1875</v>
      </c>
    </row>
    <row r="338" spans="2:28">
      <c r="B338">
        <v>65</v>
      </c>
      <c r="C338" t="s">
        <v>2361</v>
      </c>
      <c r="D338">
        <v>1</v>
      </c>
      <c r="E338" t="s">
        <v>46</v>
      </c>
      <c r="F338">
        <v>60035</v>
      </c>
      <c r="G338">
        <v>7819</v>
      </c>
      <c r="H338" t="s">
        <v>1768</v>
      </c>
      <c r="I338">
        <v>52216</v>
      </c>
      <c r="J338" t="s">
        <v>1769</v>
      </c>
      <c r="K338">
        <v>2358</v>
      </c>
      <c r="L338" t="s">
        <v>1704</v>
      </c>
      <c r="M338" t="s">
        <v>1291</v>
      </c>
      <c r="N338">
        <v>49858</v>
      </c>
      <c r="O338" t="s">
        <v>960</v>
      </c>
      <c r="P338" t="s">
        <v>1292</v>
      </c>
      <c r="Q338" t="s">
        <v>53</v>
      </c>
      <c r="R338" t="s">
        <v>54</v>
      </c>
      <c r="S338" t="s">
        <v>55</v>
      </c>
      <c r="T338">
        <v>19888</v>
      </c>
      <c r="U338" t="s">
        <v>2362</v>
      </c>
      <c r="V338" t="s">
        <v>1307</v>
      </c>
      <c r="W338" t="s">
        <v>58</v>
      </c>
      <c r="X338" t="s">
        <v>59</v>
      </c>
      <c r="Y338" t="s">
        <v>60</v>
      </c>
      <c r="Z338">
        <v>29970</v>
      </c>
      <c r="AA338" t="s">
        <v>2363</v>
      </c>
      <c r="AB338" t="s">
        <v>2364</v>
      </c>
    </row>
    <row r="339" spans="2:28">
      <c r="B339">
        <v>65</v>
      </c>
      <c r="C339" t="s">
        <v>2361</v>
      </c>
      <c r="D339">
        <v>2</v>
      </c>
      <c r="E339" t="s">
        <v>63</v>
      </c>
      <c r="F339">
        <v>62949</v>
      </c>
      <c r="G339">
        <v>8194</v>
      </c>
      <c r="H339" t="s">
        <v>1768</v>
      </c>
      <c r="I339">
        <v>54755</v>
      </c>
      <c r="J339" t="s">
        <v>1769</v>
      </c>
      <c r="K339">
        <v>2498</v>
      </c>
      <c r="L339" t="s">
        <v>725</v>
      </c>
      <c r="M339" t="s">
        <v>1759</v>
      </c>
      <c r="N339">
        <v>52257</v>
      </c>
      <c r="O339" t="s">
        <v>89</v>
      </c>
      <c r="P339" t="s">
        <v>1760</v>
      </c>
      <c r="Q339" t="s">
        <v>53</v>
      </c>
      <c r="R339" t="s">
        <v>54</v>
      </c>
      <c r="S339" t="s">
        <v>55</v>
      </c>
      <c r="T339">
        <v>24098</v>
      </c>
      <c r="U339" t="s">
        <v>2365</v>
      </c>
      <c r="V339" t="s">
        <v>141</v>
      </c>
      <c r="W339" t="s">
        <v>58</v>
      </c>
      <c r="X339" t="s">
        <v>59</v>
      </c>
      <c r="Y339" t="s">
        <v>60</v>
      </c>
      <c r="Z339">
        <v>28159</v>
      </c>
      <c r="AA339" t="s">
        <v>2366</v>
      </c>
      <c r="AB339" t="s">
        <v>2367</v>
      </c>
    </row>
    <row r="340" spans="2:28">
      <c r="B340">
        <v>65</v>
      </c>
      <c r="C340" t="s">
        <v>2361</v>
      </c>
      <c r="D340">
        <v>3</v>
      </c>
      <c r="E340" t="s">
        <v>74</v>
      </c>
      <c r="F340">
        <v>53264</v>
      </c>
      <c r="G340">
        <v>7629</v>
      </c>
      <c r="H340" t="s">
        <v>2368</v>
      </c>
      <c r="I340">
        <v>45635</v>
      </c>
      <c r="J340" t="s">
        <v>1670</v>
      </c>
      <c r="K340">
        <v>2027</v>
      </c>
      <c r="L340" t="s">
        <v>1264</v>
      </c>
      <c r="M340" t="s">
        <v>607</v>
      </c>
      <c r="N340">
        <v>43608</v>
      </c>
      <c r="O340" t="s">
        <v>2369</v>
      </c>
      <c r="P340" t="s">
        <v>609</v>
      </c>
      <c r="Q340" t="s">
        <v>53</v>
      </c>
      <c r="R340" t="s">
        <v>54</v>
      </c>
      <c r="S340" t="s">
        <v>55</v>
      </c>
      <c r="T340">
        <v>18141</v>
      </c>
      <c r="U340" t="s">
        <v>1805</v>
      </c>
      <c r="V340" t="s">
        <v>2370</v>
      </c>
      <c r="W340" t="s">
        <v>58</v>
      </c>
      <c r="X340" t="s">
        <v>59</v>
      </c>
      <c r="Y340" t="s">
        <v>60</v>
      </c>
      <c r="Z340">
        <v>25467</v>
      </c>
      <c r="AA340" t="s">
        <v>2371</v>
      </c>
      <c r="AB340" t="s">
        <v>2372</v>
      </c>
    </row>
    <row r="341" spans="2:28">
      <c r="B341">
        <v>66</v>
      </c>
      <c r="C341" t="s">
        <v>2373</v>
      </c>
      <c r="D341">
        <v>1</v>
      </c>
      <c r="E341" t="s">
        <v>46</v>
      </c>
      <c r="F341">
        <v>65747</v>
      </c>
      <c r="G341">
        <v>10835</v>
      </c>
      <c r="H341" t="s">
        <v>2374</v>
      </c>
      <c r="I341">
        <v>54912</v>
      </c>
      <c r="J341" t="s">
        <v>1714</v>
      </c>
      <c r="K341">
        <v>2224</v>
      </c>
      <c r="L341" t="s">
        <v>840</v>
      </c>
      <c r="M341" t="s">
        <v>137</v>
      </c>
      <c r="N341">
        <v>52688</v>
      </c>
      <c r="O341" t="s">
        <v>2375</v>
      </c>
      <c r="P341" t="s">
        <v>555</v>
      </c>
      <c r="Q341" t="s">
        <v>53</v>
      </c>
      <c r="R341" t="s">
        <v>54</v>
      </c>
      <c r="S341" t="s">
        <v>55</v>
      </c>
      <c r="T341">
        <v>30188</v>
      </c>
      <c r="U341" t="s">
        <v>2376</v>
      </c>
      <c r="V341" t="s">
        <v>2377</v>
      </c>
      <c r="W341" t="s">
        <v>58</v>
      </c>
      <c r="X341" t="s">
        <v>59</v>
      </c>
      <c r="Y341" t="s">
        <v>60</v>
      </c>
      <c r="Z341">
        <v>22500</v>
      </c>
      <c r="AA341" t="s">
        <v>2378</v>
      </c>
      <c r="AB341" t="s">
        <v>1113</v>
      </c>
    </row>
    <row r="342" spans="2:28">
      <c r="B342">
        <v>66</v>
      </c>
      <c r="C342" t="s">
        <v>2373</v>
      </c>
      <c r="D342">
        <v>2</v>
      </c>
      <c r="E342" t="s">
        <v>63</v>
      </c>
      <c r="F342">
        <v>96336</v>
      </c>
      <c r="G342">
        <v>13332</v>
      </c>
      <c r="H342" t="s">
        <v>2379</v>
      </c>
      <c r="I342">
        <v>83004</v>
      </c>
      <c r="J342" t="s">
        <v>2380</v>
      </c>
      <c r="K342">
        <v>3387</v>
      </c>
      <c r="L342" t="s">
        <v>747</v>
      </c>
      <c r="M342" t="s">
        <v>443</v>
      </c>
      <c r="N342">
        <v>79617</v>
      </c>
      <c r="O342" t="s">
        <v>1867</v>
      </c>
      <c r="P342" t="s">
        <v>1257</v>
      </c>
      <c r="Q342" t="s">
        <v>53</v>
      </c>
      <c r="R342" t="s">
        <v>54</v>
      </c>
      <c r="S342" t="s">
        <v>55</v>
      </c>
      <c r="T342">
        <v>46191</v>
      </c>
      <c r="U342" t="s">
        <v>886</v>
      </c>
      <c r="V342" t="s">
        <v>2381</v>
      </c>
      <c r="W342" t="s">
        <v>58</v>
      </c>
      <c r="X342" t="s">
        <v>59</v>
      </c>
      <c r="Y342" t="s">
        <v>60</v>
      </c>
      <c r="Z342">
        <v>33426</v>
      </c>
      <c r="AA342" t="s">
        <v>2382</v>
      </c>
      <c r="AB342" t="s">
        <v>1735</v>
      </c>
    </row>
    <row r="343" spans="2:28">
      <c r="B343">
        <v>66</v>
      </c>
      <c r="C343" t="s">
        <v>2373</v>
      </c>
      <c r="D343">
        <v>3</v>
      </c>
      <c r="E343" t="s">
        <v>74</v>
      </c>
      <c r="F343">
        <v>65504</v>
      </c>
      <c r="G343">
        <v>10634</v>
      </c>
      <c r="H343" t="s">
        <v>997</v>
      </c>
      <c r="I343">
        <v>54870</v>
      </c>
      <c r="J343" t="s">
        <v>998</v>
      </c>
      <c r="K343">
        <v>2325</v>
      </c>
      <c r="L343" t="s">
        <v>66</v>
      </c>
      <c r="M343" t="s">
        <v>1046</v>
      </c>
      <c r="N343">
        <v>52545</v>
      </c>
      <c r="O343" t="s">
        <v>2383</v>
      </c>
      <c r="P343" t="s">
        <v>1048</v>
      </c>
      <c r="Q343" t="s">
        <v>53</v>
      </c>
      <c r="R343" t="s">
        <v>54</v>
      </c>
      <c r="S343" t="s">
        <v>55</v>
      </c>
      <c r="T343">
        <v>27706</v>
      </c>
      <c r="U343" t="s">
        <v>2384</v>
      </c>
      <c r="V343" t="s">
        <v>2385</v>
      </c>
      <c r="W343" t="s">
        <v>58</v>
      </c>
      <c r="X343" t="s">
        <v>59</v>
      </c>
      <c r="Y343" t="s">
        <v>60</v>
      </c>
      <c r="Z343">
        <v>24839</v>
      </c>
      <c r="AA343" t="s">
        <v>2386</v>
      </c>
      <c r="AB343" t="s">
        <v>1843</v>
      </c>
    </row>
    <row r="344" spans="2:28">
      <c r="B344">
        <v>66</v>
      </c>
      <c r="C344" t="s">
        <v>2373</v>
      </c>
      <c r="D344">
        <v>4</v>
      </c>
      <c r="E344" t="s">
        <v>84</v>
      </c>
      <c r="F344">
        <v>87218</v>
      </c>
      <c r="G344">
        <v>12016</v>
      </c>
      <c r="H344" t="s">
        <v>2387</v>
      </c>
      <c r="I344">
        <v>75202</v>
      </c>
      <c r="J344" t="s">
        <v>2388</v>
      </c>
      <c r="K344">
        <v>3225</v>
      </c>
      <c r="L344" t="s">
        <v>213</v>
      </c>
      <c r="M344" t="s">
        <v>176</v>
      </c>
      <c r="N344">
        <v>71977</v>
      </c>
      <c r="O344" t="s">
        <v>126</v>
      </c>
      <c r="P344" t="s">
        <v>1432</v>
      </c>
      <c r="Q344" t="s">
        <v>53</v>
      </c>
      <c r="R344" t="s">
        <v>54</v>
      </c>
      <c r="S344" t="s">
        <v>55</v>
      </c>
      <c r="T344">
        <v>38958</v>
      </c>
      <c r="U344" t="s">
        <v>2389</v>
      </c>
      <c r="V344" t="s">
        <v>2390</v>
      </c>
      <c r="W344" t="s">
        <v>58</v>
      </c>
      <c r="X344" t="s">
        <v>59</v>
      </c>
      <c r="Y344" t="s">
        <v>60</v>
      </c>
      <c r="Z344">
        <v>33019</v>
      </c>
      <c r="AA344" t="s">
        <v>2391</v>
      </c>
      <c r="AB344" t="s">
        <v>2392</v>
      </c>
    </row>
    <row r="345" spans="2:28">
      <c r="B345">
        <v>67</v>
      </c>
      <c r="C345" t="s">
        <v>2393</v>
      </c>
      <c r="D345">
        <v>1</v>
      </c>
      <c r="E345" t="s">
        <v>46</v>
      </c>
      <c r="F345">
        <v>51298</v>
      </c>
      <c r="G345">
        <v>8625</v>
      </c>
      <c r="H345" t="s">
        <v>1565</v>
      </c>
      <c r="I345">
        <v>42673</v>
      </c>
      <c r="J345" t="s">
        <v>1566</v>
      </c>
      <c r="K345">
        <v>1407</v>
      </c>
      <c r="L345" t="s">
        <v>2084</v>
      </c>
      <c r="M345" t="s">
        <v>822</v>
      </c>
      <c r="N345">
        <v>41266</v>
      </c>
      <c r="O345" t="s">
        <v>999</v>
      </c>
      <c r="P345" t="s">
        <v>2394</v>
      </c>
      <c r="Q345" t="s">
        <v>53</v>
      </c>
      <c r="R345" t="s">
        <v>54</v>
      </c>
      <c r="S345" t="s">
        <v>55</v>
      </c>
      <c r="T345">
        <v>21078</v>
      </c>
      <c r="U345" t="s">
        <v>2395</v>
      </c>
      <c r="V345" t="s">
        <v>2252</v>
      </c>
      <c r="W345" t="s">
        <v>58</v>
      </c>
      <c r="X345" t="s">
        <v>59</v>
      </c>
      <c r="Y345" t="s">
        <v>60</v>
      </c>
      <c r="Z345">
        <v>20188</v>
      </c>
      <c r="AA345" t="s">
        <v>1808</v>
      </c>
      <c r="AB345" t="s">
        <v>2250</v>
      </c>
    </row>
    <row r="346" spans="2:28">
      <c r="B346">
        <v>67</v>
      </c>
      <c r="C346" t="s">
        <v>2393</v>
      </c>
      <c r="D346">
        <v>2</v>
      </c>
      <c r="E346" t="s">
        <v>63</v>
      </c>
      <c r="F346">
        <v>50782</v>
      </c>
      <c r="G346">
        <v>9355</v>
      </c>
      <c r="H346" t="s">
        <v>2396</v>
      </c>
      <c r="I346">
        <v>41427</v>
      </c>
      <c r="J346" t="s">
        <v>2397</v>
      </c>
      <c r="K346">
        <v>1505</v>
      </c>
      <c r="L346" t="s">
        <v>2398</v>
      </c>
      <c r="M346" t="s">
        <v>2399</v>
      </c>
      <c r="N346">
        <v>39922</v>
      </c>
      <c r="O346" t="s">
        <v>2400</v>
      </c>
      <c r="P346" t="s">
        <v>2401</v>
      </c>
      <c r="Q346" t="s">
        <v>53</v>
      </c>
      <c r="R346" t="s">
        <v>54</v>
      </c>
      <c r="S346" t="s">
        <v>55</v>
      </c>
      <c r="T346">
        <v>20339</v>
      </c>
      <c r="U346" t="s">
        <v>1271</v>
      </c>
      <c r="V346" t="s">
        <v>2402</v>
      </c>
      <c r="W346" t="s">
        <v>58</v>
      </c>
      <c r="X346" t="s">
        <v>59</v>
      </c>
      <c r="Y346" t="s">
        <v>60</v>
      </c>
      <c r="Z346">
        <v>19583</v>
      </c>
      <c r="AA346" t="s">
        <v>2403</v>
      </c>
      <c r="AB346" t="s">
        <v>2404</v>
      </c>
    </row>
    <row r="347" spans="2:28">
      <c r="B347">
        <v>67</v>
      </c>
      <c r="C347" t="s">
        <v>2393</v>
      </c>
      <c r="D347">
        <v>3</v>
      </c>
      <c r="E347" t="s">
        <v>74</v>
      </c>
      <c r="F347">
        <v>66254</v>
      </c>
      <c r="G347">
        <v>11929</v>
      </c>
      <c r="H347" t="s">
        <v>2405</v>
      </c>
      <c r="I347">
        <v>54325</v>
      </c>
      <c r="J347" t="s">
        <v>2406</v>
      </c>
      <c r="K347">
        <v>1795</v>
      </c>
      <c r="L347" t="s">
        <v>2407</v>
      </c>
      <c r="M347" t="s">
        <v>822</v>
      </c>
      <c r="N347">
        <v>52530</v>
      </c>
      <c r="O347" t="s">
        <v>2408</v>
      </c>
      <c r="P347" t="s">
        <v>2394</v>
      </c>
      <c r="Q347" t="s">
        <v>53</v>
      </c>
      <c r="R347" t="s">
        <v>54</v>
      </c>
      <c r="S347" t="s">
        <v>55</v>
      </c>
      <c r="T347">
        <v>28242</v>
      </c>
      <c r="U347" t="s">
        <v>2043</v>
      </c>
      <c r="V347" t="s">
        <v>266</v>
      </c>
      <c r="W347" t="s">
        <v>58</v>
      </c>
      <c r="X347" t="s">
        <v>59</v>
      </c>
      <c r="Y347" t="s">
        <v>60</v>
      </c>
      <c r="Z347">
        <v>24288</v>
      </c>
      <c r="AA347" t="s">
        <v>369</v>
      </c>
      <c r="AB347" t="s">
        <v>1799</v>
      </c>
    </row>
    <row r="348" spans="2:28">
      <c r="B348">
        <v>67</v>
      </c>
      <c r="C348" t="s">
        <v>2393</v>
      </c>
      <c r="D348">
        <v>4</v>
      </c>
      <c r="E348" t="s">
        <v>84</v>
      </c>
      <c r="F348">
        <v>113576</v>
      </c>
      <c r="G348">
        <v>17573</v>
      </c>
      <c r="H348" t="s">
        <v>2409</v>
      </c>
      <c r="I348">
        <v>96003</v>
      </c>
      <c r="J348" t="s">
        <v>2410</v>
      </c>
      <c r="K348">
        <v>3695</v>
      </c>
      <c r="L348" t="s">
        <v>1354</v>
      </c>
      <c r="M348" t="s">
        <v>345</v>
      </c>
      <c r="N348">
        <v>92308</v>
      </c>
      <c r="O348" t="s">
        <v>2322</v>
      </c>
      <c r="P348" t="s">
        <v>842</v>
      </c>
      <c r="Q348" t="s">
        <v>53</v>
      </c>
      <c r="R348" t="s">
        <v>54</v>
      </c>
      <c r="S348" t="s">
        <v>55</v>
      </c>
      <c r="T348">
        <v>62680</v>
      </c>
      <c r="U348" t="s">
        <v>2411</v>
      </c>
      <c r="V348" t="s">
        <v>2412</v>
      </c>
      <c r="W348" t="s">
        <v>58</v>
      </c>
      <c r="X348" t="s">
        <v>59</v>
      </c>
      <c r="Y348" t="s">
        <v>60</v>
      </c>
      <c r="Z348">
        <v>29628</v>
      </c>
      <c r="AA348" t="s">
        <v>2413</v>
      </c>
      <c r="AB348" t="s">
        <v>2414</v>
      </c>
    </row>
    <row r="349" spans="2:28">
      <c r="B349">
        <v>67</v>
      </c>
      <c r="C349" t="s">
        <v>2393</v>
      </c>
      <c r="D349">
        <v>5</v>
      </c>
      <c r="E349" t="s">
        <v>134</v>
      </c>
      <c r="F349">
        <v>98516</v>
      </c>
      <c r="G349">
        <v>15863</v>
      </c>
      <c r="H349" t="s">
        <v>2415</v>
      </c>
      <c r="I349">
        <v>82653</v>
      </c>
      <c r="J349" t="s">
        <v>2329</v>
      </c>
      <c r="K349">
        <v>3815</v>
      </c>
      <c r="L349" t="s">
        <v>659</v>
      </c>
      <c r="M349" t="s">
        <v>870</v>
      </c>
      <c r="N349">
        <v>78838</v>
      </c>
      <c r="O349" t="s">
        <v>2416</v>
      </c>
      <c r="P349" t="s">
        <v>872</v>
      </c>
      <c r="Q349" t="s">
        <v>53</v>
      </c>
      <c r="R349" t="s">
        <v>54</v>
      </c>
      <c r="S349" t="s">
        <v>55</v>
      </c>
      <c r="T349">
        <v>54474</v>
      </c>
      <c r="U349" t="s">
        <v>257</v>
      </c>
      <c r="V349" t="s">
        <v>2417</v>
      </c>
      <c r="W349" t="s">
        <v>58</v>
      </c>
      <c r="X349" t="s">
        <v>59</v>
      </c>
      <c r="Y349" t="s">
        <v>60</v>
      </c>
      <c r="Z349">
        <v>24364</v>
      </c>
      <c r="AA349" t="s">
        <v>2418</v>
      </c>
      <c r="AB349" t="s">
        <v>2419</v>
      </c>
    </row>
    <row r="350" spans="2:28">
      <c r="B350">
        <v>67</v>
      </c>
      <c r="C350" t="s">
        <v>2393</v>
      </c>
      <c r="D350">
        <v>6</v>
      </c>
      <c r="E350" t="s">
        <v>270</v>
      </c>
      <c r="F350">
        <v>80459</v>
      </c>
      <c r="G350">
        <v>12202</v>
      </c>
      <c r="H350" t="s">
        <v>2261</v>
      </c>
      <c r="I350">
        <v>68257</v>
      </c>
      <c r="J350" t="s">
        <v>2262</v>
      </c>
      <c r="K350">
        <v>3072</v>
      </c>
      <c r="L350" t="s">
        <v>117</v>
      </c>
      <c r="M350" t="s">
        <v>364</v>
      </c>
      <c r="N350">
        <v>65185</v>
      </c>
      <c r="O350" t="s">
        <v>150</v>
      </c>
      <c r="P350" t="s">
        <v>366</v>
      </c>
      <c r="Q350" t="s">
        <v>53</v>
      </c>
      <c r="R350" t="s">
        <v>54</v>
      </c>
      <c r="S350" t="s">
        <v>55</v>
      </c>
      <c r="T350">
        <v>44509</v>
      </c>
      <c r="U350" t="s">
        <v>2420</v>
      </c>
      <c r="V350" t="s">
        <v>2421</v>
      </c>
      <c r="W350" t="s">
        <v>58</v>
      </c>
      <c r="X350" t="s">
        <v>59</v>
      </c>
      <c r="Y350" t="s">
        <v>60</v>
      </c>
      <c r="Z350">
        <v>20676</v>
      </c>
      <c r="AA350" t="s">
        <v>2422</v>
      </c>
      <c r="AB350" t="s">
        <v>2423</v>
      </c>
    </row>
    <row r="351" spans="2:28">
      <c r="B351">
        <v>67</v>
      </c>
      <c r="C351" t="s">
        <v>2393</v>
      </c>
      <c r="D351">
        <v>7</v>
      </c>
      <c r="E351" t="s">
        <v>280</v>
      </c>
      <c r="F351">
        <v>82495</v>
      </c>
      <c r="G351">
        <v>13705</v>
      </c>
      <c r="H351" t="s">
        <v>2424</v>
      </c>
      <c r="I351">
        <v>68790</v>
      </c>
      <c r="J351" t="s">
        <v>2425</v>
      </c>
      <c r="K351">
        <v>3508</v>
      </c>
      <c r="L351" t="s">
        <v>417</v>
      </c>
      <c r="M351" t="s">
        <v>2426</v>
      </c>
      <c r="N351">
        <v>65282</v>
      </c>
      <c r="O351" t="s">
        <v>2427</v>
      </c>
      <c r="P351" t="s">
        <v>2428</v>
      </c>
      <c r="Q351" t="s">
        <v>53</v>
      </c>
      <c r="R351" t="s">
        <v>54</v>
      </c>
      <c r="S351" t="s">
        <v>55</v>
      </c>
      <c r="T351">
        <v>45763</v>
      </c>
      <c r="U351" t="s">
        <v>2429</v>
      </c>
      <c r="V351" t="s">
        <v>2430</v>
      </c>
      <c r="W351" t="s">
        <v>58</v>
      </c>
      <c r="X351" t="s">
        <v>59</v>
      </c>
      <c r="Y351" t="s">
        <v>60</v>
      </c>
      <c r="Z351">
        <v>19519</v>
      </c>
      <c r="AA351" t="s">
        <v>2431</v>
      </c>
      <c r="AB351" t="s">
        <v>2432</v>
      </c>
    </row>
    <row r="352" spans="2:28">
      <c r="B352">
        <v>67</v>
      </c>
      <c r="C352" t="s">
        <v>2393</v>
      </c>
      <c r="D352">
        <v>8</v>
      </c>
      <c r="E352" t="s">
        <v>291</v>
      </c>
      <c r="F352">
        <v>70254</v>
      </c>
      <c r="G352">
        <v>12199</v>
      </c>
      <c r="H352" t="s">
        <v>2433</v>
      </c>
      <c r="I352">
        <v>58055</v>
      </c>
      <c r="J352" t="s">
        <v>2434</v>
      </c>
      <c r="K352">
        <v>3006</v>
      </c>
      <c r="L352" t="s">
        <v>128</v>
      </c>
      <c r="M352" t="s">
        <v>2435</v>
      </c>
      <c r="N352">
        <v>55049</v>
      </c>
      <c r="O352" t="s">
        <v>2436</v>
      </c>
      <c r="P352" t="s">
        <v>2437</v>
      </c>
      <c r="Q352" t="s">
        <v>53</v>
      </c>
      <c r="R352" t="s">
        <v>54</v>
      </c>
      <c r="S352" t="s">
        <v>55</v>
      </c>
      <c r="T352">
        <v>39475</v>
      </c>
      <c r="U352" t="s">
        <v>2438</v>
      </c>
      <c r="V352" t="s">
        <v>2439</v>
      </c>
      <c r="W352" t="s">
        <v>58</v>
      </c>
      <c r="X352" t="s">
        <v>59</v>
      </c>
      <c r="Y352" t="s">
        <v>60</v>
      </c>
      <c r="Z352">
        <v>15574</v>
      </c>
      <c r="AA352" t="s">
        <v>802</v>
      </c>
      <c r="AB352" t="s">
        <v>2440</v>
      </c>
    </row>
    <row r="353" spans="2:28">
      <c r="B353">
        <v>67</v>
      </c>
      <c r="C353" t="s">
        <v>2393</v>
      </c>
      <c r="D353">
        <v>9</v>
      </c>
      <c r="E353" t="s">
        <v>302</v>
      </c>
      <c r="F353">
        <v>103936</v>
      </c>
      <c r="G353">
        <v>16429</v>
      </c>
      <c r="H353" t="s">
        <v>2441</v>
      </c>
      <c r="I353">
        <v>87507</v>
      </c>
      <c r="J353" t="s">
        <v>2442</v>
      </c>
      <c r="K353">
        <v>3670</v>
      </c>
      <c r="L353" t="s">
        <v>127</v>
      </c>
      <c r="M353" t="s">
        <v>77</v>
      </c>
      <c r="N353">
        <v>83837</v>
      </c>
      <c r="O353" t="s">
        <v>2443</v>
      </c>
      <c r="P353" t="s">
        <v>79</v>
      </c>
      <c r="Q353" t="s">
        <v>53</v>
      </c>
      <c r="R353" t="s">
        <v>54</v>
      </c>
      <c r="S353" t="s">
        <v>55</v>
      </c>
      <c r="T353">
        <v>60007</v>
      </c>
      <c r="U353" t="s">
        <v>2444</v>
      </c>
      <c r="V353" t="s">
        <v>2445</v>
      </c>
      <c r="W353" t="s">
        <v>58</v>
      </c>
      <c r="X353" t="s">
        <v>59</v>
      </c>
      <c r="Y353" t="s">
        <v>60</v>
      </c>
      <c r="Z353">
        <v>23830</v>
      </c>
      <c r="AA353" t="s">
        <v>2446</v>
      </c>
      <c r="AB353" t="s">
        <v>2447</v>
      </c>
    </row>
    <row r="354" spans="2:28">
      <c r="B354">
        <v>68</v>
      </c>
      <c r="C354" t="s">
        <v>2448</v>
      </c>
      <c r="D354">
        <v>1</v>
      </c>
      <c r="E354" t="s">
        <v>46</v>
      </c>
      <c r="F354">
        <v>71470</v>
      </c>
      <c r="G354">
        <v>12365</v>
      </c>
      <c r="H354" t="s">
        <v>2449</v>
      </c>
      <c r="I354">
        <v>59105</v>
      </c>
      <c r="J354" t="s">
        <v>2450</v>
      </c>
      <c r="K354">
        <v>2627</v>
      </c>
      <c r="L354" t="s">
        <v>390</v>
      </c>
      <c r="M354" t="s">
        <v>607</v>
      </c>
      <c r="N354">
        <v>56478</v>
      </c>
      <c r="O354" t="s">
        <v>2451</v>
      </c>
      <c r="P354" t="s">
        <v>609</v>
      </c>
      <c r="Q354" t="s">
        <v>53</v>
      </c>
      <c r="R354" t="s">
        <v>54</v>
      </c>
      <c r="S354" t="s">
        <v>55</v>
      </c>
      <c r="T354">
        <v>36532</v>
      </c>
      <c r="U354" t="s">
        <v>2452</v>
      </c>
      <c r="V354" t="s">
        <v>2453</v>
      </c>
      <c r="W354" t="s">
        <v>58</v>
      </c>
      <c r="X354" t="s">
        <v>59</v>
      </c>
      <c r="Y354" t="s">
        <v>60</v>
      </c>
      <c r="Z354">
        <v>19946</v>
      </c>
      <c r="AA354" t="s">
        <v>2454</v>
      </c>
      <c r="AB354" t="s">
        <v>2046</v>
      </c>
    </row>
    <row r="355" spans="2:28">
      <c r="B355">
        <v>68</v>
      </c>
      <c r="C355" t="s">
        <v>2448</v>
      </c>
      <c r="D355">
        <v>2</v>
      </c>
      <c r="E355" t="s">
        <v>63</v>
      </c>
      <c r="F355">
        <v>74608</v>
      </c>
      <c r="G355">
        <v>11147</v>
      </c>
      <c r="H355" t="s">
        <v>980</v>
      </c>
      <c r="I355">
        <v>63461</v>
      </c>
      <c r="J355" t="s">
        <v>981</v>
      </c>
      <c r="K355">
        <v>3049</v>
      </c>
      <c r="L355" t="s">
        <v>788</v>
      </c>
      <c r="M355" t="s">
        <v>862</v>
      </c>
      <c r="N355">
        <v>60412</v>
      </c>
      <c r="O355" t="s">
        <v>2161</v>
      </c>
      <c r="P355" t="s">
        <v>863</v>
      </c>
      <c r="Q355" t="s">
        <v>53</v>
      </c>
      <c r="R355" t="s">
        <v>54</v>
      </c>
      <c r="S355" t="s">
        <v>55</v>
      </c>
      <c r="T355">
        <v>41647</v>
      </c>
      <c r="U355" t="s">
        <v>2455</v>
      </c>
      <c r="V355" t="s">
        <v>2456</v>
      </c>
      <c r="W355" t="s">
        <v>58</v>
      </c>
      <c r="X355" t="s">
        <v>59</v>
      </c>
      <c r="Y355" t="s">
        <v>60</v>
      </c>
      <c r="Z355">
        <v>18765</v>
      </c>
      <c r="AA355" t="s">
        <v>2457</v>
      </c>
      <c r="AB355" t="s">
        <v>2458</v>
      </c>
    </row>
    <row r="356" spans="2:28">
      <c r="B356">
        <v>68</v>
      </c>
      <c r="C356" t="s">
        <v>2448</v>
      </c>
      <c r="D356">
        <v>3</v>
      </c>
      <c r="E356" t="s">
        <v>74</v>
      </c>
      <c r="F356">
        <v>82838</v>
      </c>
      <c r="G356">
        <v>11688</v>
      </c>
      <c r="H356" t="s">
        <v>1682</v>
      </c>
      <c r="I356">
        <v>71150</v>
      </c>
      <c r="J356" t="s">
        <v>1683</v>
      </c>
      <c r="K356">
        <v>3260</v>
      </c>
      <c r="L356" t="s">
        <v>650</v>
      </c>
      <c r="M356" t="s">
        <v>99</v>
      </c>
      <c r="N356">
        <v>67890</v>
      </c>
      <c r="O356" t="s">
        <v>1606</v>
      </c>
      <c r="P356" t="s">
        <v>101</v>
      </c>
      <c r="Q356" t="s">
        <v>53</v>
      </c>
      <c r="R356" t="s">
        <v>54</v>
      </c>
      <c r="S356" t="s">
        <v>55</v>
      </c>
      <c r="T356">
        <v>46706</v>
      </c>
      <c r="U356" t="s">
        <v>2459</v>
      </c>
      <c r="V356" t="s">
        <v>2460</v>
      </c>
      <c r="W356" t="s">
        <v>58</v>
      </c>
      <c r="X356" t="s">
        <v>59</v>
      </c>
      <c r="Y356" t="s">
        <v>60</v>
      </c>
      <c r="Z356">
        <v>21184</v>
      </c>
      <c r="AA356" t="s">
        <v>2461</v>
      </c>
      <c r="AB356" t="s">
        <v>2462</v>
      </c>
    </row>
    <row r="357" spans="2:28">
      <c r="B357">
        <v>68</v>
      </c>
      <c r="C357" t="s">
        <v>2448</v>
      </c>
      <c r="D357">
        <v>4</v>
      </c>
      <c r="E357" t="s">
        <v>84</v>
      </c>
      <c r="F357">
        <v>72226</v>
      </c>
      <c r="G357">
        <v>11522</v>
      </c>
      <c r="H357" t="s">
        <v>2463</v>
      </c>
      <c r="I357">
        <v>60704</v>
      </c>
      <c r="J357" t="s">
        <v>1949</v>
      </c>
      <c r="K357">
        <v>2501</v>
      </c>
      <c r="L357" t="s">
        <v>537</v>
      </c>
      <c r="M357" t="s">
        <v>678</v>
      </c>
      <c r="N357">
        <v>58203</v>
      </c>
      <c r="O357" t="s">
        <v>983</v>
      </c>
      <c r="P357" t="s">
        <v>680</v>
      </c>
      <c r="Q357" t="s">
        <v>53</v>
      </c>
      <c r="R357" t="s">
        <v>54</v>
      </c>
      <c r="S357" t="s">
        <v>55</v>
      </c>
      <c r="T357">
        <v>40878</v>
      </c>
      <c r="U357" t="s">
        <v>2464</v>
      </c>
      <c r="V357" t="s">
        <v>2465</v>
      </c>
      <c r="W357" t="s">
        <v>58</v>
      </c>
      <c r="X357" t="s">
        <v>59</v>
      </c>
      <c r="Y357" t="s">
        <v>60</v>
      </c>
      <c r="Z357">
        <v>17325</v>
      </c>
      <c r="AA357" t="s">
        <v>2466</v>
      </c>
      <c r="AB357" t="s">
        <v>2467</v>
      </c>
    </row>
    <row r="358" spans="2:28">
      <c r="B358">
        <v>68</v>
      </c>
      <c r="C358" t="s">
        <v>2448</v>
      </c>
      <c r="D358">
        <v>5</v>
      </c>
      <c r="E358" t="s">
        <v>134</v>
      </c>
      <c r="F358">
        <v>54431</v>
      </c>
      <c r="G358">
        <v>11034</v>
      </c>
      <c r="H358" t="s">
        <v>2468</v>
      </c>
      <c r="I358">
        <v>43397</v>
      </c>
      <c r="J358" t="s">
        <v>2469</v>
      </c>
      <c r="K358">
        <v>1891</v>
      </c>
      <c r="L358" t="s">
        <v>306</v>
      </c>
      <c r="M358" t="s">
        <v>949</v>
      </c>
      <c r="N358">
        <v>41506</v>
      </c>
      <c r="O358" t="s">
        <v>2470</v>
      </c>
      <c r="P358" t="s">
        <v>951</v>
      </c>
      <c r="Q358" t="s">
        <v>53</v>
      </c>
      <c r="R358" t="s">
        <v>54</v>
      </c>
      <c r="S358" t="s">
        <v>55</v>
      </c>
      <c r="T358">
        <v>24785</v>
      </c>
      <c r="U358" t="s">
        <v>824</v>
      </c>
      <c r="V358" t="s">
        <v>2471</v>
      </c>
      <c r="W358" t="s">
        <v>58</v>
      </c>
      <c r="X358" t="s">
        <v>59</v>
      </c>
      <c r="Y358" t="s">
        <v>60</v>
      </c>
      <c r="Z358">
        <v>16721</v>
      </c>
      <c r="AA358" t="s">
        <v>2472</v>
      </c>
      <c r="AB358" t="s">
        <v>2473</v>
      </c>
    </row>
    <row r="359" spans="2:28">
      <c r="B359">
        <v>68</v>
      </c>
      <c r="C359" t="s">
        <v>2448</v>
      </c>
      <c r="D359">
        <v>6</v>
      </c>
      <c r="E359" t="s">
        <v>270</v>
      </c>
      <c r="F359">
        <v>74542</v>
      </c>
      <c r="G359">
        <v>13284</v>
      </c>
      <c r="H359" t="s">
        <v>2474</v>
      </c>
      <c r="I359">
        <v>61258</v>
      </c>
      <c r="J359" t="s">
        <v>2475</v>
      </c>
      <c r="K359">
        <v>2618</v>
      </c>
      <c r="L359" t="s">
        <v>2302</v>
      </c>
      <c r="M359" t="s">
        <v>354</v>
      </c>
      <c r="N359">
        <v>58640</v>
      </c>
      <c r="O359" t="s">
        <v>2476</v>
      </c>
      <c r="P359" t="s">
        <v>356</v>
      </c>
      <c r="Q359" t="s">
        <v>53</v>
      </c>
      <c r="R359" t="s">
        <v>54</v>
      </c>
      <c r="S359" t="s">
        <v>55</v>
      </c>
      <c r="T359">
        <v>35461</v>
      </c>
      <c r="U359" t="s">
        <v>2477</v>
      </c>
      <c r="V359" t="s">
        <v>2478</v>
      </c>
      <c r="W359" t="s">
        <v>58</v>
      </c>
      <c r="X359" t="s">
        <v>59</v>
      </c>
      <c r="Y359" t="s">
        <v>60</v>
      </c>
      <c r="Z359">
        <v>23179</v>
      </c>
      <c r="AA359" t="s">
        <v>2479</v>
      </c>
      <c r="AB359" t="s">
        <v>1016</v>
      </c>
    </row>
    <row r="360" spans="2:28">
      <c r="B360">
        <v>68</v>
      </c>
      <c r="C360" t="s">
        <v>2448</v>
      </c>
      <c r="D360">
        <v>7</v>
      </c>
      <c r="E360" t="s">
        <v>280</v>
      </c>
      <c r="F360">
        <v>76739</v>
      </c>
      <c r="G360">
        <v>11781</v>
      </c>
      <c r="H360" t="s">
        <v>2480</v>
      </c>
      <c r="I360">
        <v>64958</v>
      </c>
      <c r="J360" t="s">
        <v>2481</v>
      </c>
      <c r="K360">
        <v>3199</v>
      </c>
      <c r="L360" t="s">
        <v>1510</v>
      </c>
      <c r="M360" t="s">
        <v>2233</v>
      </c>
      <c r="N360">
        <v>61759</v>
      </c>
      <c r="O360" t="s">
        <v>2482</v>
      </c>
      <c r="P360" t="s">
        <v>2234</v>
      </c>
      <c r="Q360" t="s">
        <v>53</v>
      </c>
      <c r="R360" t="s">
        <v>54</v>
      </c>
      <c r="S360" t="s">
        <v>55</v>
      </c>
      <c r="T360">
        <v>38748</v>
      </c>
      <c r="U360" t="s">
        <v>2483</v>
      </c>
      <c r="V360" t="s">
        <v>2484</v>
      </c>
      <c r="W360" t="s">
        <v>58</v>
      </c>
      <c r="X360" t="s">
        <v>59</v>
      </c>
      <c r="Y360" t="s">
        <v>60</v>
      </c>
      <c r="Z360">
        <v>23011</v>
      </c>
      <c r="AA360" t="s">
        <v>2485</v>
      </c>
      <c r="AB360" t="s">
        <v>2486</v>
      </c>
    </row>
    <row r="361" spans="2:28">
      <c r="B361">
        <v>69</v>
      </c>
      <c r="C361" t="s">
        <v>2487</v>
      </c>
      <c r="D361">
        <v>1</v>
      </c>
      <c r="E361" t="s">
        <v>46</v>
      </c>
      <c r="F361">
        <v>63170</v>
      </c>
      <c r="G361">
        <v>9981</v>
      </c>
      <c r="H361" t="s">
        <v>2488</v>
      </c>
      <c r="I361">
        <v>53189</v>
      </c>
      <c r="J361" t="s">
        <v>2489</v>
      </c>
      <c r="K361">
        <v>1981</v>
      </c>
      <c r="L361" t="s">
        <v>2490</v>
      </c>
      <c r="M361" t="s">
        <v>1675</v>
      </c>
      <c r="N361">
        <v>51208</v>
      </c>
      <c r="O361" t="s">
        <v>574</v>
      </c>
      <c r="P361" t="s">
        <v>2050</v>
      </c>
      <c r="Q361" t="s">
        <v>53</v>
      </c>
      <c r="R361" t="s">
        <v>54</v>
      </c>
      <c r="S361" t="s">
        <v>55</v>
      </c>
      <c r="T361">
        <v>26792</v>
      </c>
      <c r="U361" t="s">
        <v>2315</v>
      </c>
      <c r="V361" t="s">
        <v>2491</v>
      </c>
      <c r="W361" t="s">
        <v>58</v>
      </c>
      <c r="X361" t="s">
        <v>59</v>
      </c>
      <c r="Y361" t="s">
        <v>60</v>
      </c>
      <c r="Z361">
        <v>24416</v>
      </c>
      <c r="AA361" t="s">
        <v>2492</v>
      </c>
      <c r="AB361" t="s">
        <v>2493</v>
      </c>
    </row>
    <row r="362" spans="2:28">
      <c r="B362">
        <v>69</v>
      </c>
      <c r="C362" t="s">
        <v>2487</v>
      </c>
      <c r="D362">
        <v>2</v>
      </c>
      <c r="E362" t="s">
        <v>63</v>
      </c>
      <c r="F362">
        <v>70624</v>
      </c>
      <c r="G362">
        <v>10644</v>
      </c>
      <c r="H362" t="s">
        <v>174</v>
      </c>
      <c r="I362">
        <v>59980</v>
      </c>
      <c r="J362" t="s">
        <v>175</v>
      </c>
      <c r="K362">
        <v>2018</v>
      </c>
      <c r="L362" t="s">
        <v>2494</v>
      </c>
      <c r="M362" t="s">
        <v>545</v>
      </c>
      <c r="N362">
        <v>57962</v>
      </c>
      <c r="O362" t="s">
        <v>2495</v>
      </c>
      <c r="P362" t="s">
        <v>2496</v>
      </c>
      <c r="Q362" t="s">
        <v>53</v>
      </c>
      <c r="R362" t="s">
        <v>54</v>
      </c>
      <c r="S362" t="s">
        <v>55</v>
      </c>
      <c r="T362">
        <v>27982</v>
      </c>
      <c r="U362" t="s">
        <v>2255</v>
      </c>
      <c r="V362" t="s">
        <v>2497</v>
      </c>
      <c r="W362" t="s">
        <v>58</v>
      </c>
      <c r="X362" t="s">
        <v>59</v>
      </c>
      <c r="Y362" t="s">
        <v>60</v>
      </c>
      <c r="Z362">
        <v>29980</v>
      </c>
      <c r="AA362" t="s">
        <v>2498</v>
      </c>
      <c r="AB362" t="s">
        <v>2499</v>
      </c>
    </row>
    <row r="363" spans="2:28">
      <c r="B363">
        <v>69</v>
      </c>
      <c r="C363" t="s">
        <v>2487</v>
      </c>
      <c r="D363">
        <v>3</v>
      </c>
      <c r="E363" t="s">
        <v>74</v>
      </c>
      <c r="F363">
        <v>66548</v>
      </c>
      <c r="G363">
        <v>10539</v>
      </c>
      <c r="H363" t="s">
        <v>2500</v>
      </c>
      <c r="I363">
        <v>56009</v>
      </c>
      <c r="J363" t="s">
        <v>2501</v>
      </c>
      <c r="K363">
        <v>2128</v>
      </c>
      <c r="L363" t="s">
        <v>511</v>
      </c>
      <c r="M363" t="s">
        <v>606</v>
      </c>
      <c r="N363">
        <v>53881</v>
      </c>
      <c r="O363" t="s">
        <v>2161</v>
      </c>
      <c r="P363" t="s">
        <v>626</v>
      </c>
      <c r="Q363" t="s">
        <v>53</v>
      </c>
      <c r="R363" t="s">
        <v>54</v>
      </c>
      <c r="S363" t="s">
        <v>55</v>
      </c>
      <c r="T363">
        <v>27885</v>
      </c>
      <c r="U363" t="s">
        <v>1910</v>
      </c>
      <c r="V363" t="s">
        <v>2502</v>
      </c>
      <c r="W363" t="s">
        <v>58</v>
      </c>
      <c r="X363" t="s">
        <v>59</v>
      </c>
      <c r="Y363" t="s">
        <v>60</v>
      </c>
      <c r="Z363">
        <v>25996</v>
      </c>
      <c r="AA363" t="s">
        <v>1196</v>
      </c>
      <c r="AB363" t="s">
        <v>2503</v>
      </c>
    </row>
    <row r="364" spans="2:28">
      <c r="B364">
        <v>69</v>
      </c>
      <c r="C364" t="s">
        <v>2487</v>
      </c>
      <c r="D364">
        <v>4</v>
      </c>
      <c r="E364" t="s">
        <v>84</v>
      </c>
      <c r="F364">
        <v>74159</v>
      </c>
      <c r="G364">
        <v>10837</v>
      </c>
      <c r="H364" t="s">
        <v>639</v>
      </c>
      <c r="I364">
        <v>63322</v>
      </c>
      <c r="J364" t="s">
        <v>640</v>
      </c>
      <c r="K364">
        <v>2209</v>
      </c>
      <c r="L364" t="s">
        <v>2092</v>
      </c>
      <c r="M364" t="s">
        <v>1649</v>
      </c>
      <c r="N364">
        <v>61113</v>
      </c>
      <c r="O364" t="s">
        <v>2504</v>
      </c>
      <c r="P364" t="s">
        <v>2505</v>
      </c>
      <c r="Q364" t="s">
        <v>53</v>
      </c>
      <c r="R364" t="s">
        <v>54</v>
      </c>
      <c r="S364" t="s">
        <v>55</v>
      </c>
      <c r="T364">
        <v>36328</v>
      </c>
      <c r="U364" t="s">
        <v>2506</v>
      </c>
      <c r="V364" t="s">
        <v>2507</v>
      </c>
      <c r="W364" t="s">
        <v>58</v>
      </c>
      <c r="X364" t="s">
        <v>59</v>
      </c>
      <c r="Y364" t="s">
        <v>60</v>
      </c>
      <c r="Z364">
        <v>24785</v>
      </c>
      <c r="AA364" t="s">
        <v>2508</v>
      </c>
      <c r="AB364" t="s">
        <v>2509</v>
      </c>
    </row>
    <row r="365" spans="2:28">
      <c r="B365">
        <v>69</v>
      </c>
      <c r="C365" t="s">
        <v>2487</v>
      </c>
      <c r="D365">
        <v>5</v>
      </c>
      <c r="E365" t="s">
        <v>134</v>
      </c>
      <c r="F365">
        <v>83190</v>
      </c>
      <c r="G365">
        <v>10573</v>
      </c>
      <c r="H365" t="s">
        <v>194</v>
      </c>
      <c r="I365">
        <v>72617</v>
      </c>
      <c r="J365" t="s">
        <v>195</v>
      </c>
      <c r="K365">
        <v>2748</v>
      </c>
      <c r="L365" t="s">
        <v>822</v>
      </c>
      <c r="M365" t="s">
        <v>49</v>
      </c>
      <c r="N365">
        <v>69869</v>
      </c>
      <c r="O365" t="s">
        <v>472</v>
      </c>
      <c r="P365" t="s">
        <v>1356</v>
      </c>
      <c r="Q365" t="s">
        <v>53</v>
      </c>
      <c r="R365" t="s">
        <v>54</v>
      </c>
      <c r="S365" t="s">
        <v>55</v>
      </c>
      <c r="T365">
        <v>45375</v>
      </c>
      <c r="U365" t="s">
        <v>2510</v>
      </c>
      <c r="V365" t="s">
        <v>2511</v>
      </c>
      <c r="W365" t="s">
        <v>58</v>
      </c>
      <c r="X365" t="s">
        <v>59</v>
      </c>
      <c r="Y365" t="s">
        <v>60</v>
      </c>
      <c r="Z365">
        <v>24494</v>
      </c>
      <c r="AA365" t="s">
        <v>2512</v>
      </c>
      <c r="AB365" t="s">
        <v>2216</v>
      </c>
    </row>
    <row r="366" spans="2:28">
      <c r="B366">
        <v>69</v>
      </c>
      <c r="C366" t="s">
        <v>2487</v>
      </c>
      <c r="D366">
        <v>6</v>
      </c>
      <c r="E366" t="s">
        <v>270</v>
      </c>
      <c r="F366">
        <v>73849</v>
      </c>
      <c r="G366">
        <v>12317</v>
      </c>
      <c r="H366" t="s">
        <v>1928</v>
      </c>
      <c r="I366">
        <v>61532</v>
      </c>
      <c r="J366" t="s">
        <v>1929</v>
      </c>
      <c r="K366">
        <v>2206</v>
      </c>
      <c r="L366" t="s">
        <v>1167</v>
      </c>
      <c r="M366" t="s">
        <v>1515</v>
      </c>
      <c r="N366">
        <v>59326</v>
      </c>
      <c r="O366" t="s">
        <v>365</v>
      </c>
      <c r="P366" t="s">
        <v>2513</v>
      </c>
      <c r="Q366" t="s">
        <v>53</v>
      </c>
      <c r="R366" t="s">
        <v>54</v>
      </c>
      <c r="S366" t="s">
        <v>55</v>
      </c>
      <c r="T366">
        <v>29120</v>
      </c>
      <c r="U366" t="s">
        <v>2514</v>
      </c>
      <c r="V366" t="s">
        <v>105</v>
      </c>
      <c r="W366" t="s">
        <v>58</v>
      </c>
      <c r="X366" t="s">
        <v>59</v>
      </c>
      <c r="Y366" t="s">
        <v>60</v>
      </c>
      <c r="Z366">
        <v>30206</v>
      </c>
      <c r="AA366" t="s">
        <v>663</v>
      </c>
      <c r="AB366" t="s">
        <v>103</v>
      </c>
    </row>
    <row r="367" spans="2:28">
      <c r="B367">
        <v>69</v>
      </c>
      <c r="C367" t="s">
        <v>2487</v>
      </c>
      <c r="D367">
        <v>7</v>
      </c>
      <c r="E367" t="s">
        <v>280</v>
      </c>
      <c r="F367">
        <v>60248</v>
      </c>
      <c r="G367">
        <v>10479</v>
      </c>
      <c r="H367" t="s">
        <v>2515</v>
      </c>
      <c r="I367">
        <v>49769</v>
      </c>
      <c r="J367" t="s">
        <v>2516</v>
      </c>
      <c r="K367">
        <v>1751</v>
      </c>
      <c r="L367" t="s">
        <v>1314</v>
      </c>
      <c r="M367" t="s">
        <v>747</v>
      </c>
      <c r="N367">
        <v>48018</v>
      </c>
      <c r="O367" t="s">
        <v>2517</v>
      </c>
      <c r="P367" t="s">
        <v>2518</v>
      </c>
      <c r="Q367" t="s">
        <v>53</v>
      </c>
      <c r="R367" t="s">
        <v>54</v>
      </c>
      <c r="S367" t="s">
        <v>55</v>
      </c>
      <c r="T367">
        <v>23566</v>
      </c>
      <c r="U367" t="s">
        <v>1557</v>
      </c>
      <c r="V367" t="s">
        <v>105</v>
      </c>
      <c r="W367" t="s">
        <v>58</v>
      </c>
      <c r="X367" t="s">
        <v>59</v>
      </c>
      <c r="Y367" t="s">
        <v>60</v>
      </c>
      <c r="Z367">
        <v>24452</v>
      </c>
      <c r="AA367" t="s">
        <v>2519</v>
      </c>
      <c r="AB367" t="s">
        <v>103</v>
      </c>
    </row>
    <row r="368" spans="2:28">
      <c r="B368">
        <v>69</v>
      </c>
      <c r="C368" t="s">
        <v>2487</v>
      </c>
      <c r="D368">
        <v>8</v>
      </c>
      <c r="E368" t="s">
        <v>291</v>
      </c>
      <c r="F368">
        <v>81914</v>
      </c>
      <c r="G368">
        <v>10822</v>
      </c>
      <c r="H368" t="s">
        <v>2520</v>
      </c>
      <c r="I368">
        <v>71092</v>
      </c>
      <c r="J368" t="s">
        <v>2521</v>
      </c>
      <c r="K368">
        <v>3314</v>
      </c>
      <c r="L368" t="s">
        <v>137</v>
      </c>
      <c r="M368" t="s">
        <v>2136</v>
      </c>
      <c r="N368">
        <v>67778</v>
      </c>
      <c r="O368" t="s">
        <v>1355</v>
      </c>
      <c r="P368" t="s">
        <v>2138</v>
      </c>
      <c r="Q368" t="s">
        <v>53</v>
      </c>
      <c r="R368" t="s">
        <v>54</v>
      </c>
      <c r="S368" t="s">
        <v>55</v>
      </c>
      <c r="T368">
        <v>42894</v>
      </c>
      <c r="U368" t="s">
        <v>2522</v>
      </c>
      <c r="V368" t="s">
        <v>2523</v>
      </c>
      <c r="W368" t="s">
        <v>58</v>
      </c>
      <c r="X368" t="s">
        <v>59</v>
      </c>
      <c r="Y368" t="s">
        <v>60</v>
      </c>
      <c r="Z368">
        <v>24884</v>
      </c>
      <c r="AA368" t="s">
        <v>2524</v>
      </c>
      <c r="AB368" t="s">
        <v>2525</v>
      </c>
    </row>
    <row r="369" spans="2:28">
      <c r="B369">
        <v>69</v>
      </c>
      <c r="C369" t="s">
        <v>2487</v>
      </c>
      <c r="D369">
        <v>9</v>
      </c>
      <c r="E369" t="s">
        <v>302</v>
      </c>
      <c r="F369">
        <v>80423</v>
      </c>
      <c r="G369">
        <v>12094</v>
      </c>
      <c r="H369" t="s">
        <v>1238</v>
      </c>
      <c r="I369">
        <v>68329</v>
      </c>
      <c r="J369" t="s">
        <v>1239</v>
      </c>
      <c r="K369">
        <v>3113</v>
      </c>
      <c r="L369" t="s">
        <v>659</v>
      </c>
      <c r="M369" t="s">
        <v>1759</v>
      </c>
      <c r="N369">
        <v>65216</v>
      </c>
      <c r="O369" t="s">
        <v>916</v>
      </c>
      <c r="P369" t="s">
        <v>1760</v>
      </c>
      <c r="Q369" t="s">
        <v>53</v>
      </c>
      <c r="R369" t="s">
        <v>54</v>
      </c>
      <c r="S369" t="s">
        <v>55</v>
      </c>
      <c r="T369">
        <v>42192</v>
      </c>
      <c r="U369" t="s">
        <v>2526</v>
      </c>
      <c r="V369" t="s">
        <v>2527</v>
      </c>
      <c r="W369" t="s">
        <v>58</v>
      </c>
      <c r="X369" t="s">
        <v>59</v>
      </c>
      <c r="Y369" t="s">
        <v>60</v>
      </c>
      <c r="Z369">
        <v>23024</v>
      </c>
      <c r="AA369" t="s">
        <v>2528</v>
      </c>
      <c r="AB369" t="s">
        <v>1043</v>
      </c>
    </row>
    <row r="370" spans="2:28">
      <c r="B370">
        <v>69</v>
      </c>
      <c r="C370" t="s">
        <v>2487</v>
      </c>
      <c r="D370">
        <v>10</v>
      </c>
      <c r="E370" t="s">
        <v>551</v>
      </c>
      <c r="F370">
        <v>89375</v>
      </c>
      <c r="G370">
        <v>10752</v>
      </c>
      <c r="H370" t="s">
        <v>838</v>
      </c>
      <c r="I370">
        <v>78623</v>
      </c>
      <c r="J370" t="s">
        <v>839</v>
      </c>
      <c r="K370">
        <v>3088</v>
      </c>
      <c r="L370" t="s">
        <v>537</v>
      </c>
      <c r="M370" t="s">
        <v>1704</v>
      </c>
      <c r="N370">
        <v>75535</v>
      </c>
      <c r="O370" t="s">
        <v>1089</v>
      </c>
      <c r="P370" t="s">
        <v>2529</v>
      </c>
      <c r="Q370" t="s">
        <v>53</v>
      </c>
      <c r="R370" t="s">
        <v>54</v>
      </c>
      <c r="S370" t="s">
        <v>55</v>
      </c>
      <c r="T370">
        <v>48450</v>
      </c>
      <c r="U370" t="s">
        <v>993</v>
      </c>
      <c r="V370" t="s">
        <v>2530</v>
      </c>
      <c r="W370" t="s">
        <v>58</v>
      </c>
      <c r="X370" t="s">
        <v>59</v>
      </c>
      <c r="Y370" t="s">
        <v>60</v>
      </c>
      <c r="Z370">
        <v>27085</v>
      </c>
      <c r="AA370" t="s">
        <v>2531</v>
      </c>
      <c r="AB370" t="s">
        <v>1327</v>
      </c>
    </row>
    <row r="371" spans="2:28">
      <c r="B371">
        <v>69</v>
      </c>
      <c r="C371" t="s">
        <v>2487</v>
      </c>
      <c r="D371">
        <v>11</v>
      </c>
      <c r="E371" t="s">
        <v>559</v>
      </c>
      <c r="F371">
        <v>79849</v>
      </c>
      <c r="G371">
        <v>10392</v>
      </c>
      <c r="H371" t="s">
        <v>2532</v>
      </c>
      <c r="I371">
        <v>69457</v>
      </c>
      <c r="J371" t="s">
        <v>2533</v>
      </c>
      <c r="K371">
        <v>2929</v>
      </c>
      <c r="L371" t="s">
        <v>398</v>
      </c>
      <c r="M371" t="s">
        <v>462</v>
      </c>
      <c r="N371">
        <v>66528</v>
      </c>
      <c r="O371" t="s">
        <v>1929</v>
      </c>
      <c r="P371" t="s">
        <v>600</v>
      </c>
      <c r="Q371" t="s">
        <v>53</v>
      </c>
      <c r="R371" t="s">
        <v>54</v>
      </c>
      <c r="S371" t="s">
        <v>55</v>
      </c>
      <c r="T371">
        <v>38509</v>
      </c>
      <c r="U371" t="s">
        <v>585</v>
      </c>
      <c r="V371" t="s">
        <v>2534</v>
      </c>
      <c r="W371" t="s">
        <v>58</v>
      </c>
      <c r="X371" t="s">
        <v>59</v>
      </c>
      <c r="Y371" t="s">
        <v>60</v>
      </c>
      <c r="Z371">
        <v>28019</v>
      </c>
      <c r="AA371" t="s">
        <v>2195</v>
      </c>
      <c r="AB371" t="s">
        <v>2535</v>
      </c>
    </row>
    <row r="372" spans="2:28">
      <c r="B372">
        <v>69</v>
      </c>
      <c r="C372" t="s">
        <v>2487</v>
      </c>
      <c r="D372">
        <v>12</v>
      </c>
      <c r="E372" t="s">
        <v>570</v>
      </c>
      <c r="F372">
        <v>73659</v>
      </c>
      <c r="G372">
        <v>10522</v>
      </c>
      <c r="H372" t="s">
        <v>2536</v>
      </c>
      <c r="I372">
        <v>63137</v>
      </c>
      <c r="J372" t="s">
        <v>2537</v>
      </c>
      <c r="K372">
        <v>2511</v>
      </c>
      <c r="L372" t="s">
        <v>724</v>
      </c>
      <c r="M372" t="s">
        <v>433</v>
      </c>
      <c r="N372">
        <v>60626</v>
      </c>
      <c r="O372" t="s">
        <v>2116</v>
      </c>
      <c r="P372" t="s">
        <v>1000</v>
      </c>
      <c r="Q372" t="s">
        <v>53</v>
      </c>
      <c r="R372" t="s">
        <v>54</v>
      </c>
      <c r="S372" t="s">
        <v>55</v>
      </c>
      <c r="T372">
        <v>35389</v>
      </c>
      <c r="U372" t="s">
        <v>1707</v>
      </c>
      <c r="V372" t="s">
        <v>2538</v>
      </c>
      <c r="W372" t="s">
        <v>58</v>
      </c>
      <c r="X372" t="s">
        <v>59</v>
      </c>
      <c r="Y372" t="s">
        <v>60</v>
      </c>
      <c r="Z372">
        <v>25237</v>
      </c>
      <c r="AA372" t="s">
        <v>2539</v>
      </c>
      <c r="AB372" t="s">
        <v>2265</v>
      </c>
    </row>
    <row r="373" spans="2:28">
      <c r="B373">
        <v>69</v>
      </c>
      <c r="C373" t="s">
        <v>2487</v>
      </c>
      <c r="D373">
        <v>13</v>
      </c>
      <c r="E373" t="s">
        <v>578</v>
      </c>
      <c r="F373">
        <v>90859</v>
      </c>
      <c r="G373">
        <v>13969</v>
      </c>
      <c r="H373" t="s">
        <v>2540</v>
      </c>
      <c r="I373">
        <v>76890</v>
      </c>
      <c r="J373" t="s">
        <v>2541</v>
      </c>
      <c r="K373">
        <v>2734</v>
      </c>
      <c r="L373" t="s">
        <v>273</v>
      </c>
      <c r="M373" t="s">
        <v>254</v>
      </c>
      <c r="N373">
        <v>74156</v>
      </c>
      <c r="O373" t="s">
        <v>2542</v>
      </c>
      <c r="P373" t="s">
        <v>256</v>
      </c>
      <c r="Q373" t="s">
        <v>53</v>
      </c>
      <c r="R373" t="s">
        <v>54</v>
      </c>
      <c r="S373" t="s">
        <v>55</v>
      </c>
      <c r="T373">
        <v>43700</v>
      </c>
      <c r="U373" t="s">
        <v>2543</v>
      </c>
      <c r="V373" t="s">
        <v>2544</v>
      </c>
      <c r="W373" t="s">
        <v>58</v>
      </c>
      <c r="X373" t="s">
        <v>59</v>
      </c>
      <c r="Y373" t="s">
        <v>60</v>
      </c>
      <c r="Z373">
        <v>30456</v>
      </c>
      <c r="AA373" t="s">
        <v>2545</v>
      </c>
      <c r="AB373" t="s">
        <v>885</v>
      </c>
    </row>
    <row r="374" spans="2:28">
      <c r="B374">
        <v>69</v>
      </c>
      <c r="C374" t="s">
        <v>2487</v>
      </c>
      <c r="D374">
        <v>14</v>
      </c>
      <c r="E374" t="s">
        <v>586</v>
      </c>
      <c r="F374">
        <v>50055</v>
      </c>
      <c r="G374">
        <v>9081</v>
      </c>
      <c r="H374" t="s">
        <v>2546</v>
      </c>
      <c r="I374">
        <v>40974</v>
      </c>
      <c r="J374" t="s">
        <v>1797</v>
      </c>
      <c r="K374">
        <v>1584</v>
      </c>
      <c r="L374" t="s">
        <v>295</v>
      </c>
      <c r="M374" t="s">
        <v>659</v>
      </c>
      <c r="N374">
        <v>39390</v>
      </c>
      <c r="O374" t="s">
        <v>2547</v>
      </c>
      <c r="P374" t="s">
        <v>2191</v>
      </c>
      <c r="Q374" t="s">
        <v>53</v>
      </c>
      <c r="R374" t="s">
        <v>54</v>
      </c>
      <c r="S374" t="s">
        <v>55</v>
      </c>
      <c r="T374">
        <v>17446</v>
      </c>
      <c r="U374" t="s">
        <v>2548</v>
      </c>
      <c r="V374" t="s">
        <v>2549</v>
      </c>
      <c r="W374" t="s">
        <v>58</v>
      </c>
      <c r="X374" t="s">
        <v>59</v>
      </c>
      <c r="Y374" t="s">
        <v>60</v>
      </c>
      <c r="Z374">
        <v>21944</v>
      </c>
      <c r="AA374" t="s">
        <v>1364</v>
      </c>
      <c r="AB374" t="s">
        <v>2550</v>
      </c>
    </row>
    <row r="375" spans="2:28">
      <c r="B375">
        <v>70</v>
      </c>
      <c r="C375" t="s">
        <v>2551</v>
      </c>
      <c r="D375">
        <v>1</v>
      </c>
      <c r="E375" t="s">
        <v>46</v>
      </c>
      <c r="F375">
        <v>63838</v>
      </c>
      <c r="G375">
        <v>8149</v>
      </c>
      <c r="H375" t="s">
        <v>1724</v>
      </c>
      <c r="I375">
        <v>55689</v>
      </c>
      <c r="J375" t="s">
        <v>1725</v>
      </c>
      <c r="K375">
        <v>2720</v>
      </c>
      <c r="L375" t="s">
        <v>214</v>
      </c>
      <c r="M375" t="s">
        <v>2287</v>
      </c>
      <c r="N375">
        <v>52969</v>
      </c>
      <c r="O375" t="s">
        <v>760</v>
      </c>
      <c r="P375" t="s">
        <v>2289</v>
      </c>
      <c r="Q375" t="s">
        <v>53</v>
      </c>
      <c r="R375" t="s">
        <v>54</v>
      </c>
      <c r="S375" t="s">
        <v>55</v>
      </c>
      <c r="T375">
        <v>30441</v>
      </c>
      <c r="U375" t="s">
        <v>2493</v>
      </c>
      <c r="V375" t="s">
        <v>2552</v>
      </c>
      <c r="W375" t="s">
        <v>58</v>
      </c>
      <c r="X375" t="s">
        <v>59</v>
      </c>
      <c r="Y375" t="s">
        <v>60</v>
      </c>
      <c r="Z375">
        <v>22528</v>
      </c>
      <c r="AA375" t="s">
        <v>2553</v>
      </c>
      <c r="AB375" t="s">
        <v>661</v>
      </c>
    </row>
    <row r="376" spans="2:28">
      <c r="B376">
        <v>70</v>
      </c>
      <c r="C376" t="s">
        <v>2551</v>
      </c>
      <c r="D376">
        <v>2</v>
      </c>
      <c r="E376" t="s">
        <v>63</v>
      </c>
      <c r="F376">
        <v>63911</v>
      </c>
      <c r="G376">
        <v>8692</v>
      </c>
      <c r="H376" t="s">
        <v>1865</v>
      </c>
      <c r="I376">
        <v>55219</v>
      </c>
      <c r="J376" t="s">
        <v>1866</v>
      </c>
      <c r="K376">
        <v>3178</v>
      </c>
      <c r="L376" t="s">
        <v>1921</v>
      </c>
      <c r="M376" t="s">
        <v>2554</v>
      </c>
      <c r="N376">
        <v>52041</v>
      </c>
      <c r="O376" t="s">
        <v>2555</v>
      </c>
      <c r="P376" t="s">
        <v>2556</v>
      </c>
      <c r="Q376" t="s">
        <v>53</v>
      </c>
      <c r="R376" t="s">
        <v>54</v>
      </c>
      <c r="S376" t="s">
        <v>55</v>
      </c>
      <c r="T376">
        <v>27527</v>
      </c>
      <c r="U376" t="s">
        <v>2181</v>
      </c>
      <c r="V376" t="s">
        <v>2557</v>
      </c>
      <c r="W376" t="s">
        <v>58</v>
      </c>
      <c r="X376" t="s">
        <v>59</v>
      </c>
      <c r="Y376" t="s">
        <v>60</v>
      </c>
      <c r="Z376">
        <v>24514</v>
      </c>
      <c r="AA376" t="s">
        <v>1717</v>
      </c>
      <c r="AB376" t="s">
        <v>2558</v>
      </c>
    </row>
    <row r="377" spans="2:28">
      <c r="B377">
        <v>70</v>
      </c>
      <c r="C377" t="s">
        <v>2551</v>
      </c>
      <c r="D377">
        <v>3</v>
      </c>
      <c r="E377" t="s">
        <v>74</v>
      </c>
      <c r="F377">
        <v>51660</v>
      </c>
      <c r="G377">
        <v>7249</v>
      </c>
      <c r="H377" t="s">
        <v>1302</v>
      </c>
      <c r="I377">
        <v>44411</v>
      </c>
      <c r="J377" t="s">
        <v>1303</v>
      </c>
      <c r="K377">
        <v>2604</v>
      </c>
      <c r="L377" t="s">
        <v>2559</v>
      </c>
      <c r="M377" t="s">
        <v>2560</v>
      </c>
      <c r="N377">
        <v>41807</v>
      </c>
      <c r="O377" t="s">
        <v>2218</v>
      </c>
      <c r="P377" t="s">
        <v>2561</v>
      </c>
      <c r="Q377" t="s">
        <v>53</v>
      </c>
      <c r="R377" t="s">
        <v>54</v>
      </c>
      <c r="S377" t="s">
        <v>55</v>
      </c>
      <c r="T377">
        <v>23951</v>
      </c>
      <c r="U377" t="s">
        <v>1122</v>
      </c>
      <c r="V377" t="s">
        <v>2309</v>
      </c>
      <c r="W377" t="s">
        <v>58</v>
      </c>
      <c r="X377" t="s">
        <v>59</v>
      </c>
      <c r="Y377" t="s">
        <v>60</v>
      </c>
      <c r="Z377">
        <v>17856</v>
      </c>
      <c r="AA377" t="s">
        <v>2307</v>
      </c>
      <c r="AB377" t="s">
        <v>1617</v>
      </c>
    </row>
    <row r="378" spans="2:28">
      <c r="B378">
        <v>71</v>
      </c>
      <c r="C378" t="s">
        <v>2562</v>
      </c>
      <c r="D378">
        <v>1</v>
      </c>
      <c r="E378" t="s">
        <v>46</v>
      </c>
      <c r="F378">
        <v>67105</v>
      </c>
      <c r="G378">
        <v>10369</v>
      </c>
      <c r="H378" t="s">
        <v>2563</v>
      </c>
      <c r="I378">
        <v>56736</v>
      </c>
      <c r="J378" t="s">
        <v>2564</v>
      </c>
      <c r="K378">
        <v>2624</v>
      </c>
      <c r="L378" t="s">
        <v>563</v>
      </c>
      <c r="M378" t="s">
        <v>870</v>
      </c>
      <c r="N378">
        <v>54112</v>
      </c>
      <c r="O378" t="s">
        <v>2565</v>
      </c>
      <c r="P378" t="s">
        <v>872</v>
      </c>
      <c r="Q378" t="s">
        <v>53</v>
      </c>
      <c r="R378" t="s">
        <v>54</v>
      </c>
      <c r="S378" t="s">
        <v>55</v>
      </c>
      <c r="T378">
        <v>29942</v>
      </c>
      <c r="U378" t="s">
        <v>2566</v>
      </c>
      <c r="V378" t="s">
        <v>2567</v>
      </c>
      <c r="W378" t="s">
        <v>58</v>
      </c>
      <c r="X378" t="s">
        <v>59</v>
      </c>
      <c r="Y378" t="s">
        <v>60</v>
      </c>
      <c r="Z378">
        <v>24170</v>
      </c>
      <c r="AA378" t="s">
        <v>2568</v>
      </c>
      <c r="AB378" t="s">
        <v>2389</v>
      </c>
    </row>
    <row r="379" spans="2:28">
      <c r="B379">
        <v>71</v>
      </c>
      <c r="C379" t="s">
        <v>2562</v>
      </c>
      <c r="D379">
        <v>2</v>
      </c>
      <c r="E379" t="s">
        <v>63</v>
      </c>
      <c r="F379">
        <v>64332</v>
      </c>
      <c r="G379">
        <v>9640</v>
      </c>
      <c r="H379" t="s">
        <v>2569</v>
      </c>
      <c r="I379">
        <v>54692</v>
      </c>
      <c r="J379" t="s">
        <v>2570</v>
      </c>
      <c r="K379">
        <v>2590</v>
      </c>
      <c r="L379" t="s">
        <v>1006</v>
      </c>
      <c r="M379" t="s">
        <v>463</v>
      </c>
      <c r="N379">
        <v>52102</v>
      </c>
      <c r="O379" t="s">
        <v>2571</v>
      </c>
      <c r="P379" t="s">
        <v>465</v>
      </c>
      <c r="Q379" t="s">
        <v>53</v>
      </c>
      <c r="R379" t="s">
        <v>54</v>
      </c>
      <c r="S379" t="s">
        <v>55</v>
      </c>
      <c r="T379">
        <v>28469</v>
      </c>
      <c r="U379" t="s">
        <v>2572</v>
      </c>
      <c r="V379" t="s">
        <v>2573</v>
      </c>
      <c r="W379" t="s">
        <v>58</v>
      </c>
      <c r="X379" t="s">
        <v>59</v>
      </c>
      <c r="Y379" t="s">
        <v>60</v>
      </c>
      <c r="Z379">
        <v>23633</v>
      </c>
      <c r="AA379" t="s">
        <v>2574</v>
      </c>
      <c r="AB379" t="s">
        <v>2575</v>
      </c>
    </row>
    <row r="380" spans="2:28">
      <c r="B380">
        <v>71</v>
      </c>
      <c r="C380" t="s">
        <v>2562</v>
      </c>
      <c r="D380">
        <v>3</v>
      </c>
      <c r="E380" t="s">
        <v>74</v>
      </c>
      <c r="F380">
        <v>66580</v>
      </c>
      <c r="G380">
        <v>9896</v>
      </c>
      <c r="H380" t="s">
        <v>1526</v>
      </c>
      <c r="I380">
        <v>56684</v>
      </c>
      <c r="J380" t="s">
        <v>1527</v>
      </c>
      <c r="K380">
        <v>2952</v>
      </c>
      <c r="L380" t="s">
        <v>335</v>
      </c>
      <c r="M380" t="s">
        <v>1853</v>
      </c>
      <c r="N380">
        <v>53732</v>
      </c>
      <c r="O380" t="s">
        <v>2576</v>
      </c>
      <c r="P380" t="s">
        <v>1855</v>
      </c>
      <c r="Q380" t="s">
        <v>53</v>
      </c>
      <c r="R380" t="s">
        <v>54</v>
      </c>
      <c r="S380" t="s">
        <v>55</v>
      </c>
      <c r="T380">
        <v>27738</v>
      </c>
      <c r="U380" t="s">
        <v>1464</v>
      </c>
      <c r="V380" t="s">
        <v>2577</v>
      </c>
      <c r="W380" t="s">
        <v>58</v>
      </c>
      <c r="X380" t="s">
        <v>59</v>
      </c>
      <c r="Y380" t="s">
        <v>60</v>
      </c>
      <c r="Z380">
        <v>25994</v>
      </c>
      <c r="AA380" t="s">
        <v>2578</v>
      </c>
      <c r="AB380" t="s">
        <v>2579</v>
      </c>
    </row>
    <row r="381" spans="2:28">
      <c r="B381">
        <v>71</v>
      </c>
      <c r="C381" t="s">
        <v>2562</v>
      </c>
      <c r="D381">
        <v>4</v>
      </c>
      <c r="E381" t="s">
        <v>84</v>
      </c>
      <c r="F381">
        <v>61717</v>
      </c>
      <c r="G381">
        <v>10626</v>
      </c>
      <c r="H381" t="s">
        <v>2280</v>
      </c>
      <c r="I381">
        <v>51091</v>
      </c>
      <c r="J381" t="s">
        <v>651</v>
      </c>
      <c r="K381">
        <v>2411</v>
      </c>
      <c r="L381" t="s">
        <v>563</v>
      </c>
      <c r="M381" t="s">
        <v>1038</v>
      </c>
      <c r="N381">
        <v>48680</v>
      </c>
      <c r="O381" t="s">
        <v>2580</v>
      </c>
      <c r="P381" t="s">
        <v>1040</v>
      </c>
      <c r="Q381" t="s">
        <v>53</v>
      </c>
      <c r="R381" t="s">
        <v>54</v>
      </c>
      <c r="S381" t="s">
        <v>55</v>
      </c>
      <c r="T381">
        <v>24178</v>
      </c>
      <c r="U381" t="s">
        <v>1375</v>
      </c>
      <c r="V381" t="s">
        <v>2052</v>
      </c>
      <c r="W381" t="s">
        <v>58</v>
      </c>
      <c r="X381" t="s">
        <v>59</v>
      </c>
      <c r="Y381" t="s">
        <v>60</v>
      </c>
      <c r="Z381">
        <v>24502</v>
      </c>
      <c r="AA381" t="s">
        <v>496</v>
      </c>
      <c r="AB381" t="s">
        <v>2054</v>
      </c>
    </row>
    <row r="382" spans="2:28">
      <c r="B382">
        <v>71</v>
      </c>
      <c r="C382" t="s">
        <v>2562</v>
      </c>
      <c r="D382">
        <v>5</v>
      </c>
      <c r="E382" t="s">
        <v>134</v>
      </c>
      <c r="F382">
        <v>64193</v>
      </c>
      <c r="G382">
        <v>11229</v>
      </c>
      <c r="H382" t="s">
        <v>2581</v>
      </c>
      <c r="I382">
        <v>52964</v>
      </c>
      <c r="J382" t="s">
        <v>2582</v>
      </c>
      <c r="K382">
        <v>2552</v>
      </c>
      <c r="L382" t="s">
        <v>433</v>
      </c>
      <c r="M382" t="s">
        <v>2583</v>
      </c>
      <c r="N382">
        <v>50412</v>
      </c>
      <c r="O382" t="s">
        <v>2584</v>
      </c>
      <c r="P382" t="s">
        <v>2585</v>
      </c>
      <c r="Q382" t="s">
        <v>53</v>
      </c>
      <c r="R382" t="s">
        <v>54</v>
      </c>
      <c r="S382" t="s">
        <v>55</v>
      </c>
      <c r="T382">
        <v>26337</v>
      </c>
      <c r="U382" t="s">
        <v>338</v>
      </c>
      <c r="V382" t="s">
        <v>2586</v>
      </c>
      <c r="W382" t="s">
        <v>58</v>
      </c>
      <c r="X382" t="s">
        <v>59</v>
      </c>
      <c r="Y382" t="s">
        <v>60</v>
      </c>
      <c r="Z382">
        <v>24075</v>
      </c>
      <c r="AA382" t="s">
        <v>2587</v>
      </c>
      <c r="AB382" t="s">
        <v>2588</v>
      </c>
    </row>
    <row r="383" spans="2:28">
      <c r="B383">
        <v>71</v>
      </c>
      <c r="C383" t="s">
        <v>2562</v>
      </c>
      <c r="D383">
        <v>6</v>
      </c>
      <c r="E383" t="s">
        <v>270</v>
      </c>
      <c r="F383">
        <v>84923</v>
      </c>
      <c r="G383">
        <v>12273</v>
      </c>
      <c r="H383" t="s">
        <v>2589</v>
      </c>
      <c r="I383">
        <v>72650</v>
      </c>
      <c r="J383" t="s">
        <v>2590</v>
      </c>
      <c r="K383">
        <v>3638</v>
      </c>
      <c r="L383" t="s">
        <v>128</v>
      </c>
      <c r="M383" t="s">
        <v>2591</v>
      </c>
      <c r="N383">
        <v>69012</v>
      </c>
      <c r="O383" t="s">
        <v>2592</v>
      </c>
      <c r="P383" t="s">
        <v>2593</v>
      </c>
      <c r="Q383" t="s">
        <v>53</v>
      </c>
      <c r="R383" t="s">
        <v>54</v>
      </c>
      <c r="S383" t="s">
        <v>55</v>
      </c>
      <c r="T383">
        <v>37180</v>
      </c>
      <c r="U383" t="s">
        <v>2594</v>
      </c>
      <c r="V383" t="s">
        <v>2595</v>
      </c>
      <c r="W383" t="s">
        <v>58</v>
      </c>
      <c r="X383" t="s">
        <v>59</v>
      </c>
      <c r="Y383" t="s">
        <v>60</v>
      </c>
      <c r="Z383">
        <v>31832</v>
      </c>
      <c r="AA383" t="s">
        <v>2596</v>
      </c>
      <c r="AB383" t="s">
        <v>2597</v>
      </c>
    </row>
    <row r="384" spans="2:28">
      <c r="B384">
        <v>72</v>
      </c>
      <c r="C384" t="s">
        <v>2598</v>
      </c>
      <c r="D384">
        <v>1</v>
      </c>
      <c r="E384" t="s">
        <v>46</v>
      </c>
      <c r="F384">
        <v>71189</v>
      </c>
      <c r="G384">
        <v>10878</v>
      </c>
      <c r="H384" t="s">
        <v>2599</v>
      </c>
      <c r="I384">
        <v>60311</v>
      </c>
      <c r="J384" t="s">
        <v>2600</v>
      </c>
      <c r="K384">
        <v>2787</v>
      </c>
      <c r="L384" t="s">
        <v>563</v>
      </c>
      <c r="M384" t="s">
        <v>870</v>
      </c>
      <c r="N384">
        <v>57524</v>
      </c>
      <c r="O384" t="s">
        <v>1321</v>
      </c>
      <c r="P384" t="s">
        <v>872</v>
      </c>
      <c r="Q384" t="s">
        <v>53</v>
      </c>
      <c r="R384" t="s">
        <v>54</v>
      </c>
      <c r="S384" t="s">
        <v>55</v>
      </c>
      <c r="T384">
        <v>30470</v>
      </c>
      <c r="U384" t="s">
        <v>1956</v>
      </c>
      <c r="V384" t="s">
        <v>1299</v>
      </c>
      <c r="W384" t="s">
        <v>58</v>
      </c>
      <c r="X384" t="s">
        <v>59</v>
      </c>
      <c r="Y384" t="s">
        <v>60</v>
      </c>
      <c r="Z384">
        <v>27054</v>
      </c>
      <c r="AA384" t="s">
        <v>2601</v>
      </c>
      <c r="AB384" t="s">
        <v>1301</v>
      </c>
    </row>
    <row r="385" spans="2:28">
      <c r="B385">
        <v>72</v>
      </c>
      <c r="C385" t="s">
        <v>2598</v>
      </c>
      <c r="D385">
        <v>2</v>
      </c>
      <c r="E385" t="s">
        <v>63</v>
      </c>
      <c r="F385">
        <v>81952</v>
      </c>
      <c r="G385">
        <v>14006</v>
      </c>
      <c r="H385" t="s">
        <v>2602</v>
      </c>
      <c r="I385">
        <v>67946</v>
      </c>
      <c r="J385" t="s">
        <v>1770</v>
      </c>
      <c r="K385">
        <v>3223</v>
      </c>
      <c r="L385" t="s">
        <v>1704</v>
      </c>
      <c r="M385" t="s">
        <v>463</v>
      </c>
      <c r="N385">
        <v>64723</v>
      </c>
      <c r="O385" t="s">
        <v>2603</v>
      </c>
      <c r="P385" t="s">
        <v>465</v>
      </c>
      <c r="Q385" t="s">
        <v>53</v>
      </c>
      <c r="R385" t="s">
        <v>54</v>
      </c>
      <c r="S385" t="s">
        <v>55</v>
      </c>
      <c r="T385">
        <v>29209</v>
      </c>
      <c r="U385" t="s">
        <v>2150</v>
      </c>
      <c r="V385" t="s">
        <v>1786</v>
      </c>
      <c r="W385" t="s">
        <v>58</v>
      </c>
      <c r="X385" t="s">
        <v>59</v>
      </c>
      <c r="Y385" t="s">
        <v>60</v>
      </c>
      <c r="Z385">
        <v>35514</v>
      </c>
      <c r="AA385" t="s">
        <v>2604</v>
      </c>
      <c r="AB385" t="s">
        <v>2605</v>
      </c>
    </row>
    <row r="386" spans="2:28">
      <c r="B386">
        <v>72</v>
      </c>
      <c r="C386" t="s">
        <v>2598</v>
      </c>
      <c r="D386">
        <v>3</v>
      </c>
      <c r="E386" t="s">
        <v>74</v>
      </c>
      <c r="F386">
        <v>83862</v>
      </c>
      <c r="G386">
        <v>12783</v>
      </c>
      <c r="H386" t="s">
        <v>2606</v>
      </c>
      <c r="I386">
        <v>71079</v>
      </c>
      <c r="J386" t="s">
        <v>2607</v>
      </c>
      <c r="K386">
        <v>3513</v>
      </c>
      <c r="L386" t="s">
        <v>77</v>
      </c>
      <c r="M386" t="s">
        <v>2608</v>
      </c>
      <c r="N386">
        <v>67566</v>
      </c>
      <c r="O386" t="s">
        <v>1468</v>
      </c>
      <c r="P386" t="s">
        <v>2609</v>
      </c>
      <c r="Q386" t="s">
        <v>53</v>
      </c>
      <c r="R386" t="s">
        <v>54</v>
      </c>
      <c r="S386" t="s">
        <v>55</v>
      </c>
      <c r="T386">
        <v>34700</v>
      </c>
      <c r="U386" t="s">
        <v>1155</v>
      </c>
      <c r="V386" t="s">
        <v>2610</v>
      </c>
      <c r="W386" t="s">
        <v>58</v>
      </c>
      <c r="X386" t="s">
        <v>59</v>
      </c>
      <c r="Y386" t="s">
        <v>60</v>
      </c>
      <c r="Z386">
        <v>32866</v>
      </c>
      <c r="AA386" t="s">
        <v>584</v>
      </c>
      <c r="AB386" t="s">
        <v>2611</v>
      </c>
    </row>
    <row r="387" spans="2:28">
      <c r="B387">
        <v>72</v>
      </c>
      <c r="C387" t="s">
        <v>2598</v>
      </c>
      <c r="D387">
        <v>4</v>
      </c>
      <c r="E387" t="s">
        <v>84</v>
      </c>
      <c r="F387">
        <v>77745</v>
      </c>
      <c r="G387">
        <v>12073</v>
      </c>
      <c r="H387" t="s">
        <v>2612</v>
      </c>
      <c r="I387">
        <v>65672</v>
      </c>
      <c r="J387" t="s">
        <v>2613</v>
      </c>
      <c r="K387">
        <v>3128</v>
      </c>
      <c r="L387" t="s">
        <v>196</v>
      </c>
      <c r="M387" t="s">
        <v>1304</v>
      </c>
      <c r="N387">
        <v>62544</v>
      </c>
      <c r="O387" t="s">
        <v>2614</v>
      </c>
      <c r="P387" t="s">
        <v>1306</v>
      </c>
      <c r="Q387" t="s">
        <v>53</v>
      </c>
      <c r="R387" t="s">
        <v>54</v>
      </c>
      <c r="S387" t="s">
        <v>55</v>
      </c>
      <c r="T387">
        <v>31486</v>
      </c>
      <c r="U387" t="s">
        <v>2615</v>
      </c>
      <c r="V387" t="s">
        <v>2616</v>
      </c>
      <c r="W387" t="s">
        <v>58</v>
      </c>
      <c r="X387" t="s">
        <v>59</v>
      </c>
      <c r="Y387" t="s">
        <v>60</v>
      </c>
      <c r="Z387">
        <v>31058</v>
      </c>
      <c r="AA387" t="s">
        <v>2617</v>
      </c>
      <c r="AB387" t="s">
        <v>2618</v>
      </c>
    </row>
    <row r="388" spans="2:28">
      <c r="B388">
        <v>72</v>
      </c>
      <c r="C388" t="s">
        <v>2598</v>
      </c>
      <c r="D388">
        <v>5</v>
      </c>
      <c r="E388" t="s">
        <v>134</v>
      </c>
      <c r="F388">
        <v>86570</v>
      </c>
      <c r="G388">
        <v>13257</v>
      </c>
      <c r="H388" t="s">
        <v>2619</v>
      </c>
      <c r="I388">
        <v>73313</v>
      </c>
      <c r="J388" t="s">
        <v>2620</v>
      </c>
      <c r="K388">
        <v>3470</v>
      </c>
      <c r="L388" t="s">
        <v>1669</v>
      </c>
      <c r="M388" t="s">
        <v>1763</v>
      </c>
      <c r="N388">
        <v>69843</v>
      </c>
      <c r="O388" t="s">
        <v>2621</v>
      </c>
      <c r="P388" t="s">
        <v>1764</v>
      </c>
      <c r="Q388" t="s">
        <v>53</v>
      </c>
      <c r="R388" t="s">
        <v>54</v>
      </c>
      <c r="S388" t="s">
        <v>55</v>
      </c>
      <c r="T388">
        <v>36600</v>
      </c>
      <c r="U388" t="s">
        <v>2622</v>
      </c>
      <c r="V388" t="s">
        <v>1836</v>
      </c>
      <c r="W388" t="s">
        <v>58</v>
      </c>
      <c r="X388" t="s">
        <v>59</v>
      </c>
      <c r="Y388" t="s">
        <v>60</v>
      </c>
      <c r="Z388">
        <v>33243</v>
      </c>
      <c r="AA388" t="s">
        <v>1938</v>
      </c>
      <c r="AB388" t="s">
        <v>2623</v>
      </c>
    </row>
    <row r="389" spans="2:28">
      <c r="B389">
        <v>73</v>
      </c>
      <c r="C389" t="s">
        <v>2624</v>
      </c>
      <c r="D389">
        <v>1</v>
      </c>
      <c r="E389" t="s">
        <v>46</v>
      </c>
      <c r="F389">
        <v>108344</v>
      </c>
      <c r="G389">
        <v>15910</v>
      </c>
      <c r="H389" t="s">
        <v>2625</v>
      </c>
      <c r="I389">
        <v>92434</v>
      </c>
      <c r="J389" t="s">
        <v>2626</v>
      </c>
      <c r="K389">
        <v>4127</v>
      </c>
      <c r="L389" t="s">
        <v>1264</v>
      </c>
      <c r="M389" t="s">
        <v>1726</v>
      </c>
      <c r="N389">
        <v>88307</v>
      </c>
      <c r="O389" t="s">
        <v>1256</v>
      </c>
      <c r="P389" t="s">
        <v>1727</v>
      </c>
      <c r="Q389" t="s">
        <v>53</v>
      </c>
      <c r="R389" t="s">
        <v>54</v>
      </c>
      <c r="S389" t="s">
        <v>55</v>
      </c>
      <c r="T389">
        <v>51063</v>
      </c>
      <c r="U389" t="s">
        <v>675</v>
      </c>
      <c r="V389" t="s">
        <v>2627</v>
      </c>
      <c r="W389" t="s">
        <v>58</v>
      </c>
      <c r="X389" t="s">
        <v>59</v>
      </c>
      <c r="Y389" t="s">
        <v>60</v>
      </c>
      <c r="Z389">
        <v>37244</v>
      </c>
      <c r="AA389" t="s">
        <v>2628</v>
      </c>
      <c r="AB389" t="s">
        <v>2629</v>
      </c>
    </row>
    <row r="390" spans="2:28">
      <c r="B390">
        <v>73</v>
      </c>
      <c r="C390" t="s">
        <v>2624</v>
      </c>
      <c r="D390">
        <v>2</v>
      </c>
      <c r="E390" t="s">
        <v>63</v>
      </c>
      <c r="F390">
        <v>84312</v>
      </c>
      <c r="G390">
        <v>13193</v>
      </c>
      <c r="H390" t="s">
        <v>1466</v>
      </c>
      <c r="I390">
        <v>71119</v>
      </c>
      <c r="J390" t="s">
        <v>1467</v>
      </c>
      <c r="K390">
        <v>3082</v>
      </c>
      <c r="L390" t="s">
        <v>856</v>
      </c>
      <c r="M390" t="s">
        <v>88</v>
      </c>
      <c r="N390">
        <v>68037</v>
      </c>
      <c r="O390" t="s">
        <v>2576</v>
      </c>
      <c r="P390" t="s">
        <v>90</v>
      </c>
      <c r="Q390" t="s">
        <v>53</v>
      </c>
      <c r="R390" t="s">
        <v>54</v>
      </c>
      <c r="S390" t="s">
        <v>55</v>
      </c>
      <c r="T390">
        <v>40291</v>
      </c>
      <c r="U390" t="s">
        <v>2630</v>
      </c>
      <c r="V390" t="s">
        <v>2631</v>
      </c>
      <c r="W390" t="s">
        <v>58</v>
      </c>
      <c r="X390" t="s">
        <v>59</v>
      </c>
      <c r="Y390" t="s">
        <v>60</v>
      </c>
      <c r="Z390">
        <v>27746</v>
      </c>
      <c r="AA390" t="s">
        <v>1993</v>
      </c>
      <c r="AB390" t="s">
        <v>2632</v>
      </c>
    </row>
    <row r="391" spans="2:28">
      <c r="B391">
        <v>73</v>
      </c>
      <c r="C391" t="s">
        <v>2624</v>
      </c>
      <c r="D391">
        <v>3</v>
      </c>
      <c r="E391" t="s">
        <v>74</v>
      </c>
      <c r="F391">
        <v>95423</v>
      </c>
      <c r="G391">
        <v>13782</v>
      </c>
      <c r="H391" t="s">
        <v>2633</v>
      </c>
      <c r="I391">
        <v>81641</v>
      </c>
      <c r="J391" t="s">
        <v>2634</v>
      </c>
      <c r="K391">
        <v>3694</v>
      </c>
      <c r="L391" t="s">
        <v>659</v>
      </c>
      <c r="M391" t="s">
        <v>1291</v>
      </c>
      <c r="N391">
        <v>77947</v>
      </c>
      <c r="O391" t="s">
        <v>1454</v>
      </c>
      <c r="P391" t="s">
        <v>1292</v>
      </c>
      <c r="Q391" t="s">
        <v>53</v>
      </c>
      <c r="R391" t="s">
        <v>54</v>
      </c>
      <c r="S391" t="s">
        <v>55</v>
      </c>
      <c r="T391">
        <v>42950</v>
      </c>
      <c r="U391" t="s">
        <v>2635</v>
      </c>
      <c r="V391" t="s">
        <v>2026</v>
      </c>
      <c r="W391" t="s">
        <v>58</v>
      </c>
      <c r="X391" t="s">
        <v>59</v>
      </c>
      <c r="Y391" t="s">
        <v>60</v>
      </c>
      <c r="Z391">
        <v>34997</v>
      </c>
      <c r="AA391" t="s">
        <v>2636</v>
      </c>
      <c r="AB391" t="s">
        <v>2024</v>
      </c>
    </row>
    <row r="392" spans="2:28">
      <c r="B392">
        <v>74</v>
      </c>
      <c r="C392" t="s">
        <v>2637</v>
      </c>
      <c r="D392">
        <v>1</v>
      </c>
      <c r="E392" t="s">
        <v>46</v>
      </c>
      <c r="F392">
        <v>103361</v>
      </c>
      <c r="G392">
        <v>14156</v>
      </c>
      <c r="H392" t="s">
        <v>2638</v>
      </c>
      <c r="I392">
        <v>89205</v>
      </c>
      <c r="J392" t="s">
        <v>2639</v>
      </c>
      <c r="K392">
        <v>4147</v>
      </c>
      <c r="L392" t="s">
        <v>1669</v>
      </c>
      <c r="M392" t="s">
        <v>149</v>
      </c>
      <c r="N392">
        <v>85058</v>
      </c>
      <c r="O392" t="s">
        <v>2640</v>
      </c>
      <c r="P392" t="s">
        <v>151</v>
      </c>
      <c r="Q392" t="s">
        <v>53</v>
      </c>
      <c r="R392" t="s">
        <v>54</v>
      </c>
      <c r="S392" t="s">
        <v>55</v>
      </c>
      <c r="T392">
        <v>52918</v>
      </c>
      <c r="U392" t="s">
        <v>2641</v>
      </c>
      <c r="V392" t="s">
        <v>2642</v>
      </c>
      <c r="W392" t="s">
        <v>58</v>
      </c>
      <c r="X392" t="s">
        <v>59</v>
      </c>
      <c r="Y392" t="s">
        <v>60</v>
      </c>
      <c r="Z392">
        <v>32140</v>
      </c>
      <c r="AA392" t="s">
        <v>2643</v>
      </c>
      <c r="AB392" t="s">
        <v>1522</v>
      </c>
    </row>
    <row r="393" spans="2:28">
      <c r="B393">
        <v>74</v>
      </c>
      <c r="C393" t="s">
        <v>2637</v>
      </c>
      <c r="D393">
        <v>2</v>
      </c>
      <c r="E393" t="s">
        <v>63</v>
      </c>
      <c r="F393">
        <v>86015</v>
      </c>
      <c r="G393">
        <v>12717</v>
      </c>
      <c r="H393" t="s">
        <v>2644</v>
      </c>
      <c r="I393">
        <v>73298</v>
      </c>
      <c r="J393" t="s">
        <v>2645</v>
      </c>
      <c r="K393">
        <v>3226</v>
      </c>
      <c r="L393" t="s">
        <v>901</v>
      </c>
      <c r="M393" t="s">
        <v>1073</v>
      </c>
      <c r="N393">
        <v>70072</v>
      </c>
      <c r="O393" t="s">
        <v>1590</v>
      </c>
      <c r="P393" t="s">
        <v>1075</v>
      </c>
      <c r="Q393" t="s">
        <v>53</v>
      </c>
      <c r="R393" t="s">
        <v>54</v>
      </c>
      <c r="S393" t="s">
        <v>55</v>
      </c>
      <c r="T393">
        <v>42760</v>
      </c>
      <c r="U393" t="s">
        <v>2646</v>
      </c>
      <c r="V393" t="s">
        <v>2647</v>
      </c>
      <c r="W393" t="s">
        <v>58</v>
      </c>
      <c r="X393" t="s">
        <v>59</v>
      </c>
      <c r="Y393" t="s">
        <v>60</v>
      </c>
      <c r="Z393">
        <v>27312</v>
      </c>
      <c r="AA393" t="s">
        <v>2648</v>
      </c>
      <c r="AB393" t="s">
        <v>2649</v>
      </c>
    </row>
    <row r="394" spans="2:28">
      <c r="B394">
        <v>74</v>
      </c>
      <c r="C394" t="s">
        <v>2637</v>
      </c>
      <c r="D394">
        <v>3</v>
      </c>
      <c r="E394" t="s">
        <v>74</v>
      </c>
      <c r="F394">
        <v>85974</v>
      </c>
      <c r="G394">
        <v>14024</v>
      </c>
      <c r="H394" t="s">
        <v>115</v>
      </c>
      <c r="I394">
        <v>71950</v>
      </c>
      <c r="J394" t="s">
        <v>116</v>
      </c>
      <c r="K394">
        <v>2829</v>
      </c>
      <c r="L394" t="s">
        <v>2015</v>
      </c>
      <c r="M394" t="s">
        <v>1704</v>
      </c>
      <c r="N394">
        <v>69121</v>
      </c>
      <c r="O394" t="s">
        <v>2650</v>
      </c>
      <c r="P394" t="s">
        <v>2529</v>
      </c>
      <c r="Q394" t="s">
        <v>53</v>
      </c>
      <c r="R394" t="s">
        <v>54</v>
      </c>
      <c r="S394" t="s">
        <v>55</v>
      </c>
      <c r="T394">
        <v>46156</v>
      </c>
      <c r="U394" t="s">
        <v>112</v>
      </c>
      <c r="V394" t="s">
        <v>2651</v>
      </c>
      <c r="W394" t="s">
        <v>58</v>
      </c>
      <c r="X394" t="s">
        <v>59</v>
      </c>
      <c r="Y394" t="s">
        <v>60</v>
      </c>
      <c r="Z394">
        <v>22965</v>
      </c>
      <c r="AA394" t="s">
        <v>249</v>
      </c>
      <c r="AB394" t="s">
        <v>2652</v>
      </c>
    </row>
    <row r="395" spans="2:28">
      <c r="B395">
        <v>74</v>
      </c>
      <c r="C395" t="s">
        <v>2637</v>
      </c>
      <c r="D395">
        <v>4</v>
      </c>
      <c r="E395" t="s">
        <v>84</v>
      </c>
      <c r="F395">
        <v>91822</v>
      </c>
      <c r="G395">
        <v>14930</v>
      </c>
      <c r="H395" t="s">
        <v>2653</v>
      </c>
      <c r="I395">
        <v>76892</v>
      </c>
      <c r="J395" t="s">
        <v>2654</v>
      </c>
      <c r="K395">
        <v>3067</v>
      </c>
      <c r="L395" t="s">
        <v>641</v>
      </c>
      <c r="M395" t="s">
        <v>1201</v>
      </c>
      <c r="N395">
        <v>73825</v>
      </c>
      <c r="O395" t="s">
        <v>2650</v>
      </c>
      <c r="P395" t="s">
        <v>1203</v>
      </c>
      <c r="Q395" t="s">
        <v>53</v>
      </c>
      <c r="R395" t="s">
        <v>54</v>
      </c>
      <c r="S395" t="s">
        <v>55</v>
      </c>
      <c r="T395">
        <v>45424</v>
      </c>
      <c r="U395" t="s">
        <v>1582</v>
      </c>
      <c r="V395" t="s">
        <v>2655</v>
      </c>
      <c r="W395" t="s">
        <v>58</v>
      </c>
      <c r="X395" t="s">
        <v>59</v>
      </c>
      <c r="Y395" t="s">
        <v>60</v>
      </c>
      <c r="Z395">
        <v>28401</v>
      </c>
      <c r="AA395" t="s">
        <v>2656</v>
      </c>
      <c r="AB395" t="s">
        <v>2657</v>
      </c>
    </row>
    <row r="396" spans="2:28">
      <c r="B396">
        <v>74</v>
      </c>
      <c r="C396" t="s">
        <v>2637</v>
      </c>
      <c r="D396">
        <v>5</v>
      </c>
      <c r="E396" t="s">
        <v>134</v>
      </c>
      <c r="F396">
        <v>105686</v>
      </c>
      <c r="G396">
        <v>16788</v>
      </c>
      <c r="H396" t="s">
        <v>361</v>
      </c>
      <c r="I396">
        <v>88898</v>
      </c>
      <c r="J396" t="s">
        <v>362</v>
      </c>
      <c r="K396">
        <v>3926</v>
      </c>
      <c r="L396" t="s">
        <v>416</v>
      </c>
      <c r="M396" t="s">
        <v>1480</v>
      </c>
      <c r="N396">
        <v>84972</v>
      </c>
      <c r="O396" t="s">
        <v>2650</v>
      </c>
      <c r="P396" t="s">
        <v>1481</v>
      </c>
      <c r="Q396" t="s">
        <v>53</v>
      </c>
      <c r="R396" t="s">
        <v>54</v>
      </c>
      <c r="S396" t="s">
        <v>55</v>
      </c>
      <c r="T396">
        <v>54208</v>
      </c>
      <c r="U396" t="s">
        <v>2658</v>
      </c>
      <c r="V396" t="s">
        <v>2659</v>
      </c>
      <c r="W396" t="s">
        <v>58</v>
      </c>
      <c r="X396" t="s">
        <v>59</v>
      </c>
      <c r="Y396" t="s">
        <v>60</v>
      </c>
      <c r="Z396">
        <v>30764</v>
      </c>
      <c r="AA396" t="s">
        <v>2290</v>
      </c>
      <c r="AB396" t="s">
        <v>2660</v>
      </c>
    </row>
    <row r="397" spans="2:28">
      <c r="B397">
        <v>75</v>
      </c>
      <c r="C397" t="s">
        <v>2661</v>
      </c>
      <c r="D397">
        <v>1</v>
      </c>
      <c r="E397" t="s">
        <v>46</v>
      </c>
      <c r="F397">
        <v>61448</v>
      </c>
      <c r="G397">
        <v>8548</v>
      </c>
      <c r="H397" t="s">
        <v>2662</v>
      </c>
      <c r="I397">
        <v>52900</v>
      </c>
      <c r="J397" t="s">
        <v>2663</v>
      </c>
      <c r="K397">
        <v>1966</v>
      </c>
      <c r="L397" t="s">
        <v>511</v>
      </c>
      <c r="M397" t="s">
        <v>1675</v>
      </c>
      <c r="N397">
        <v>50934</v>
      </c>
      <c r="O397" t="s">
        <v>2664</v>
      </c>
      <c r="P397" t="s">
        <v>2050</v>
      </c>
      <c r="Q397" t="s">
        <v>53</v>
      </c>
      <c r="R397" t="s">
        <v>54</v>
      </c>
      <c r="S397" t="s">
        <v>55</v>
      </c>
      <c r="T397">
        <v>24421</v>
      </c>
      <c r="U397" t="s">
        <v>2665</v>
      </c>
      <c r="V397" t="s">
        <v>886</v>
      </c>
      <c r="W397" t="s">
        <v>58</v>
      </c>
      <c r="X397" t="s">
        <v>59</v>
      </c>
      <c r="Y397" t="s">
        <v>60</v>
      </c>
      <c r="Z397">
        <v>26513</v>
      </c>
      <c r="AA397" t="s">
        <v>2666</v>
      </c>
      <c r="AB397" t="s">
        <v>888</v>
      </c>
    </row>
    <row r="398" spans="2:28">
      <c r="B398">
        <v>75</v>
      </c>
      <c r="C398" t="s">
        <v>2661</v>
      </c>
      <c r="D398">
        <v>2</v>
      </c>
      <c r="E398" t="s">
        <v>63</v>
      </c>
      <c r="F398">
        <v>52074</v>
      </c>
      <c r="G398">
        <v>6169</v>
      </c>
      <c r="H398" t="s">
        <v>1637</v>
      </c>
      <c r="I398">
        <v>45905</v>
      </c>
      <c r="J398" t="s">
        <v>1638</v>
      </c>
      <c r="K398">
        <v>1888</v>
      </c>
      <c r="L398" t="s">
        <v>2399</v>
      </c>
      <c r="M398" t="s">
        <v>1224</v>
      </c>
      <c r="N398">
        <v>44017</v>
      </c>
      <c r="O398" t="s">
        <v>2410</v>
      </c>
      <c r="P398" t="s">
        <v>1517</v>
      </c>
      <c r="Q398" t="s">
        <v>53</v>
      </c>
      <c r="R398" t="s">
        <v>54</v>
      </c>
      <c r="S398" t="s">
        <v>55</v>
      </c>
      <c r="T398">
        <v>23459</v>
      </c>
      <c r="U398" t="s">
        <v>2667</v>
      </c>
      <c r="V398" t="s">
        <v>2668</v>
      </c>
      <c r="W398" t="s">
        <v>58</v>
      </c>
      <c r="X398" t="s">
        <v>59</v>
      </c>
      <c r="Y398" t="s">
        <v>60</v>
      </c>
      <c r="Z398">
        <v>20558</v>
      </c>
      <c r="AA398" t="s">
        <v>172</v>
      </c>
      <c r="AB398" t="s">
        <v>2669</v>
      </c>
    </row>
    <row r="399" spans="2:28">
      <c r="B399">
        <v>75</v>
      </c>
      <c r="C399" t="s">
        <v>2661</v>
      </c>
      <c r="D399">
        <v>3</v>
      </c>
      <c r="E399" t="s">
        <v>74</v>
      </c>
      <c r="F399">
        <v>42425</v>
      </c>
      <c r="G399">
        <v>5290</v>
      </c>
      <c r="H399" t="s">
        <v>2670</v>
      </c>
      <c r="I399">
        <v>37135</v>
      </c>
      <c r="J399" t="s">
        <v>2671</v>
      </c>
      <c r="K399">
        <v>1292</v>
      </c>
      <c r="L399" t="s">
        <v>1090</v>
      </c>
      <c r="M399" t="s">
        <v>353</v>
      </c>
      <c r="N399">
        <v>35843</v>
      </c>
      <c r="O399" t="s">
        <v>2672</v>
      </c>
      <c r="P399" t="s">
        <v>832</v>
      </c>
      <c r="Q399" t="s">
        <v>53</v>
      </c>
      <c r="R399" t="s">
        <v>54</v>
      </c>
      <c r="S399" t="s">
        <v>55</v>
      </c>
      <c r="T399">
        <v>25399</v>
      </c>
      <c r="U399" t="s">
        <v>2673</v>
      </c>
      <c r="V399" t="s">
        <v>2674</v>
      </c>
      <c r="W399" t="s">
        <v>58</v>
      </c>
      <c r="X399" t="s">
        <v>59</v>
      </c>
      <c r="Y399" t="s">
        <v>60</v>
      </c>
      <c r="Z399">
        <v>10444</v>
      </c>
      <c r="AA399" t="s">
        <v>2675</v>
      </c>
      <c r="AB399" t="s">
        <v>2676</v>
      </c>
    </row>
    <row r="400" spans="2:28">
      <c r="B400">
        <v>75</v>
      </c>
      <c r="C400" t="s">
        <v>2661</v>
      </c>
      <c r="D400">
        <v>4</v>
      </c>
      <c r="E400" t="s">
        <v>84</v>
      </c>
      <c r="F400">
        <v>57944</v>
      </c>
      <c r="G400">
        <v>7760</v>
      </c>
      <c r="H400" t="s">
        <v>1423</v>
      </c>
      <c r="I400">
        <v>50184</v>
      </c>
      <c r="J400" t="s">
        <v>1424</v>
      </c>
      <c r="K400">
        <v>1694</v>
      </c>
      <c r="L400" t="s">
        <v>536</v>
      </c>
      <c r="M400" t="s">
        <v>840</v>
      </c>
      <c r="N400">
        <v>48490</v>
      </c>
      <c r="O400" t="s">
        <v>344</v>
      </c>
      <c r="P400" t="s">
        <v>2086</v>
      </c>
      <c r="Q400" t="s">
        <v>53</v>
      </c>
      <c r="R400" t="s">
        <v>54</v>
      </c>
      <c r="S400" t="s">
        <v>55</v>
      </c>
      <c r="T400">
        <v>29493</v>
      </c>
      <c r="U400" t="s">
        <v>2677</v>
      </c>
      <c r="V400" t="s">
        <v>2678</v>
      </c>
      <c r="W400" t="s">
        <v>58</v>
      </c>
      <c r="X400" t="s">
        <v>59</v>
      </c>
      <c r="Y400" t="s">
        <v>60</v>
      </c>
      <c r="Z400">
        <v>18997</v>
      </c>
      <c r="AA400" t="s">
        <v>2679</v>
      </c>
      <c r="AB400" t="s">
        <v>1375</v>
      </c>
    </row>
    <row r="401" spans="2:28">
      <c r="B401">
        <v>75</v>
      </c>
      <c r="C401" t="s">
        <v>2661</v>
      </c>
      <c r="D401">
        <v>5</v>
      </c>
      <c r="E401" t="s">
        <v>134</v>
      </c>
      <c r="F401">
        <v>48582</v>
      </c>
      <c r="G401">
        <v>7010</v>
      </c>
      <c r="H401" t="s">
        <v>543</v>
      </c>
      <c r="I401">
        <v>41572</v>
      </c>
      <c r="J401" t="s">
        <v>544</v>
      </c>
      <c r="K401">
        <v>1328</v>
      </c>
      <c r="L401" t="s">
        <v>2680</v>
      </c>
      <c r="M401" t="s">
        <v>2681</v>
      </c>
      <c r="N401">
        <v>40244</v>
      </c>
      <c r="O401" t="s">
        <v>2682</v>
      </c>
      <c r="P401" t="s">
        <v>2683</v>
      </c>
      <c r="Q401" t="s">
        <v>53</v>
      </c>
      <c r="R401" t="s">
        <v>54</v>
      </c>
      <c r="S401" t="s">
        <v>55</v>
      </c>
      <c r="T401">
        <v>14893</v>
      </c>
      <c r="U401" t="s">
        <v>2684</v>
      </c>
      <c r="V401" t="s">
        <v>2685</v>
      </c>
      <c r="W401" t="s">
        <v>58</v>
      </c>
      <c r="X401" t="s">
        <v>59</v>
      </c>
      <c r="Y401" t="s">
        <v>60</v>
      </c>
      <c r="Z401">
        <v>25351</v>
      </c>
      <c r="AA401" t="s">
        <v>2686</v>
      </c>
      <c r="AB401" t="s">
        <v>2687</v>
      </c>
    </row>
    <row r="402" spans="2:28">
      <c r="B402">
        <v>75</v>
      </c>
      <c r="C402" t="s">
        <v>2661</v>
      </c>
      <c r="D402">
        <v>6</v>
      </c>
      <c r="E402" t="s">
        <v>270</v>
      </c>
      <c r="F402">
        <v>64970</v>
      </c>
      <c r="G402">
        <v>8839</v>
      </c>
      <c r="H402" t="s">
        <v>1865</v>
      </c>
      <c r="I402">
        <v>56131</v>
      </c>
      <c r="J402" t="s">
        <v>1866</v>
      </c>
      <c r="K402">
        <v>1668</v>
      </c>
      <c r="L402" t="s">
        <v>243</v>
      </c>
      <c r="M402" t="s">
        <v>1245</v>
      </c>
      <c r="N402">
        <v>54463</v>
      </c>
      <c r="O402" t="s">
        <v>2688</v>
      </c>
      <c r="P402" t="s">
        <v>2689</v>
      </c>
      <c r="Q402" t="s">
        <v>53</v>
      </c>
      <c r="R402" t="s">
        <v>54</v>
      </c>
      <c r="S402" t="s">
        <v>55</v>
      </c>
      <c r="T402">
        <v>17897</v>
      </c>
      <c r="U402" t="s">
        <v>2690</v>
      </c>
      <c r="V402" t="s">
        <v>2691</v>
      </c>
      <c r="W402" t="s">
        <v>58</v>
      </c>
      <c r="X402" t="s">
        <v>59</v>
      </c>
      <c r="Y402" t="s">
        <v>60</v>
      </c>
      <c r="Z402">
        <v>36566</v>
      </c>
      <c r="AA402" t="s">
        <v>2692</v>
      </c>
      <c r="AB402" t="s">
        <v>2693</v>
      </c>
    </row>
    <row r="403" spans="2:28">
      <c r="B403">
        <v>75</v>
      </c>
      <c r="C403" t="s">
        <v>2661</v>
      </c>
      <c r="D403">
        <v>7</v>
      </c>
      <c r="E403" t="s">
        <v>280</v>
      </c>
      <c r="F403">
        <v>62752</v>
      </c>
      <c r="G403">
        <v>8358</v>
      </c>
      <c r="H403" t="s">
        <v>2694</v>
      </c>
      <c r="I403">
        <v>54394</v>
      </c>
      <c r="J403" t="s">
        <v>2695</v>
      </c>
      <c r="K403">
        <v>1857</v>
      </c>
      <c r="L403" t="s">
        <v>2398</v>
      </c>
      <c r="M403" t="s">
        <v>724</v>
      </c>
      <c r="N403">
        <v>52537</v>
      </c>
      <c r="O403" t="s">
        <v>1096</v>
      </c>
      <c r="P403" t="s">
        <v>2696</v>
      </c>
      <c r="Q403" t="s">
        <v>53</v>
      </c>
      <c r="R403" t="s">
        <v>54</v>
      </c>
      <c r="S403" t="s">
        <v>55</v>
      </c>
      <c r="T403">
        <v>21334</v>
      </c>
      <c r="U403" t="s">
        <v>2697</v>
      </c>
      <c r="V403" t="s">
        <v>2698</v>
      </c>
      <c r="W403" t="s">
        <v>58</v>
      </c>
      <c r="X403" t="s">
        <v>59</v>
      </c>
      <c r="Y403" t="s">
        <v>60</v>
      </c>
      <c r="Z403">
        <v>31203</v>
      </c>
      <c r="AA403" t="s">
        <v>1630</v>
      </c>
      <c r="AB403" t="s">
        <v>2699</v>
      </c>
    </row>
    <row r="404" spans="2:28">
      <c r="B404">
        <v>75</v>
      </c>
      <c r="C404" t="s">
        <v>2661</v>
      </c>
      <c r="D404">
        <v>8</v>
      </c>
      <c r="E404" t="s">
        <v>291</v>
      </c>
      <c r="F404">
        <v>69757</v>
      </c>
      <c r="G404">
        <v>9197</v>
      </c>
      <c r="H404" t="s">
        <v>1597</v>
      </c>
      <c r="I404">
        <v>60560</v>
      </c>
      <c r="J404" t="s">
        <v>1598</v>
      </c>
      <c r="K404">
        <v>2187</v>
      </c>
      <c r="L404" t="s">
        <v>2490</v>
      </c>
      <c r="M404" t="s">
        <v>263</v>
      </c>
      <c r="N404">
        <v>58373</v>
      </c>
      <c r="O404" t="s">
        <v>344</v>
      </c>
      <c r="P404" t="s">
        <v>265</v>
      </c>
      <c r="Q404" t="s">
        <v>53</v>
      </c>
      <c r="R404" t="s">
        <v>54</v>
      </c>
      <c r="S404" t="s">
        <v>55</v>
      </c>
      <c r="T404">
        <v>28724</v>
      </c>
      <c r="U404" t="s">
        <v>2700</v>
      </c>
      <c r="V404" t="s">
        <v>2701</v>
      </c>
      <c r="W404" t="s">
        <v>58</v>
      </c>
      <c r="X404" t="s">
        <v>59</v>
      </c>
      <c r="Y404" t="s">
        <v>60</v>
      </c>
      <c r="Z404">
        <v>29649</v>
      </c>
      <c r="AA404" t="s">
        <v>2096</v>
      </c>
      <c r="AB404" t="s">
        <v>2702</v>
      </c>
    </row>
    <row r="405" spans="2:28">
      <c r="B405">
        <v>75</v>
      </c>
      <c r="C405" t="s">
        <v>2661</v>
      </c>
      <c r="D405">
        <v>9</v>
      </c>
      <c r="E405" t="s">
        <v>302</v>
      </c>
      <c r="F405">
        <v>60959</v>
      </c>
      <c r="G405">
        <v>8638</v>
      </c>
      <c r="H405" t="s">
        <v>1036</v>
      </c>
      <c r="I405">
        <v>52321</v>
      </c>
      <c r="J405" t="s">
        <v>1037</v>
      </c>
      <c r="K405">
        <v>1847</v>
      </c>
      <c r="L405" t="s">
        <v>492</v>
      </c>
      <c r="M405" t="s">
        <v>127</v>
      </c>
      <c r="N405">
        <v>50474</v>
      </c>
      <c r="O405" t="s">
        <v>2703</v>
      </c>
      <c r="P405" t="s">
        <v>2704</v>
      </c>
      <c r="Q405" t="s">
        <v>53</v>
      </c>
      <c r="R405" t="s">
        <v>54</v>
      </c>
      <c r="S405" t="s">
        <v>55</v>
      </c>
      <c r="T405">
        <v>20840</v>
      </c>
      <c r="U405" t="s">
        <v>2705</v>
      </c>
      <c r="V405" t="s">
        <v>1401</v>
      </c>
      <c r="W405" t="s">
        <v>58</v>
      </c>
      <c r="X405" t="s">
        <v>59</v>
      </c>
      <c r="Y405" t="s">
        <v>60</v>
      </c>
      <c r="Z405">
        <v>29634</v>
      </c>
      <c r="AA405" t="s">
        <v>2706</v>
      </c>
      <c r="AB405" t="s">
        <v>2707</v>
      </c>
    </row>
    <row r="406" spans="2:28">
      <c r="B406">
        <v>75</v>
      </c>
      <c r="C406" t="s">
        <v>2661</v>
      </c>
      <c r="D406">
        <v>10</v>
      </c>
      <c r="E406" t="s">
        <v>551</v>
      </c>
      <c r="F406">
        <v>63946</v>
      </c>
      <c r="G406">
        <v>7888</v>
      </c>
      <c r="H406" t="s">
        <v>2708</v>
      </c>
      <c r="I406">
        <v>56058</v>
      </c>
      <c r="J406" t="s">
        <v>2709</v>
      </c>
      <c r="K406">
        <v>2184</v>
      </c>
      <c r="L406" t="s">
        <v>573</v>
      </c>
      <c r="M406" t="s">
        <v>813</v>
      </c>
      <c r="N406">
        <v>53874</v>
      </c>
      <c r="O406" t="s">
        <v>1664</v>
      </c>
      <c r="P406" t="s">
        <v>815</v>
      </c>
      <c r="Q406" t="s">
        <v>53</v>
      </c>
      <c r="R406" t="s">
        <v>54</v>
      </c>
      <c r="S406" t="s">
        <v>55</v>
      </c>
      <c r="T406">
        <v>23472</v>
      </c>
      <c r="U406" t="s">
        <v>2525</v>
      </c>
      <c r="V406" t="s">
        <v>1706</v>
      </c>
      <c r="W406" t="s">
        <v>58</v>
      </c>
      <c r="X406" t="s">
        <v>59</v>
      </c>
      <c r="Y406" t="s">
        <v>60</v>
      </c>
      <c r="Z406">
        <v>30402</v>
      </c>
      <c r="AA406" t="s">
        <v>2710</v>
      </c>
      <c r="AB406" t="s">
        <v>1708</v>
      </c>
    </row>
    <row r="407" spans="2:28">
      <c r="B407">
        <v>75</v>
      </c>
      <c r="C407" t="s">
        <v>2661</v>
      </c>
      <c r="D407">
        <v>11</v>
      </c>
      <c r="E407" t="s">
        <v>559</v>
      </c>
      <c r="F407">
        <v>58937</v>
      </c>
      <c r="G407">
        <v>7857</v>
      </c>
      <c r="H407" t="s">
        <v>1133</v>
      </c>
      <c r="I407">
        <v>51080</v>
      </c>
      <c r="J407" t="s">
        <v>1134</v>
      </c>
      <c r="K407">
        <v>1933</v>
      </c>
      <c r="L407" t="s">
        <v>519</v>
      </c>
      <c r="M407" t="s">
        <v>49</v>
      </c>
      <c r="N407">
        <v>49147</v>
      </c>
      <c r="O407" t="s">
        <v>2425</v>
      </c>
      <c r="P407" t="s">
        <v>1356</v>
      </c>
      <c r="Q407" t="s">
        <v>53</v>
      </c>
      <c r="R407" t="s">
        <v>54</v>
      </c>
      <c r="S407" t="s">
        <v>55</v>
      </c>
      <c r="T407">
        <v>22239</v>
      </c>
      <c r="U407" t="s">
        <v>2711</v>
      </c>
      <c r="V407" t="s">
        <v>2712</v>
      </c>
      <c r="W407" t="s">
        <v>58</v>
      </c>
      <c r="X407" t="s">
        <v>59</v>
      </c>
      <c r="Y407" t="s">
        <v>60</v>
      </c>
      <c r="Z407">
        <v>26908</v>
      </c>
      <c r="AA407" t="s">
        <v>1324</v>
      </c>
      <c r="AB407" t="s">
        <v>2713</v>
      </c>
    </row>
    <row r="408" spans="2:28">
      <c r="B408">
        <v>75</v>
      </c>
      <c r="C408" t="s">
        <v>2661</v>
      </c>
      <c r="D408">
        <v>12</v>
      </c>
      <c r="E408" t="s">
        <v>570</v>
      </c>
      <c r="F408">
        <v>66041</v>
      </c>
      <c r="G408">
        <v>8723</v>
      </c>
      <c r="H408" t="s">
        <v>2520</v>
      </c>
      <c r="I408">
        <v>57318</v>
      </c>
      <c r="J408" t="s">
        <v>2521</v>
      </c>
      <c r="K408">
        <v>2005</v>
      </c>
      <c r="L408" t="s">
        <v>2070</v>
      </c>
      <c r="M408" t="s">
        <v>688</v>
      </c>
      <c r="N408">
        <v>55313</v>
      </c>
      <c r="O408" t="s">
        <v>2714</v>
      </c>
      <c r="P408" t="s">
        <v>2715</v>
      </c>
      <c r="Q408" t="s">
        <v>53</v>
      </c>
      <c r="R408" t="s">
        <v>54</v>
      </c>
      <c r="S408" t="s">
        <v>55</v>
      </c>
      <c r="T408">
        <v>34382</v>
      </c>
      <c r="U408" t="s">
        <v>2716</v>
      </c>
      <c r="V408" t="s">
        <v>2717</v>
      </c>
      <c r="W408" t="s">
        <v>58</v>
      </c>
      <c r="X408" t="s">
        <v>59</v>
      </c>
      <c r="Y408" t="s">
        <v>60</v>
      </c>
      <c r="Z408">
        <v>20931</v>
      </c>
      <c r="AA408" t="s">
        <v>2718</v>
      </c>
      <c r="AB408" t="s">
        <v>2719</v>
      </c>
    </row>
    <row r="409" spans="2:28">
      <c r="B409">
        <v>75</v>
      </c>
      <c r="C409" t="s">
        <v>2661</v>
      </c>
      <c r="D409">
        <v>13</v>
      </c>
      <c r="E409" t="s">
        <v>578</v>
      </c>
      <c r="F409">
        <v>69464</v>
      </c>
      <c r="G409">
        <v>9576</v>
      </c>
      <c r="H409" t="s">
        <v>2720</v>
      </c>
      <c r="I409">
        <v>59888</v>
      </c>
      <c r="J409" t="s">
        <v>2721</v>
      </c>
      <c r="K409">
        <v>2264</v>
      </c>
      <c r="L409" t="s">
        <v>225</v>
      </c>
      <c r="M409" t="s">
        <v>49</v>
      </c>
      <c r="N409">
        <v>57624</v>
      </c>
      <c r="O409" t="s">
        <v>2722</v>
      </c>
      <c r="P409" t="s">
        <v>1356</v>
      </c>
      <c r="Q409" t="s">
        <v>53</v>
      </c>
      <c r="R409" t="s">
        <v>54</v>
      </c>
      <c r="S409" t="s">
        <v>55</v>
      </c>
      <c r="T409">
        <v>33175</v>
      </c>
      <c r="U409" t="s">
        <v>2588</v>
      </c>
      <c r="V409" t="s">
        <v>2723</v>
      </c>
      <c r="W409" t="s">
        <v>58</v>
      </c>
      <c r="X409" t="s">
        <v>59</v>
      </c>
      <c r="Y409" t="s">
        <v>60</v>
      </c>
      <c r="Z409">
        <v>24449</v>
      </c>
      <c r="AA409" t="s">
        <v>2724</v>
      </c>
      <c r="AB409" t="s">
        <v>2300</v>
      </c>
    </row>
    <row r="410" spans="2:28">
      <c r="B410">
        <v>75</v>
      </c>
      <c r="C410" t="s">
        <v>2661</v>
      </c>
      <c r="D410">
        <v>14</v>
      </c>
      <c r="E410" t="s">
        <v>586</v>
      </c>
      <c r="F410">
        <v>49205</v>
      </c>
      <c r="G410">
        <v>6197</v>
      </c>
      <c r="H410" t="s">
        <v>2725</v>
      </c>
      <c r="I410">
        <v>43008</v>
      </c>
      <c r="J410" t="s">
        <v>2726</v>
      </c>
      <c r="K410">
        <v>1236</v>
      </c>
      <c r="L410" t="s">
        <v>2727</v>
      </c>
      <c r="M410" t="s">
        <v>529</v>
      </c>
      <c r="N410">
        <v>41772</v>
      </c>
      <c r="O410" t="s">
        <v>2728</v>
      </c>
      <c r="P410" t="s">
        <v>531</v>
      </c>
      <c r="Q410" t="s">
        <v>53</v>
      </c>
      <c r="R410" t="s">
        <v>54</v>
      </c>
      <c r="S410" t="s">
        <v>55</v>
      </c>
      <c r="T410">
        <v>32458</v>
      </c>
      <c r="U410" t="s">
        <v>2729</v>
      </c>
      <c r="V410" t="s">
        <v>2730</v>
      </c>
      <c r="W410" t="s">
        <v>58</v>
      </c>
      <c r="X410" t="s">
        <v>59</v>
      </c>
      <c r="Y410" t="s">
        <v>60</v>
      </c>
      <c r="Z410">
        <v>9314</v>
      </c>
      <c r="AA410" t="s">
        <v>2731</v>
      </c>
      <c r="AB410" t="s">
        <v>2732</v>
      </c>
    </row>
    <row r="411" spans="2:28">
      <c r="B411">
        <v>75</v>
      </c>
      <c r="C411" t="s">
        <v>2661</v>
      </c>
      <c r="D411">
        <v>15</v>
      </c>
      <c r="E411" t="s">
        <v>596</v>
      </c>
      <c r="F411">
        <v>41965</v>
      </c>
      <c r="G411">
        <v>5404</v>
      </c>
      <c r="H411" t="s">
        <v>2733</v>
      </c>
      <c r="I411">
        <v>36561</v>
      </c>
      <c r="J411" t="s">
        <v>2734</v>
      </c>
      <c r="K411">
        <v>823</v>
      </c>
      <c r="L411" t="s">
        <v>2735</v>
      </c>
      <c r="M411" t="s">
        <v>2736</v>
      </c>
      <c r="N411">
        <v>35738</v>
      </c>
      <c r="O411" t="s">
        <v>2737</v>
      </c>
      <c r="P411" t="s">
        <v>2738</v>
      </c>
      <c r="Q411" t="s">
        <v>53</v>
      </c>
      <c r="R411" t="s">
        <v>54</v>
      </c>
      <c r="S411" t="s">
        <v>55</v>
      </c>
      <c r="T411">
        <v>30175</v>
      </c>
      <c r="U411" t="s">
        <v>2739</v>
      </c>
      <c r="V411" t="s">
        <v>2740</v>
      </c>
      <c r="W411" t="s">
        <v>58</v>
      </c>
      <c r="X411" t="s">
        <v>59</v>
      </c>
      <c r="Y411" t="s">
        <v>60</v>
      </c>
      <c r="Z411">
        <v>5563</v>
      </c>
      <c r="AA411" t="s">
        <v>2741</v>
      </c>
      <c r="AB411" t="s">
        <v>2742</v>
      </c>
    </row>
    <row r="412" spans="2:28">
      <c r="B412">
        <v>75</v>
      </c>
      <c r="C412" t="s">
        <v>2661</v>
      </c>
      <c r="D412">
        <v>16</v>
      </c>
      <c r="E412" t="s">
        <v>605</v>
      </c>
      <c r="F412">
        <v>54015</v>
      </c>
      <c r="G412">
        <v>6905</v>
      </c>
      <c r="H412" t="s">
        <v>204</v>
      </c>
      <c r="I412">
        <v>47110</v>
      </c>
      <c r="J412" t="s">
        <v>205</v>
      </c>
      <c r="K412">
        <v>1414</v>
      </c>
      <c r="L412" t="s">
        <v>2743</v>
      </c>
      <c r="M412" t="s">
        <v>483</v>
      </c>
      <c r="N412">
        <v>45696</v>
      </c>
      <c r="O412" t="s">
        <v>2744</v>
      </c>
      <c r="P412" t="s">
        <v>484</v>
      </c>
      <c r="Q412" t="s">
        <v>53</v>
      </c>
      <c r="R412" t="s">
        <v>54</v>
      </c>
      <c r="S412" t="s">
        <v>55</v>
      </c>
      <c r="T412">
        <v>33616</v>
      </c>
      <c r="U412" t="s">
        <v>2745</v>
      </c>
      <c r="V412" t="s">
        <v>2746</v>
      </c>
      <c r="W412" t="s">
        <v>58</v>
      </c>
      <c r="X412" t="s">
        <v>59</v>
      </c>
      <c r="Y412" t="s">
        <v>60</v>
      </c>
      <c r="Z412">
        <v>12080</v>
      </c>
      <c r="AA412" t="s">
        <v>2747</v>
      </c>
      <c r="AB412" t="s">
        <v>2748</v>
      </c>
    </row>
    <row r="413" spans="2:28">
      <c r="B413">
        <v>75</v>
      </c>
      <c r="C413" t="s">
        <v>2661</v>
      </c>
      <c r="D413">
        <v>17</v>
      </c>
      <c r="E413" t="s">
        <v>2122</v>
      </c>
      <c r="F413">
        <v>55590</v>
      </c>
      <c r="G413">
        <v>8312</v>
      </c>
      <c r="H413" t="s">
        <v>2749</v>
      </c>
      <c r="I413">
        <v>47278</v>
      </c>
      <c r="J413" t="s">
        <v>2750</v>
      </c>
      <c r="K413">
        <v>1645</v>
      </c>
      <c r="L413" t="s">
        <v>2398</v>
      </c>
      <c r="M413" t="s">
        <v>353</v>
      </c>
      <c r="N413">
        <v>45633</v>
      </c>
      <c r="O413" t="s">
        <v>2751</v>
      </c>
      <c r="P413" t="s">
        <v>832</v>
      </c>
      <c r="Q413" t="s">
        <v>53</v>
      </c>
      <c r="R413" t="s">
        <v>54</v>
      </c>
      <c r="S413" t="s">
        <v>55</v>
      </c>
      <c r="T413">
        <v>20350</v>
      </c>
      <c r="U413" t="s">
        <v>2752</v>
      </c>
      <c r="V413" t="s">
        <v>164</v>
      </c>
      <c r="W413" t="s">
        <v>58</v>
      </c>
      <c r="X413" t="s">
        <v>59</v>
      </c>
      <c r="Y413" t="s">
        <v>60</v>
      </c>
      <c r="Z413">
        <v>25283</v>
      </c>
      <c r="AA413" t="s">
        <v>2753</v>
      </c>
      <c r="AB413" t="s">
        <v>912</v>
      </c>
    </row>
    <row r="414" spans="2:28">
      <c r="B414">
        <v>75</v>
      </c>
      <c r="C414" t="s">
        <v>2661</v>
      </c>
      <c r="D414">
        <v>18</v>
      </c>
      <c r="E414" t="s">
        <v>2128</v>
      </c>
      <c r="F414">
        <v>55189</v>
      </c>
      <c r="G414">
        <v>8027</v>
      </c>
      <c r="H414" t="s">
        <v>2754</v>
      </c>
      <c r="I414">
        <v>47162</v>
      </c>
      <c r="J414" t="s">
        <v>942</v>
      </c>
      <c r="K414">
        <v>1595</v>
      </c>
      <c r="L414" t="s">
        <v>473</v>
      </c>
      <c r="M414" t="s">
        <v>840</v>
      </c>
      <c r="N414">
        <v>45567</v>
      </c>
      <c r="O414" t="s">
        <v>2755</v>
      </c>
      <c r="P414" t="s">
        <v>2086</v>
      </c>
      <c r="Q414" t="s">
        <v>53</v>
      </c>
      <c r="R414" t="s">
        <v>54</v>
      </c>
      <c r="S414" t="s">
        <v>55</v>
      </c>
      <c r="T414">
        <v>17002</v>
      </c>
      <c r="U414" t="s">
        <v>2756</v>
      </c>
      <c r="V414" t="s">
        <v>2007</v>
      </c>
      <c r="W414" t="s">
        <v>58</v>
      </c>
      <c r="X414" t="s">
        <v>59</v>
      </c>
      <c r="Y414" t="s">
        <v>60</v>
      </c>
      <c r="Z414">
        <v>28565</v>
      </c>
      <c r="AA414" t="s">
        <v>1402</v>
      </c>
      <c r="AB414" t="s">
        <v>2757</v>
      </c>
    </row>
    <row r="415" spans="2:28">
      <c r="B415">
        <v>75</v>
      </c>
      <c r="C415" t="s">
        <v>2661</v>
      </c>
      <c r="D415">
        <v>19</v>
      </c>
      <c r="E415" t="s">
        <v>2134</v>
      </c>
      <c r="F415">
        <v>47497</v>
      </c>
      <c r="G415">
        <v>7538</v>
      </c>
      <c r="H415" t="s">
        <v>2758</v>
      </c>
      <c r="I415">
        <v>39959</v>
      </c>
      <c r="J415" t="s">
        <v>2759</v>
      </c>
      <c r="K415">
        <v>1121</v>
      </c>
      <c r="L415" t="s">
        <v>2760</v>
      </c>
      <c r="M415" t="s">
        <v>2761</v>
      </c>
      <c r="N415">
        <v>38838</v>
      </c>
      <c r="O415" t="s">
        <v>1039</v>
      </c>
      <c r="P415" t="s">
        <v>2762</v>
      </c>
      <c r="Q415" t="s">
        <v>53</v>
      </c>
      <c r="R415" t="s">
        <v>54</v>
      </c>
      <c r="S415" t="s">
        <v>55</v>
      </c>
      <c r="T415">
        <v>13540</v>
      </c>
      <c r="U415" t="s">
        <v>2763</v>
      </c>
      <c r="V415" t="s">
        <v>2764</v>
      </c>
      <c r="W415" t="s">
        <v>58</v>
      </c>
      <c r="X415" t="s">
        <v>59</v>
      </c>
      <c r="Y415" t="s">
        <v>60</v>
      </c>
      <c r="Z415">
        <v>25298</v>
      </c>
      <c r="AA415" t="s">
        <v>2765</v>
      </c>
      <c r="AB415" t="s">
        <v>2766</v>
      </c>
    </row>
    <row r="416" spans="2:28">
      <c r="B416">
        <v>75</v>
      </c>
      <c r="C416" t="s">
        <v>2661</v>
      </c>
      <c r="D416">
        <v>20</v>
      </c>
      <c r="E416" t="s">
        <v>2140</v>
      </c>
      <c r="F416">
        <v>65110</v>
      </c>
      <c r="G416">
        <v>9650</v>
      </c>
      <c r="H416" t="s">
        <v>2242</v>
      </c>
      <c r="I416">
        <v>55460</v>
      </c>
      <c r="J416" t="s">
        <v>2243</v>
      </c>
      <c r="K416">
        <v>1544</v>
      </c>
      <c r="L416" t="s">
        <v>2767</v>
      </c>
      <c r="M416" t="s">
        <v>518</v>
      </c>
      <c r="N416">
        <v>53916</v>
      </c>
      <c r="O416" t="s">
        <v>564</v>
      </c>
      <c r="P416" t="s">
        <v>2768</v>
      </c>
      <c r="Q416" t="s">
        <v>53</v>
      </c>
      <c r="R416" t="s">
        <v>54</v>
      </c>
      <c r="S416" t="s">
        <v>55</v>
      </c>
      <c r="T416">
        <v>21664</v>
      </c>
      <c r="U416" t="s">
        <v>2769</v>
      </c>
      <c r="V416" t="s">
        <v>2770</v>
      </c>
      <c r="W416" t="s">
        <v>58</v>
      </c>
      <c r="X416" t="s">
        <v>59</v>
      </c>
      <c r="Y416" t="s">
        <v>60</v>
      </c>
      <c r="Z416">
        <v>32252</v>
      </c>
      <c r="AA416" t="s">
        <v>1079</v>
      </c>
      <c r="AB416" t="s">
        <v>2771</v>
      </c>
    </row>
    <row r="417" spans="2:28">
      <c r="B417">
        <v>75</v>
      </c>
      <c r="C417" t="s">
        <v>2661</v>
      </c>
      <c r="D417">
        <v>21</v>
      </c>
      <c r="E417" t="s">
        <v>2145</v>
      </c>
      <c r="F417">
        <v>74361</v>
      </c>
      <c r="G417">
        <v>10813</v>
      </c>
      <c r="H417" t="s">
        <v>2754</v>
      </c>
      <c r="I417">
        <v>63548</v>
      </c>
      <c r="J417" t="s">
        <v>942</v>
      </c>
      <c r="K417">
        <v>2039</v>
      </c>
      <c r="L417" t="s">
        <v>2084</v>
      </c>
      <c r="M417" t="s">
        <v>1441</v>
      </c>
      <c r="N417">
        <v>61509</v>
      </c>
      <c r="O417" t="s">
        <v>2314</v>
      </c>
      <c r="P417" t="s">
        <v>2772</v>
      </c>
      <c r="Q417" t="s">
        <v>53</v>
      </c>
      <c r="R417" t="s">
        <v>54</v>
      </c>
      <c r="S417" t="s">
        <v>55</v>
      </c>
      <c r="T417">
        <v>23387</v>
      </c>
      <c r="U417" t="s">
        <v>2773</v>
      </c>
      <c r="V417" t="s">
        <v>637</v>
      </c>
      <c r="W417" t="s">
        <v>58</v>
      </c>
      <c r="X417" t="s">
        <v>59</v>
      </c>
      <c r="Y417" t="s">
        <v>60</v>
      </c>
      <c r="Z417">
        <v>38122</v>
      </c>
      <c r="AA417" t="s">
        <v>2316</v>
      </c>
      <c r="AB417" t="s">
        <v>2774</v>
      </c>
    </row>
    <row r="418" spans="2:28">
      <c r="B418">
        <v>76</v>
      </c>
      <c r="C418" t="s">
        <v>2775</v>
      </c>
      <c r="D418">
        <v>1</v>
      </c>
      <c r="E418" t="s">
        <v>46</v>
      </c>
      <c r="F418">
        <v>60564</v>
      </c>
      <c r="G418">
        <v>10258</v>
      </c>
      <c r="H418" t="s">
        <v>2248</v>
      </c>
      <c r="I418">
        <v>50306</v>
      </c>
      <c r="J418" t="s">
        <v>207</v>
      </c>
      <c r="K418">
        <v>1854</v>
      </c>
      <c r="L418" t="s">
        <v>2776</v>
      </c>
      <c r="M418" t="s">
        <v>1147</v>
      </c>
      <c r="N418">
        <v>48452</v>
      </c>
      <c r="O418" t="s">
        <v>2777</v>
      </c>
      <c r="P418" t="s">
        <v>2778</v>
      </c>
      <c r="Q418" t="s">
        <v>53</v>
      </c>
      <c r="R418" t="s">
        <v>54</v>
      </c>
      <c r="S418" t="s">
        <v>55</v>
      </c>
      <c r="T418">
        <v>22337</v>
      </c>
      <c r="U418" t="s">
        <v>782</v>
      </c>
      <c r="V418" t="s">
        <v>2779</v>
      </c>
      <c r="W418" t="s">
        <v>58</v>
      </c>
      <c r="X418" t="s">
        <v>59</v>
      </c>
      <c r="Y418" t="s">
        <v>60</v>
      </c>
      <c r="Z418">
        <v>26115</v>
      </c>
      <c r="AA418" t="s">
        <v>1001</v>
      </c>
      <c r="AB418" t="s">
        <v>2780</v>
      </c>
    </row>
    <row r="419" spans="2:28">
      <c r="B419">
        <v>76</v>
      </c>
      <c r="C419" t="s">
        <v>2775</v>
      </c>
      <c r="D419">
        <v>2</v>
      </c>
      <c r="E419" t="s">
        <v>63</v>
      </c>
      <c r="F419">
        <v>87193</v>
      </c>
      <c r="G419">
        <v>11739</v>
      </c>
      <c r="H419" t="s">
        <v>1746</v>
      </c>
      <c r="I419">
        <v>75454</v>
      </c>
      <c r="J419" t="s">
        <v>1747</v>
      </c>
      <c r="K419">
        <v>3077</v>
      </c>
      <c r="L419" t="s">
        <v>127</v>
      </c>
      <c r="M419" t="s">
        <v>443</v>
      </c>
      <c r="N419">
        <v>72377</v>
      </c>
      <c r="O419" t="s">
        <v>89</v>
      </c>
      <c r="P419" t="s">
        <v>1257</v>
      </c>
      <c r="Q419" t="s">
        <v>53</v>
      </c>
      <c r="R419" t="s">
        <v>54</v>
      </c>
      <c r="S419" t="s">
        <v>55</v>
      </c>
      <c r="T419">
        <v>40293</v>
      </c>
      <c r="U419" t="s">
        <v>2781</v>
      </c>
      <c r="V419" t="s">
        <v>2782</v>
      </c>
      <c r="W419" t="s">
        <v>58</v>
      </c>
      <c r="X419" t="s">
        <v>59</v>
      </c>
      <c r="Y419" t="s">
        <v>60</v>
      </c>
      <c r="Z419">
        <v>32084</v>
      </c>
      <c r="AA419" t="s">
        <v>2080</v>
      </c>
      <c r="AB419" t="s">
        <v>1014</v>
      </c>
    </row>
    <row r="420" spans="2:28">
      <c r="B420">
        <v>76</v>
      </c>
      <c r="C420" t="s">
        <v>2775</v>
      </c>
      <c r="D420">
        <v>3</v>
      </c>
      <c r="E420" t="s">
        <v>74</v>
      </c>
      <c r="F420">
        <v>56751</v>
      </c>
      <c r="G420">
        <v>8703</v>
      </c>
      <c r="H420" t="s">
        <v>2783</v>
      </c>
      <c r="I420">
        <v>48048</v>
      </c>
      <c r="J420" t="s">
        <v>2784</v>
      </c>
      <c r="K420">
        <v>1963</v>
      </c>
      <c r="L420" t="s">
        <v>537</v>
      </c>
      <c r="M420" t="s">
        <v>788</v>
      </c>
      <c r="N420">
        <v>46085</v>
      </c>
      <c r="O420" t="s">
        <v>2785</v>
      </c>
      <c r="P420" t="s">
        <v>2306</v>
      </c>
      <c r="Q420" t="s">
        <v>53</v>
      </c>
      <c r="R420" t="s">
        <v>54</v>
      </c>
      <c r="S420" t="s">
        <v>55</v>
      </c>
      <c r="T420">
        <v>17986</v>
      </c>
      <c r="U420" t="s">
        <v>2718</v>
      </c>
      <c r="V420" t="s">
        <v>2786</v>
      </c>
      <c r="W420" t="s">
        <v>58</v>
      </c>
      <c r="X420" t="s">
        <v>59</v>
      </c>
      <c r="Y420" t="s">
        <v>60</v>
      </c>
      <c r="Z420">
        <v>28099</v>
      </c>
      <c r="AA420" t="s">
        <v>2787</v>
      </c>
      <c r="AB420" t="s">
        <v>2788</v>
      </c>
    </row>
    <row r="421" spans="2:28">
      <c r="B421">
        <v>76</v>
      </c>
      <c r="C421" t="s">
        <v>2775</v>
      </c>
      <c r="D421">
        <v>4</v>
      </c>
      <c r="E421" t="s">
        <v>84</v>
      </c>
      <c r="F421">
        <v>72247</v>
      </c>
      <c r="G421">
        <v>11269</v>
      </c>
      <c r="H421" t="s">
        <v>292</v>
      </c>
      <c r="I421">
        <v>60978</v>
      </c>
      <c r="J421" t="s">
        <v>293</v>
      </c>
      <c r="K421">
        <v>2658</v>
      </c>
      <c r="L421" t="s">
        <v>390</v>
      </c>
      <c r="M421" t="s">
        <v>949</v>
      </c>
      <c r="N421">
        <v>58320</v>
      </c>
      <c r="O421" t="s">
        <v>2789</v>
      </c>
      <c r="P421" t="s">
        <v>951</v>
      </c>
      <c r="Q421" t="s">
        <v>53</v>
      </c>
      <c r="R421" t="s">
        <v>54</v>
      </c>
      <c r="S421" t="s">
        <v>55</v>
      </c>
      <c r="T421">
        <v>25350</v>
      </c>
      <c r="U421" t="s">
        <v>2195</v>
      </c>
      <c r="V421" t="s">
        <v>1528</v>
      </c>
      <c r="W421" t="s">
        <v>58</v>
      </c>
      <c r="X421" t="s">
        <v>59</v>
      </c>
      <c r="Y421" t="s">
        <v>60</v>
      </c>
      <c r="Z421">
        <v>32970</v>
      </c>
      <c r="AA421" t="s">
        <v>370</v>
      </c>
      <c r="AB421" t="s">
        <v>2790</v>
      </c>
    </row>
    <row r="422" spans="2:28">
      <c r="B422">
        <v>76</v>
      </c>
      <c r="C422" t="s">
        <v>2775</v>
      </c>
      <c r="D422">
        <v>5</v>
      </c>
      <c r="E422" t="s">
        <v>134</v>
      </c>
      <c r="F422">
        <v>88757</v>
      </c>
      <c r="G422">
        <v>13028</v>
      </c>
      <c r="H422" t="s">
        <v>2625</v>
      </c>
      <c r="I422">
        <v>75729</v>
      </c>
      <c r="J422" t="s">
        <v>2626</v>
      </c>
      <c r="K422">
        <v>3074</v>
      </c>
      <c r="L422" t="s">
        <v>537</v>
      </c>
      <c r="M422" t="s">
        <v>2162</v>
      </c>
      <c r="N422">
        <v>72655</v>
      </c>
      <c r="O422" t="s">
        <v>1797</v>
      </c>
      <c r="P422" t="s">
        <v>2164</v>
      </c>
      <c r="Q422" t="s">
        <v>53</v>
      </c>
      <c r="R422" t="s">
        <v>54</v>
      </c>
      <c r="S422" t="s">
        <v>55</v>
      </c>
      <c r="T422">
        <v>33973</v>
      </c>
      <c r="U422" t="s">
        <v>2365</v>
      </c>
      <c r="V422" t="s">
        <v>2791</v>
      </c>
      <c r="W422" t="s">
        <v>58</v>
      </c>
      <c r="X422" t="s">
        <v>59</v>
      </c>
      <c r="Y422" t="s">
        <v>60</v>
      </c>
      <c r="Z422">
        <v>38682</v>
      </c>
      <c r="AA422" t="s">
        <v>846</v>
      </c>
      <c r="AB422" t="s">
        <v>2792</v>
      </c>
    </row>
    <row r="423" spans="2:28">
      <c r="B423">
        <v>76</v>
      </c>
      <c r="C423" t="s">
        <v>2775</v>
      </c>
      <c r="D423">
        <v>6</v>
      </c>
      <c r="E423" t="s">
        <v>270</v>
      </c>
      <c r="F423">
        <v>78977</v>
      </c>
      <c r="G423">
        <v>13738</v>
      </c>
      <c r="H423" t="s">
        <v>2515</v>
      </c>
      <c r="I423">
        <v>65239</v>
      </c>
      <c r="J423" t="s">
        <v>2516</v>
      </c>
      <c r="K423">
        <v>2889</v>
      </c>
      <c r="L423" t="s">
        <v>856</v>
      </c>
      <c r="M423" t="s">
        <v>335</v>
      </c>
      <c r="N423">
        <v>62350</v>
      </c>
      <c r="O423" t="s">
        <v>2793</v>
      </c>
      <c r="P423" t="s">
        <v>337</v>
      </c>
      <c r="Q423" t="s">
        <v>53</v>
      </c>
      <c r="R423" t="s">
        <v>54</v>
      </c>
      <c r="S423" t="s">
        <v>55</v>
      </c>
      <c r="T423">
        <v>30566</v>
      </c>
      <c r="U423" t="s">
        <v>2794</v>
      </c>
      <c r="V423" t="s">
        <v>664</v>
      </c>
      <c r="W423" t="s">
        <v>58</v>
      </c>
      <c r="X423" t="s">
        <v>59</v>
      </c>
      <c r="Y423" t="s">
        <v>60</v>
      </c>
      <c r="Z423">
        <v>31784</v>
      </c>
      <c r="AA423" t="s">
        <v>1472</v>
      </c>
      <c r="AB423" t="s">
        <v>662</v>
      </c>
    </row>
    <row r="424" spans="2:28">
      <c r="B424">
        <v>76</v>
      </c>
      <c r="C424" t="s">
        <v>2775</v>
      </c>
      <c r="D424">
        <v>7</v>
      </c>
      <c r="E424" t="s">
        <v>280</v>
      </c>
      <c r="F424">
        <v>58583</v>
      </c>
      <c r="G424">
        <v>10547</v>
      </c>
      <c r="H424" t="s">
        <v>2405</v>
      </c>
      <c r="I424">
        <v>48036</v>
      </c>
      <c r="J424" t="s">
        <v>2406</v>
      </c>
      <c r="K424">
        <v>2195</v>
      </c>
      <c r="L424" t="s">
        <v>901</v>
      </c>
      <c r="M424" t="s">
        <v>118</v>
      </c>
      <c r="N424">
        <v>45841</v>
      </c>
      <c r="O424" t="s">
        <v>2795</v>
      </c>
      <c r="P424" t="s">
        <v>120</v>
      </c>
      <c r="Q424" t="s">
        <v>53</v>
      </c>
      <c r="R424" t="s">
        <v>54</v>
      </c>
      <c r="S424" t="s">
        <v>55</v>
      </c>
      <c r="T424">
        <v>25730</v>
      </c>
      <c r="U424" t="s">
        <v>853</v>
      </c>
      <c r="V424" t="s">
        <v>2796</v>
      </c>
      <c r="W424" t="s">
        <v>58</v>
      </c>
      <c r="X424" t="s">
        <v>59</v>
      </c>
      <c r="Y424" t="s">
        <v>60</v>
      </c>
      <c r="Z424">
        <v>20111</v>
      </c>
      <c r="AA424" t="s">
        <v>2797</v>
      </c>
      <c r="AB424" t="s">
        <v>1625</v>
      </c>
    </row>
    <row r="425" spans="2:28">
      <c r="B425">
        <v>76</v>
      </c>
      <c r="C425" t="s">
        <v>2775</v>
      </c>
      <c r="D425">
        <v>8</v>
      </c>
      <c r="E425" t="s">
        <v>291</v>
      </c>
      <c r="F425">
        <v>52034</v>
      </c>
      <c r="G425">
        <v>11742</v>
      </c>
      <c r="H425" t="s">
        <v>2798</v>
      </c>
      <c r="I425">
        <v>40292</v>
      </c>
      <c r="J425" t="s">
        <v>2799</v>
      </c>
      <c r="K425">
        <v>1847</v>
      </c>
      <c r="L425" t="s">
        <v>66</v>
      </c>
      <c r="M425" t="s">
        <v>99</v>
      </c>
      <c r="N425">
        <v>38445</v>
      </c>
      <c r="O425" t="s">
        <v>2800</v>
      </c>
      <c r="P425" t="s">
        <v>101</v>
      </c>
      <c r="Q425" t="s">
        <v>53</v>
      </c>
      <c r="R425" t="s">
        <v>54</v>
      </c>
      <c r="S425" t="s">
        <v>55</v>
      </c>
      <c r="T425">
        <v>17673</v>
      </c>
      <c r="U425" t="s">
        <v>2801</v>
      </c>
      <c r="V425" t="s">
        <v>2802</v>
      </c>
      <c r="W425" t="s">
        <v>58</v>
      </c>
      <c r="X425" t="s">
        <v>59</v>
      </c>
      <c r="Y425" t="s">
        <v>60</v>
      </c>
      <c r="Z425">
        <v>20772</v>
      </c>
      <c r="AA425" t="s">
        <v>1028</v>
      </c>
      <c r="AB425" t="s">
        <v>2803</v>
      </c>
    </row>
    <row r="426" spans="2:28">
      <c r="B426">
        <v>76</v>
      </c>
      <c r="C426" t="s">
        <v>2775</v>
      </c>
      <c r="D426">
        <v>9</v>
      </c>
      <c r="E426" t="s">
        <v>302</v>
      </c>
      <c r="F426">
        <v>85233</v>
      </c>
      <c r="G426">
        <v>11931</v>
      </c>
      <c r="H426" t="s">
        <v>2804</v>
      </c>
      <c r="I426">
        <v>73302</v>
      </c>
      <c r="J426" t="s">
        <v>2805</v>
      </c>
      <c r="K426">
        <v>2957</v>
      </c>
      <c r="L426" t="s">
        <v>306</v>
      </c>
      <c r="M426" t="s">
        <v>1006</v>
      </c>
      <c r="N426">
        <v>70345</v>
      </c>
      <c r="O426" t="s">
        <v>126</v>
      </c>
      <c r="P426" t="s">
        <v>2057</v>
      </c>
      <c r="Q426" t="s">
        <v>53</v>
      </c>
      <c r="R426" t="s">
        <v>54</v>
      </c>
      <c r="S426" t="s">
        <v>55</v>
      </c>
      <c r="T426">
        <v>38109</v>
      </c>
      <c r="U426" t="s">
        <v>2806</v>
      </c>
      <c r="V426" t="s">
        <v>2272</v>
      </c>
      <c r="W426" t="s">
        <v>58</v>
      </c>
      <c r="X426" t="s">
        <v>59</v>
      </c>
      <c r="Y426" t="s">
        <v>60</v>
      </c>
      <c r="Z426">
        <v>32236</v>
      </c>
      <c r="AA426" t="s">
        <v>2807</v>
      </c>
      <c r="AB426" t="s">
        <v>2271</v>
      </c>
    </row>
    <row r="427" spans="2:28">
      <c r="B427">
        <v>76</v>
      </c>
      <c r="C427" t="s">
        <v>2775</v>
      </c>
      <c r="D427">
        <v>10</v>
      </c>
      <c r="E427" t="s">
        <v>551</v>
      </c>
      <c r="F427">
        <v>84657</v>
      </c>
      <c r="G427">
        <v>10847</v>
      </c>
      <c r="H427" t="s">
        <v>666</v>
      </c>
      <c r="I427">
        <v>73810</v>
      </c>
      <c r="J427" t="s">
        <v>667</v>
      </c>
      <c r="K427">
        <v>3050</v>
      </c>
      <c r="L427" t="s">
        <v>2808</v>
      </c>
      <c r="M427" t="s">
        <v>689</v>
      </c>
      <c r="N427">
        <v>70760</v>
      </c>
      <c r="O427" t="s">
        <v>2268</v>
      </c>
      <c r="P427" t="s">
        <v>690</v>
      </c>
      <c r="Q427" t="s">
        <v>53</v>
      </c>
      <c r="R427" t="s">
        <v>54</v>
      </c>
      <c r="S427" t="s">
        <v>55</v>
      </c>
      <c r="T427">
        <v>37004</v>
      </c>
      <c r="U427" t="s">
        <v>466</v>
      </c>
      <c r="V427" t="s">
        <v>2809</v>
      </c>
      <c r="W427" t="s">
        <v>58</v>
      </c>
      <c r="X427" t="s">
        <v>59</v>
      </c>
      <c r="Y427" t="s">
        <v>60</v>
      </c>
      <c r="Z427">
        <v>33756</v>
      </c>
      <c r="AA427" t="s">
        <v>2810</v>
      </c>
      <c r="AB427" t="s">
        <v>1343</v>
      </c>
    </row>
    <row r="428" spans="2:28">
      <c r="B428">
        <v>76</v>
      </c>
      <c r="C428" t="s">
        <v>2775</v>
      </c>
      <c r="D428">
        <v>11</v>
      </c>
      <c r="E428" t="s">
        <v>559</v>
      </c>
      <c r="F428">
        <v>75383</v>
      </c>
      <c r="G428">
        <v>11214</v>
      </c>
      <c r="H428" t="s">
        <v>2029</v>
      </c>
      <c r="I428">
        <v>64169</v>
      </c>
      <c r="J428" t="s">
        <v>2030</v>
      </c>
      <c r="K428">
        <v>2650</v>
      </c>
      <c r="L428" t="s">
        <v>747</v>
      </c>
      <c r="M428" t="s">
        <v>689</v>
      </c>
      <c r="N428">
        <v>61519</v>
      </c>
      <c r="O428" t="s">
        <v>1486</v>
      </c>
      <c r="P428" t="s">
        <v>690</v>
      </c>
      <c r="Q428" t="s">
        <v>53</v>
      </c>
      <c r="R428" t="s">
        <v>54</v>
      </c>
      <c r="S428" t="s">
        <v>55</v>
      </c>
      <c r="T428">
        <v>30551</v>
      </c>
      <c r="U428" t="s">
        <v>827</v>
      </c>
      <c r="V428" t="s">
        <v>2618</v>
      </c>
      <c r="W428" t="s">
        <v>58</v>
      </c>
      <c r="X428" t="s">
        <v>59</v>
      </c>
      <c r="Y428" t="s">
        <v>60</v>
      </c>
      <c r="Z428">
        <v>30968</v>
      </c>
      <c r="AA428" t="s">
        <v>468</v>
      </c>
      <c r="AB428" t="s">
        <v>2616</v>
      </c>
    </row>
    <row r="429" spans="2:28">
      <c r="B429">
        <v>76</v>
      </c>
      <c r="C429" t="s">
        <v>2775</v>
      </c>
      <c r="D429">
        <v>12</v>
      </c>
      <c r="E429" t="s">
        <v>570</v>
      </c>
      <c r="F429">
        <v>73244</v>
      </c>
      <c r="G429">
        <v>10336</v>
      </c>
      <c r="H429" t="s">
        <v>1682</v>
      </c>
      <c r="I429">
        <v>62908</v>
      </c>
      <c r="J429" t="s">
        <v>1683</v>
      </c>
      <c r="K429">
        <v>2895</v>
      </c>
      <c r="L429" t="s">
        <v>148</v>
      </c>
      <c r="M429" t="s">
        <v>197</v>
      </c>
      <c r="N429">
        <v>60013</v>
      </c>
      <c r="O429" t="s">
        <v>1158</v>
      </c>
      <c r="P429" t="s">
        <v>199</v>
      </c>
      <c r="Q429" t="s">
        <v>53</v>
      </c>
      <c r="R429" t="s">
        <v>54</v>
      </c>
      <c r="S429" t="s">
        <v>55</v>
      </c>
      <c r="T429">
        <v>35416</v>
      </c>
      <c r="U429" t="s">
        <v>1319</v>
      </c>
      <c r="V429" t="s">
        <v>682</v>
      </c>
      <c r="W429" t="s">
        <v>58</v>
      </c>
      <c r="X429" t="s">
        <v>59</v>
      </c>
      <c r="Y429" t="s">
        <v>60</v>
      </c>
      <c r="Z429">
        <v>24597</v>
      </c>
      <c r="AA429" t="s">
        <v>2811</v>
      </c>
      <c r="AB429" t="s">
        <v>684</v>
      </c>
    </row>
    <row r="430" spans="2:28">
      <c r="B430">
        <v>77</v>
      </c>
      <c r="C430" t="s">
        <v>2812</v>
      </c>
      <c r="D430">
        <v>1</v>
      </c>
      <c r="E430" t="s">
        <v>46</v>
      </c>
      <c r="F430">
        <v>87983</v>
      </c>
      <c r="G430">
        <v>14043</v>
      </c>
      <c r="H430" t="s">
        <v>1312</v>
      </c>
      <c r="I430">
        <v>73940</v>
      </c>
      <c r="J430" t="s">
        <v>1313</v>
      </c>
      <c r="K430">
        <v>2972</v>
      </c>
      <c r="L430" t="s">
        <v>840</v>
      </c>
      <c r="M430" t="s">
        <v>196</v>
      </c>
      <c r="N430">
        <v>70968</v>
      </c>
      <c r="O430" t="s">
        <v>2443</v>
      </c>
      <c r="P430" t="s">
        <v>617</v>
      </c>
      <c r="Q430" t="s">
        <v>53</v>
      </c>
      <c r="R430" t="s">
        <v>54</v>
      </c>
      <c r="S430" t="s">
        <v>55</v>
      </c>
      <c r="T430">
        <v>37742</v>
      </c>
      <c r="U430" t="s">
        <v>2813</v>
      </c>
      <c r="V430" t="s">
        <v>2814</v>
      </c>
      <c r="W430" t="s">
        <v>58</v>
      </c>
      <c r="X430" t="s">
        <v>59</v>
      </c>
      <c r="Y430" t="s">
        <v>60</v>
      </c>
      <c r="Z430">
        <v>33226</v>
      </c>
      <c r="AA430" t="s">
        <v>2815</v>
      </c>
      <c r="AB430" t="s">
        <v>2816</v>
      </c>
    </row>
    <row r="431" spans="2:28">
      <c r="B431">
        <v>77</v>
      </c>
      <c r="C431" t="s">
        <v>2812</v>
      </c>
      <c r="D431">
        <v>2</v>
      </c>
      <c r="E431" t="s">
        <v>63</v>
      </c>
      <c r="F431">
        <v>76761</v>
      </c>
      <c r="G431">
        <v>11420</v>
      </c>
      <c r="H431" t="s">
        <v>2029</v>
      </c>
      <c r="I431">
        <v>65341</v>
      </c>
      <c r="J431" t="s">
        <v>2030</v>
      </c>
      <c r="K431">
        <v>2874</v>
      </c>
      <c r="L431" t="s">
        <v>1678</v>
      </c>
      <c r="M431" t="s">
        <v>1073</v>
      </c>
      <c r="N431">
        <v>62467</v>
      </c>
      <c r="O431" t="s">
        <v>1495</v>
      </c>
      <c r="P431" t="s">
        <v>1075</v>
      </c>
      <c r="Q431" t="s">
        <v>53</v>
      </c>
      <c r="R431" t="s">
        <v>54</v>
      </c>
      <c r="S431" t="s">
        <v>55</v>
      </c>
      <c r="T431">
        <v>37287</v>
      </c>
      <c r="U431" t="s">
        <v>2817</v>
      </c>
      <c r="V431" t="s">
        <v>2818</v>
      </c>
      <c r="W431" t="s">
        <v>58</v>
      </c>
      <c r="X431" t="s">
        <v>59</v>
      </c>
      <c r="Y431" t="s">
        <v>60</v>
      </c>
      <c r="Z431">
        <v>25180</v>
      </c>
      <c r="AA431" t="s">
        <v>904</v>
      </c>
      <c r="AB431" t="s">
        <v>2317</v>
      </c>
    </row>
    <row r="432" spans="2:28">
      <c r="B432">
        <v>77</v>
      </c>
      <c r="C432" t="s">
        <v>2812</v>
      </c>
      <c r="D432">
        <v>3</v>
      </c>
      <c r="E432" t="s">
        <v>74</v>
      </c>
      <c r="F432">
        <v>76082</v>
      </c>
      <c r="G432">
        <v>11191</v>
      </c>
      <c r="H432" t="s">
        <v>2819</v>
      </c>
      <c r="I432">
        <v>64891</v>
      </c>
      <c r="J432" t="s">
        <v>2820</v>
      </c>
      <c r="K432">
        <v>2850</v>
      </c>
      <c r="L432" t="s">
        <v>901</v>
      </c>
      <c r="M432" t="s">
        <v>2821</v>
      </c>
      <c r="N432">
        <v>62041</v>
      </c>
      <c r="O432" t="s">
        <v>2822</v>
      </c>
      <c r="P432" t="s">
        <v>2823</v>
      </c>
      <c r="Q432" t="s">
        <v>53</v>
      </c>
      <c r="R432" t="s">
        <v>54</v>
      </c>
      <c r="S432" t="s">
        <v>55</v>
      </c>
      <c r="T432">
        <v>34140</v>
      </c>
      <c r="U432" t="s">
        <v>1816</v>
      </c>
      <c r="V432" t="s">
        <v>2824</v>
      </c>
      <c r="W432" t="s">
        <v>58</v>
      </c>
      <c r="X432" t="s">
        <v>59</v>
      </c>
      <c r="Y432" t="s">
        <v>60</v>
      </c>
      <c r="Z432">
        <v>27901</v>
      </c>
      <c r="AA432" t="s">
        <v>2825</v>
      </c>
      <c r="AB432" t="s">
        <v>2826</v>
      </c>
    </row>
    <row r="433" spans="2:28">
      <c r="B433">
        <v>77</v>
      </c>
      <c r="C433" t="s">
        <v>2812</v>
      </c>
      <c r="D433">
        <v>4</v>
      </c>
      <c r="E433" t="s">
        <v>84</v>
      </c>
      <c r="F433">
        <v>81959</v>
      </c>
      <c r="G433">
        <v>12320</v>
      </c>
      <c r="H433" t="s">
        <v>303</v>
      </c>
      <c r="I433">
        <v>69639</v>
      </c>
      <c r="J433" t="s">
        <v>304</v>
      </c>
      <c r="K433">
        <v>3214</v>
      </c>
      <c r="L433" t="s">
        <v>372</v>
      </c>
      <c r="M433" t="s">
        <v>870</v>
      </c>
      <c r="N433">
        <v>66425</v>
      </c>
      <c r="O433" t="s">
        <v>2827</v>
      </c>
      <c r="P433" t="s">
        <v>872</v>
      </c>
      <c r="Q433" t="s">
        <v>53</v>
      </c>
      <c r="R433" t="s">
        <v>54</v>
      </c>
      <c r="S433" t="s">
        <v>55</v>
      </c>
      <c r="T433">
        <v>40886</v>
      </c>
      <c r="U433" t="s">
        <v>227</v>
      </c>
      <c r="V433" t="s">
        <v>1742</v>
      </c>
      <c r="W433" t="s">
        <v>58</v>
      </c>
      <c r="X433" t="s">
        <v>59</v>
      </c>
      <c r="Y433" t="s">
        <v>60</v>
      </c>
      <c r="Z433">
        <v>25539</v>
      </c>
      <c r="AA433" t="s">
        <v>2828</v>
      </c>
      <c r="AB433" t="s">
        <v>1744</v>
      </c>
    </row>
    <row r="434" spans="2:28">
      <c r="B434">
        <v>77</v>
      </c>
      <c r="C434" t="s">
        <v>2812</v>
      </c>
      <c r="D434">
        <v>5</v>
      </c>
      <c r="E434" t="s">
        <v>134</v>
      </c>
      <c r="F434">
        <v>92323</v>
      </c>
      <c r="G434">
        <v>14216</v>
      </c>
      <c r="H434" t="s">
        <v>2829</v>
      </c>
      <c r="I434">
        <v>78107</v>
      </c>
      <c r="J434" t="s">
        <v>2744</v>
      </c>
      <c r="K434">
        <v>3266</v>
      </c>
      <c r="L434" t="s">
        <v>1188</v>
      </c>
      <c r="M434" t="s">
        <v>669</v>
      </c>
      <c r="N434">
        <v>74841</v>
      </c>
      <c r="O434" t="s">
        <v>574</v>
      </c>
      <c r="P434" t="s">
        <v>671</v>
      </c>
      <c r="Q434" t="s">
        <v>53</v>
      </c>
      <c r="R434" t="s">
        <v>54</v>
      </c>
      <c r="S434" t="s">
        <v>55</v>
      </c>
      <c r="T434">
        <v>44768</v>
      </c>
      <c r="U434" t="s">
        <v>2830</v>
      </c>
      <c r="V434" t="s">
        <v>2771</v>
      </c>
      <c r="W434" t="s">
        <v>58</v>
      </c>
      <c r="X434" t="s">
        <v>59</v>
      </c>
      <c r="Y434" t="s">
        <v>60</v>
      </c>
      <c r="Z434">
        <v>30073</v>
      </c>
      <c r="AA434" t="s">
        <v>2831</v>
      </c>
      <c r="AB434" t="s">
        <v>2770</v>
      </c>
    </row>
    <row r="435" spans="2:28">
      <c r="B435">
        <v>77</v>
      </c>
      <c r="C435" t="s">
        <v>2812</v>
      </c>
      <c r="D435">
        <v>6</v>
      </c>
      <c r="E435" t="s">
        <v>270</v>
      </c>
      <c r="F435">
        <v>81492</v>
      </c>
      <c r="G435">
        <v>12129</v>
      </c>
      <c r="H435" t="s">
        <v>2029</v>
      </c>
      <c r="I435">
        <v>69363</v>
      </c>
      <c r="J435" t="s">
        <v>2030</v>
      </c>
      <c r="K435">
        <v>2703</v>
      </c>
      <c r="L435" t="s">
        <v>900</v>
      </c>
      <c r="M435" t="s">
        <v>813</v>
      </c>
      <c r="N435">
        <v>66660</v>
      </c>
      <c r="O435" t="s">
        <v>1657</v>
      </c>
      <c r="P435" t="s">
        <v>815</v>
      </c>
      <c r="Q435" t="s">
        <v>53</v>
      </c>
      <c r="R435" t="s">
        <v>54</v>
      </c>
      <c r="S435" t="s">
        <v>55</v>
      </c>
      <c r="T435">
        <v>38334</v>
      </c>
      <c r="U435" t="s">
        <v>2832</v>
      </c>
      <c r="V435" t="s">
        <v>2833</v>
      </c>
      <c r="W435" t="s">
        <v>58</v>
      </c>
      <c r="X435" t="s">
        <v>59</v>
      </c>
      <c r="Y435" t="s">
        <v>60</v>
      </c>
      <c r="Z435">
        <v>28326</v>
      </c>
      <c r="AA435" t="s">
        <v>143</v>
      </c>
      <c r="AB435" t="s">
        <v>2834</v>
      </c>
    </row>
    <row r="436" spans="2:28">
      <c r="B436">
        <v>77</v>
      </c>
      <c r="C436" t="s">
        <v>2812</v>
      </c>
      <c r="D436">
        <v>7</v>
      </c>
      <c r="E436" t="s">
        <v>280</v>
      </c>
      <c r="F436">
        <v>88110</v>
      </c>
      <c r="G436">
        <v>14201</v>
      </c>
      <c r="H436" t="s">
        <v>2835</v>
      </c>
      <c r="I436">
        <v>73909</v>
      </c>
      <c r="J436" t="s">
        <v>435</v>
      </c>
      <c r="K436">
        <v>2776</v>
      </c>
      <c r="L436" t="s">
        <v>1102</v>
      </c>
      <c r="M436" t="s">
        <v>87</v>
      </c>
      <c r="N436">
        <v>71133</v>
      </c>
      <c r="O436" t="s">
        <v>1573</v>
      </c>
      <c r="P436" t="s">
        <v>1447</v>
      </c>
      <c r="Q436" t="s">
        <v>53</v>
      </c>
      <c r="R436" t="s">
        <v>54</v>
      </c>
      <c r="S436" t="s">
        <v>55</v>
      </c>
      <c r="T436">
        <v>39719</v>
      </c>
      <c r="U436" t="s">
        <v>1562</v>
      </c>
      <c r="V436" t="s">
        <v>2836</v>
      </c>
      <c r="W436" t="s">
        <v>58</v>
      </c>
      <c r="X436" t="s">
        <v>59</v>
      </c>
      <c r="Y436" t="s">
        <v>60</v>
      </c>
      <c r="Z436">
        <v>31414</v>
      </c>
      <c r="AA436" t="s">
        <v>2837</v>
      </c>
      <c r="AB436" t="s">
        <v>672</v>
      </c>
    </row>
    <row r="437" spans="2:28">
      <c r="B437">
        <v>77</v>
      </c>
      <c r="C437" t="s">
        <v>2812</v>
      </c>
      <c r="D437">
        <v>8</v>
      </c>
      <c r="E437" t="s">
        <v>291</v>
      </c>
      <c r="F437">
        <v>110448</v>
      </c>
      <c r="G437">
        <v>16210</v>
      </c>
      <c r="H437" t="s">
        <v>2625</v>
      </c>
      <c r="I437">
        <v>94238</v>
      </c>
      <c r="J437" t="s">
        <v>2626</v>
      </c>
      <c r="K437">
        <v>3428</v>
      </c>
      <c r="L437" t="s">
        <v>2838</v>
      </c>
      <c r="M437" t="s">
        <v>1111</v>
      </c>
      <c r="N437">
        <v>90810</v>
      </c>
      <c r="O437" t="s">
        <v>1785</v>
      </c>
      <c r="P437" t="s">
        <v>1112</v>
      </c>
      <c r="Q437" t="s">
        <v>53</v>
      </c>
      <c r="R437" t="s">
        <v>54</v>
      </c>
      <c r="S437" t="s">
        <v>55</v>
      </c>
      <c r="T437">
        <v>46264</v>
      </c>
      <c r="U437" t="s">
        <v>2839</v>
      </c>
      <c r="V437" t="s">
        <v>2402</v>
      </c>
      <c r="W437" t="s">
        <v>58</v>
      </c>
      <c r="X437" t="s">
        <v>59</v>
      </c>
      <c r="Y437" t="s">
        <v>60</v>
      </c>
      <c r="Z437">
        <v>44546</v>
      </c>
      <c r="AA437" t="s">
        <v>2840</v>
      </c>
      <c r="AB437" t="s">
        <v>2404</v>
      </c>
    </row>
    <row r="438" spans="2:28">
      <c r="B438">
        <v>77</v>
      </c>
      <c r="C438" t="s">
        <v>2812</v>
      </c>
      <c r="D438">
        <v>9</v>
      </c>
      <c r="E438" t="s">
        <v>302</v>
      </c>
      <c r="F438">
        <v>106737</v>
      </c>
      <c r="G438">
        <v>15806</v>
      </c>
      <c r="H438" t="s">
        <v>1061</v>
      </c>
      <c r="I438">
        <v>90931</v>
      </c>
      <c r="J438" t="s">
        <v>780</v>
      </c>
      <c r="K438">
        <v>3704</v>
      </c>
      <c r="L438" t="s">
        <v>306</v>
      </c>
      <c r="M438" t="s">
        <v>1752</v>
      </c>
      <c r="N438">
        <v>87227</v>
      </c>
      <c r="O438" t="s">
        <v>2841</v>
      </c>
      <c r="P438" t="s">
        <v>2842</v>
      </c>
      <c r="Q438" t="s">
        <v>53</v>
      </c>
      <c r="R438" t="s">
        <v>54</v>
      </c>
      <c r="S438" t="s">
        <v>55</v>
      </c>
      <c r="T438">
        <v>47940</v>
      </c>
      <c r="U438" t="s">
        <v>2843</v>
      </c>
      <c r="V438" t="s">
        <v>2844</v>
      </c>
      <c r="W438" t="s">
        <v>58</v>
      </c>
      <c r="X438" t="s">
        <v>59</v>
      </c>
      <c r="Y438" t="s">
        <v>60</v>
      </c>
      <c r="Z438">
        <v>39287</v>
      </c>
      <c r="AA438" t="s">
        <v>2111</v>
      </c>
      <c r="AB438" t="s">
        <v>2845</v>
      </c>
    </row>
    <row r="439" spans="2:28">
      <c r="B439">
        <v>78</v>
      </c>
      <c r="C439" t="s">
        <v>2846</v>
      </c>
      <c r="D439">
        <v>1</v>
      </c>
      <c r="E439" t="s">
        <v>46</v>
      </c>
      <c r="F439">
        <v>90056</v>
      </c>
      <c r="G439">
        <v>11839</v>
      </c>
      <c r="H439" t="s">
        <v>702</v>
      </c>
      <c r="I439">
        <v>78217</v>
      </c>
      <c r="J439" t="s">
        <v>703</v>
      </c>
      <c r="K439">
        <v>3087</v>
      </c>
      <c r="L439" t="s">
        <v>2039</v>
      </c>
      <c r="M439" t="s">
        <v>148</v>
      </c>
      <c r="N439">
        <v>75130</v>
      </c>
      <c r="O439" t="s">
        <v>660</v>
      </c>
      <c r="P439" t="s">
        <v>805</v>
      </c>
      <c r="Q439" t="s">
        <v>53</v>
      </c>
      <c r="R439" t="s">
        <v>54</v>
      </c>
      <c r="S439" t="s">
        <v>55</v>
      </c>
      <c r="T439">
        <v>44986</v>
      </c>
      <c r="U439" t="s">
        <v>2847</v>
      </c>
      <c r="V439" t="s">
        <v>2848</v>
      </c>
      <c r="W439" t="s">
        <v>58</v>
      </c>
      <c r="X439" t="s">
        <v>59</v>
      </c>
      <c r="Y439" t="s">
        <v>60</v>
      </c>
      <c r="Z439">
        <v>30144</v>
      </c>
      <c r="AA439" t="s">
        <v>2849</v>
      </c>
      <c r="AB439" t="s">
        <v>2850</v>
      </c>
    </row>
    <row r="440" spans="2:28">
      <c r="B440">
        <v>78</v>
      </c>
      <c r="C440" t="s">
        <v>2846</v>
      </c>
      <c r="D440">
        <v>2</v>
      </c>
      <c r="E440" t="s">
        <v>63</v>
      </c>
      <c r="F440">
        <v>75884</v>
      </c>
      <c r="G440">
        <v>10011</v>
      </c>
      <c r="H440" t="s">
        <v>2851</v>
      </c>
      <c r="I440">
        <v>65873</v>
      </c>
      <c r="J440" t="s">
        <v>2852</v>
      </c>
      <c r="K440">
        <v>2667</v>
      </c>
      <c r="L440" t="s">
        <v>2302</v>
      </c>
      <c r="M440" t="s">
        <v>137</v>
      </c>
      <c r="N440">
        <v>63206</v>
      </c>
      <c r="O440" t="s">
        <v>188</v>
      </c>
      <c r="P440" t="s">
        <v>555</v>
      </c>
      <c r="Q440" t="s">
        <v>53</v>
      </c>
      <c r="R440" t="s">
        <v>54</v>
      </c>
      <c r="S440" t="s">
        <v>55</v>
      </c>
      <c r="T440">
        <v>38949</v>
      </c>
      <c r="U440" t="s">
        <v>2853</v>
      </c>
      <c r="V440" t="s">
        <v>2854</v>
      </c>
      <c r="W440" t="s">
        <v>58</v>
      </c>
      <c r="X440" t="s">
        <v>59</v>
      </c>
      <c r="Y440" t="s">
        <v>60</v>
      </c>
      <c r="Z440">
        <v>24257</v>
      </c>
      <c r="AA440" t="s">
        <v>2855</v>
      </c>
      <c r="AB440" t="s">
        <v>123</v>
      </c>
    </row>
    <row r="441" spans="2:28">
      <c r="B441">
        <v>78</v>
      </c>
      <c r="C441" t="s">
        <v>2846</v>
      </c>
      <c r="D441">
        <v>3</v>
      </c>
      <c r="E441" t="s">
        <v>74</v>
      </c>
      <c r="F441">
        <v>68262</v>
      </c>
      <c r="G441">
        <v>8918</v>
      </c>
      <c r="H441" t="s">
        <v>332</v>
      </c>
      <c r="I441">
        <v>59344</v>
      </c>
      <c r="J441" t="s">
        <v>333</v>
      </c>
      <c r="K441">
        <v>1954</v>
      </c>
      <c r="L441" t="s">
        <v>2494</v>
      </c>
      <c r="M441" t="s">
        <v>2015</v>
      </c>
      <c r="N441">
        <v>57390</v>
      </c>
      <c r="O441" t="s">
        <v>2856</v>
      </c>
      <c r="P441" t="s">
        <v>2857</v>
      </c>
      <c r="Q441" t="s">
        <v>53</v>
      </c>
      <c r="R441" t="s">
        <v>54</v>
      </c>
      <c r="S441" t="s">
        <v>55</v>
      </c>
      <c r="T441">
        <v>40047</v>
      </c>
      <c r="U441" t="s">
        <v>2858</v>
      </c>
      <c r="V441" t="s">
        <v>2859</v>
      </c>
      <c r="W441" t="s">
        <v>58</v>
      </c>
      <c r="X441" t="s">
        <v>59</v>
      </c>
      <c r="Y441" t="s">
        <v>60</v>
      </c>
      <c r="Z441">
        <v>17343</v>
      </c>
      <c r="AA441" t="s">
        <v>2860</v>
      </c>
      <c r="AB441" t="s">
        <v>2861</v>
      </c>
    </row>
    <row r="442" spans="2:28">
      <c r="B442">
        <v>78</v>
      </c>
      <c r="C442" t="s">
        <v>2846</v>
      </c>
      <c r="D442">
        <v>4</v>
      </c>
      <c r="E442" t="s">
        <v>84</v>
      </c>
      <c r="F442">
        <v>74231</v>
      </c>
      <c r="G442">
        <v>10016</v>
      </c>
      <c r="H442" t="s">
        <v>1295</v>
      </c>
      <c r="I442">
        <v>64215</v>
      </c>
      <c r="J442" t="s">
        <v>1296</v>
      </c>
      <c r="K442">
        <v>2614</v>
      </c>
      <c r="L442" t="s">
        <v>747</v>
      </c>
      <c r="M442" t="s">
        <v>1752</v>
      </c>
      <c r="N442">
        <v>61601</v>
      </c>
      <c r="O442" t="s">
        <v>704</v>
      </c>
      <c r="P442" t="s">
        <v>2842</v>
      </c>
      <c r="Q442" t="s">
        <v>53</v>
      </c>
      <c r="R442" t="s">
        <v>54</v>
      </c>
      <c r="S442" t="s">
        <v>55</v>
      </c>
      <c r="T442">
        <v>37658</v>
      </c>
      <c r="U442" t="s">
        <v>2862</v>
      </c>
      <c r="V442" t="s">
        <v>2863</v>
      </c>
      <c r="W442" t="s">
        <v>58</v>
      </c>
      <c r="X442" t="s">
        <v>59</v>
      </c>
      <c r="Y442" t="s">
        <v>60</v>
      </c>
      <c r="Z442">
        <v>23943</v>
      </c>
      <c r="AA442" t="s">
        <v>2864</v>
      </c>
      <c r="AB442" t="s">
        <v>357</v>
      </c>
    </row>
    <row r="443" spans="2:28">
      <c r="B443">
        <v>78</v>
      </c>
      <c r="C443" t="s">
        <v>2846</v>
      </c>
      <c r="D443">
        <v>5</v>
      </c>
      <c r="E443" t="s">
        <v>134</v>
      </c>
      <c r="F443">
        <v>69278</v>
      </c>
      <c r="G443">
        <v>10421</v>
      </c>
      <c r="H443" t="s">
        <v>1238</v>
      </c>
      <c r="I443">
        <v>58857</v>
      </c>
      <c r="J443" t="s">
        <v>1239</v>
      </c>
      <c r="K443">
        <v>2070</v>
      </c>
      <c r="L443" t="s">
        <v>1167</v>
      </c>
      <c r="M443" t="s">
        <v>747</v>
      </c>
      <c r="N443">
        <v>56787</v>
      </c>
      <c r="O443" t="s">
        <v>2865</v>
      </c>
      <c r="P443" t="s">
        <v>2518</v>
      </c>
      <c r="Q443" t="s">
        <v>53</v>
      </c>
      <c r="R443" t="s">
        <v>54</v>
      </c>
      <c r="S443" t="s">
        <v>55</v>
      </c>
      <c r="T443">
        <v>34397</v>
      </c>
      <c r="U443" t="s">
        <v>2866</v>
      </c>
      <c r="V443" t="s">
        <v>2867</v>
      </c>
      <c r="W443" t="s">
        <v>58</v>
      </c>
      <c r="X443" t="s">
        <v>59</v>
      </c>
      <c r="Y443" t="s">
        <v>60</v>
      </c>
      <c r="Z443">
        <v>22390</v>
      </c>
      <c r="AA443" t="s">
        <v>2868</v>
      </c>
      <c r="AB443" t="s">
        <v>2514</v>
      </c>
    </row>
    <row r="444" spans="2:28">
      <c r="B444">
        <v>78</v>
      </c>
      <c r="C444" t="s">
        <v>2846</v>
      </c>
      <c r="D444">
        <v>6</v>
      </c>
      <c r="E444" t="s">
        <v>270</v>
      </c>
      <c r="F444">
        <v>59298</v>
      </c>
      <c r="G444">
        <v>9005</v>
      </c>
      <c r="H444" t="s">
        <v>281</v>
      </c>
      <c r="I444">
        <v>50293</v>
      </c>
      <c r="J444" t="s">
        <v>282</v>
      </c>
      <c r="K444">
        <v>1943</v>
      </c>
      <c r="L444" t="s">
        <v>519</v>
      </c>
      <c r="M444" t="s">
        <v>334</v>
      </c>
      <c r="N444">
        <v>48350</v>
      </c>
      <c r="O444" t="s">
        <v>2822</v>
      </c>
      <c r="P444" t="s">
        <v>2869</v>
      </c>
      <c r="Q444" t="s">
        <v>53</v>
      </c>
      <c r="R444" t="s">
        <v>54</v>
      </c>
      <c r="S444" t="s">
        <v>55</v>
      </c>
      <c r="T444">
        <v>30465</v>
      </c>
      <c r="U444" t="s">
        <v>2073</v>
      </c>
      <c r="V444" t="s">
        <v>2870</v>
      </c>
      <c r="W444" t="s">
        <v>58</v>
      </c>
      <c r="X444" t="s">
        <v>59</v>
      </c>
      <c r="Y444" t="s">
        <v>60</v>
      </c>
      <c r="Z444">
        <v>17885</v>
      </c>
      <c r="AA444" t="s">
        <v>2871</v>
      </c>
      <c r="AB444" t="s">
        <v>2872</v>
      </c>
    </row>
    <row r="445" spans="2:28">
      <c r="B445">
        <v>78</v>
      </c>
      <c r="C445" t="s">
        <v>2846</v>
      </c>
      <c r="D445">
        <v>7</v>
      </c>
      <c r="E445" t="s">
        <v>280</v>
      </c>
      <c r="F445">
        <v>74833</v>
      </c>
      <c r="G445">
        <v>10562</v>
      </c>
      <c r="H445" t="s">
        <v>1682</v>
      </c>
      <c r="I445">
        <v>64271</v>
      </c>
      <c r="J445" t="s">
        <v>1683</v>
      </c>
      <c r="K445">
        <v>2556</v>
      </c>
      <c r="L445" t="s">
        <v>573</v>
      </c>
      <c r="M445" t="s">
        <v>433</v>
      </c>
      <c r="N445">
        <v>61715</v>
      </c>
      <c r="O445" t="s">
        <v>2873</v>
      </c>
      <c r="P445" t="s">
        <v>1000</v>
      </c>
      <c r="Q445" t="s">
        <v>53</v>
      </c>
      <c r="R445" t="s">
        <v>54</v>
      </c>
      <c r="S445" t="s">
        <v>55</v>
      </c>
      <c r="T445">
        <v>34393</v>
      </c>
      <c r="U445" t="s">
        <v>2874</v>
      </c>
      <c r="V445" t="s">
        <v>1186</v>
      </c>
      <c r="W445" t="s">
        <v>58</v>
      </c>
      <c r="X445" t="s">
        <v>59</v>
      </c>
      <c r="Y445" t="s">
        <v>60</v>
      </c>
      <c r="Z445">
        <v>27322</v>
      </c>
      <c r="AA445" t="s">
        <v>2875</v>
      </c>
      <c r="AB445" t="s">
        <v>1184</v>
      </c>
    </row>
    <row r="446" spans="2:28">
      <c r="B446">
        <v>78</v>
      </c>
      <c r="C446" t="s">
        <v>2846</v>
      </c>
      <c r="D446">
        <v>8</v>
      </c>
      <c r="E446" t="s">
        <v>291</v>
      </c>
      <c r="F446">
        <v>66993</v>
      </c>
      <c r="G446">
        <v>10135</v>
      </c>
      <c r="H446" t="s">
        <v>2876</v>
      </c>
      <c r="I446">
        <v>56858</v>
      </c>
      <c r="J446" t="s">
        <v>2877</v>
      </c>
      <c r="K446">
        <v>2053</v>
      </c>
      <c r="L446" t="s">
        <v>2776</v>
      </c>
      <c r="M446" t="s">
        <v>263</v>
      </c>
      <c r="N446">
        <v>54805</v>
      </c>
      <c r="O446" t="s">
        <v>625</v>
      </c>
      <c r="P446" t="s">
        <v>265</v>
      </c>
      <c r="Q446" t="s">
        <v>53</v>
      </c>
      <c r="R446" t="s">
        <v>54</v>
      </c>
      <c r="S446" t="s">
        <v>55</v>
      </c>
      <c r="T446">
        <v>27888</v>
      </c>
      <c r="U446" t="s">
        <v>2265</v>
      </c>
      <c r="V446" t="s">
        <v>2878</v>
      </c>
      <c r="W446" t="s">
        <v>58</v>
      </c>
      <c r="X446" t="s">
        <v>59</v>
      </c>
      <c r="Y446" t="s">
        <v>60</v>
      </c>
      <c r="Z446">
        <v>26917</v>
      </c>
      <c r="AA446" t="s">
        <v>2770</v>
      </c>
      <c r="AB446" t="s">
        <v>2879</v>
      </c>
    </row>
    <row r="447" spans="2:28">
      <c r="B447">
        <v>78</v>
      </c>
      <c r="C447" t="s">
        <v>2846</v>
      </c>
      <c r="D447">
        <v>9</v>
      </c>
      <c r="E447" t="s">
        <v>302</v>
      </c>
      <c r="F447">
        <v>86082</v>
      </c>
      <c r="G447">
        <v>11721</v>
      </c>
      <c r="H447" t="s">
        <v>2880</v>
      </c>
      <c r="I447">
        <v>74361</v>
      </c>
      <c r="J447" t="s">
        <v>2881</v>
      </c>
      <c r="K447">
        <v>2937</v>
      </c>
      <c r="L447" t="s">
        <v>724</v>
      </c>
      <c r="M447" t="s">
        <v>148</v>
      </c>
      <c r="N447">
        <v>71424</v>
      </c>
      <c r="O447" t="s">
        <v>760</v>
      </c>
      <c r="P447" t="s">
        <v>805</v>
      </c>
      <c r="Q447" t="s">
        <v>53</v>
      </c>
      <c r="R447" t="s">
        <v>54</v>
      </c>
      <c r="S447" t="s">
        <v>55</v>
      </c>
      <c r="T447">
        <v>41993</v>
      </c>
      <c r="U447" t="s">
        <v>2882</v>
      </c>
      <c r="V447" t="s">
        <v>2883</v>
      </c>
      <c r="W447" t="s">
        <v>58</v>
      </c>
      <c r="X447" t="s">
        <v>59</v>
      </c>
      <c r="Y447" t="s">
        <v>60</v>
      </c>
      <c r="Z447">
        <v>29431</v>
      </c>
      <c r="AA447" t="s">
        <v>2705</v>
      </c>
      <c r="AB447" t="s">
        <v>2884</v>
      </c>
    </row>
    <row r="448" spans="2:28">
      <c r="B448">
        <v>78</v>
      </c>
      <c r="C448" t="s">
        <v>2846</v>
      </c>
      <c r="D448">
        <v>10</v>
      </c>
      <c r="E448" t="s">
        <v>551</v>
      </c>
      <c r="F448">
        <v>100321</v>
      </c>
      <c r="G448">
        <v>11997</v>
      </c>
      <c r="H448" t="s">
        <v>2327</v>
      </c>
      <c r="I448">
        <v>88324</v>
      </c>
      <c r="J448" t="s">
        <v>2328</v>
      </c>
      <c r="K448">
        <v>3537</v>
      </c>
      <c r="L448" t="s">
        <v>127</v>
      </c>
      <c r="M448" t="s">
        <v>1231</v>
      </c>
      <c r="N448">
        <v>84787</v>
      </c>
      <c r="O448" t="s">
        <v>1453</v>
      </c>
      <c r="P448" t="s">
        <v>1650</v>
      </c>
      <c r="Q448" t="s">
        <v>53</v>
      </c>
      <c r="R448" t="s">
        <v>54</v>
      </c>
      <c r="S448" t="s">
        <v>55</v>
      </c>
      <c r="T448">
        <v>50120</v>
      </c>
      <c r="U448" t="s">
        <v>2885</v>
      </c>
      <c r="V448" t="s">
        <v>2886</v>
      </c>
      <c r="W448" t="s">
        <v>58</v>
      </c>
      <c r="X448" t="s">
        <v>59</v>
      </c>
      <c r="Y448" t="s">
        <v>60</v>
      </c>
      <c r="Z448">
        <v>34667</v>
      </c>
      <c r="AA448" t="s">
        <v>2307</v>
      </c>
      <c r="AB448" t="s">
        <v>1176</v>
      </c>
    </row>
    <row r="449" spans="2:28">
      <c r="B449">
        <v>78</v>
      </c>
      <c r="C449" t="s">
        <v>2846</v>
      </c>
      <c r="D449">
        <v>11</v>
      </c>
      <c r="E449" t="s">
        <v>559</v>
      </c>
      <c r="F449">
        <v>57588</v>
      </c>
      <c r="G449">
        <v>8721</v>
      </c>
      <c r="H449" t="s">
        <v>2887</v>
      </c>
      <c r="I449">
        <v>48867</v>
      </c>
      <c r="J449" t="s">
        <v>2888</v>
      </c>
      <c r="K449">
        <v>1685</v>
      </c>
      <c r="L449" t="s">
        <v>253</v>
      </c>
      <c r="M449" t="s">
        <v>554</v>
      </c>
      <c r="N449">
        <v>47182</v>
      </c>
      <c r="O449" t="s">
        <v>871</v>
      </c>
      <c r="P449" t="s">
        <v>2889</v>
      </c>
      <c r="Q449" t="s">
        <v>53</v>
      </c>
      <c r="R449" t="s">
        <v>54</v>
      </c>
      <c r="S449" t="s">
        <v>55</v>
      </c>
      <c r="T449">
        <v>22026</v>
      </c>
      <c r="U449" t="s">
        <v>2890</v>
      </c>
      <c r="V449" t="s">
        <v>2891</v>
      </c>
      <c r="W449" t="s">
        <v>58</v>
      </c>
      <c r="X449" t="s">
        <v>59</v>
      </c>
      <c r="Y449" t="s">
        <v>60</v>
      </c>
      <c r="Z449">
        <v>25156</v>
      </c>
      <c r="AA449" t="s">
        <v>190</v>
      </c>
      <c r="AB449" t="s">
        <v>2892</v>
      </c>
    </row>
    <row r="450" spans="2:28">
      <c r="B450">
        <v>78</v>
      </c>
      <c r="C450" t="s">
        <v>2846</v>
      </c>
      <c r="D450">
        <v>12</v>
      </c>
      <c r="E450" t="s">
        <v>570</v>
      </c>
      <c r="F450">
        <v>70875</v>
      </c>
      <c r="G450">
        <v>10210</v>
      </c>
      <c r="H450" t="s">
        <v>2893</v>
      </c>
      <c r="I450">
        <v>60665</v>
      </c>
      <c r="J450" t="s">
        <v>2894</v>
      </c>
      <c r="K450">
        <v>2119</v>
      </c>
      <c r="L450" t="s">
        <v>1167</v>
      </c>
      <c r="M450" t="s">
        <v>1649</v>
      </c>
      <c r="N450">
        <v>58546</v>
      </c>
      <c r="O450" t="s">
        <v>1297</v>
      </c>
      <c r="P450" t="s">
        <v>2505</v>
      </c>
      <c r="Q450" t="s">
        <v>53</v>
      </c>
      <c r="R450" t="s">
        <v>54</v>
      </c>
      <c r="S450" t="s">
        <v>55</v>
      </c>
      <c r="T450">
        <v>32092</v>
      </c>
      <c r="U450" t="s">
        <v>1123</v>
      </c>
      <c r="V450" t="s">
        <v>2895</v>
      </c>
      <c r="W450" t="s">
        <v>58</v>
      </c>
      <c r="X450" t="s">
        <v>59</v>
      </c>
      <c r="Y450" t="s">
        <v>60</v>
      </c>
      <c r="Z450">
        <v>26454</v>
      </c>
      <c r="AA450" t="s">
        <v>230</v>
      </c>
      <c r="AB450" t="s">
        <v>2896</v>
      </c>
    </row>
    <row r="451" spans="2:28">
      <c r="B451">
        <v>79</v>
      </c>
      <c r="C451" t="s">
        <v>2897</v>
      </c>
      <c r="D451">
        <v>1</v>
      </c>
      <c r="E451" t="s">
        <v>46</v>
      </c>
      <c r="F451">
        <v>64023</v>
      </c>
      <c r="G451">
        <v>8368</v>
      </c>
      <c r="H451" t="s">
        <v>2898</v>
      </c>
      <c r="I451">
        <v>55655</v>
      </c>
      <c r="J451" t="s">
        <v>2899</v>
      </c>
      <c r="K451">
        <v>2060</v>
      </c>
      <c r="L451" t="s">
        <v>1095</v>
      </c>
      <c r="M451" t="s">
        <v>213</v>
      </c>
      <c r="N451">
        <v>53595</v>
      </c>
      <c r="O451" t="s">
        <v>1066</v>
      </c>
      <c r="P451" t="s">
        <v>2900</v>
      </c>
      <c r="Q451" t="s">
        <v>53</v>
      </c>
      <c r="R451" t="s">
        <v>54</v>
      </c>
      <c r="S451" t="s">
        <v>55</v>
      </c>
      <c r="T451">
        <v>21146</v>
      </c>
      <c r="U451" t="s">
        <v>2901</v>
      </c>
      <c r="V451" t="s">
        <v>2902</v>
      </c>
      <c r="W451" t="s">
        <v>58</v>
      </c>
      <c r="X451" t="s">
        <v>59</v>
      </c>
      <c r="Y451" t="s">
        <v>60</v>
      </c>
      <c r="Z451">
        <v>32449</v>
      </c>
      <c r="AA451" t="s">
        <v>1443</v>
      </c>
      <c r="AB451" t="s">
        <v>2903</v>
      </c>
    </row>
    <row r="452" spans="2:28">
      <c r="B452">
        <v>79</v>
      </c>
      <c r="C452" t="s">
        <v>2897</v>
      </c>
      <c r="D452">
        <v>2</v>
      </c>
      <c r="E452" t="s">
        <v>63</v>
      </c>
      <c r="F452">
        <v>73472</v>
      </c>
      <c r="G452">
        <v>8356</v>
      </c>
      <c r="H452" t="s">
        <v>2904</v>
      </c>
      <c r="I452">
        <v>65116</v>
      </c>
      <c r="J452" t="s">
        <v>2905</v>
      </c>
      <c r="K452">
        <v>2553</v>
      </c>
      <c r="L452" t="s">
        <v>306</v>
      </c>
      <c r="M452" t="s">
        <v>372</v>
      </c>
      <c r="N452">
        <v>62563</v>
      </c>
      <c r="O452" t="s">
        <v>2906</v>
      </c>
      <c r="P452" t="s">
        <v>547</v>
      </c>
      <c r="Q452" t="s">
        <v>53</v>
      </c>
      <c r="R452" t="s">
        <v>54</v>
      </c>
      <c r="S452" t="s">
        <v>55</v>
      </c>
      <c r="T452">
        <v>26027</v>
      </c>
      <c r="U452" t="s">
        <v>2907</v>
      </c>
      <c r="V452" t="s">
        <v>2370</v>
      </c>
      <c r="W452" t="s">
        <v>58</v>
      </c>
      <c r="X452" t="s">
        <v>59</v>
      </c>
      <c r="Y452" t="s">
        <v>60</v>
      </c>
      <c r="Z452">
        <v>36536</v>
      </c>
      <c r="AA452" t="s">
        <v>2908</v>
      </c>
      <c r="AB452" t="s">
        <v>2372</v>
      </c>
    </row>
    <row r="453" spans="2:28">
      <c r="B453">
        <v>79</v>
      </c>
      <c r="C453" t="s">
        <v>2897</v>
      </c>
      <c r="D453">
        <v>3</v>
      </c>
      <c r="E453" t="s">
        <v>74</v>
      </c>
      <c r="F453">
        <v>61656</v>
      </c>
      <c r="G453">
        <v>7738</v>
      </c>
      <c r="H453" t="s">
        <v>1501</v>
      </c>
      <c r="I453">
        <v>53918</v>
      </c>
      <c r="J453" t="s">
        <v>1502</v>
      </c>
      <c r="K453">
        <v>2287</v>
      </c>
      <c r="L453" t="s">
        <v>416</v>
      </c>
      <c r="M453" t="s">
        <v>1046</v>
      </c>
      <c r="N453">
        <v>51631</v>
      </c>
      <c r="O453" t="s">
        <v>2654</v>
      </c>
      <c r="P453" t="s">
        <v>1048</v>
      </c>
      <c r="Q453" t="s">
        <v>53</v>
      </c>
      <c r="R453" t="s">
        <v>54</v>
      </c>
      <c r="S453" t="s">
        <v>55</v>
      </c>
      <c r="T453">
        <v>25604</v>
      </c>
      <c r="U453" t="s">
        <v>2909</v>
      </c>
      <c r="V453" t="s">
        <v>2910</v>
      </c>
      <c r="W453" t="s">
        <v>58</v>
      </c>
      <c r="X453" t="s">
        <v>59</v>
      </c>
      <c r="Y453" t="s">
        <v>60</v>
      </c>
      <c r="Z453">
        <v>26027</v>
      </c>
      <c r="AA453" t="s">
        <v>2911</v>
      </c>
      <c r="AB453" t="s">
        <v>402</v>
      </c>
    </row>
    <row r="454" spans="2:28">
      <c r="B454">
        <v>79</v>
      </c>
      <c r="C454" t="s">
        <v>2897</v>
      </c>
      <c r="D454">
        <v>4</v>
      </c>
      <c r="E454" t="s">
        <v>84</v>
      </c>
      <c r="F454">
        <v>69946</v>
      </c>
      <c r="G454">
        <v>8615</v>
      </c>
      <c r="H454" t="s">
        <v>1381</v>
      </c>
      <c r="I454">
        <v>61331</v>
      </c>
      <c r="J454" t="s">
        <v>1382</v>
      </c>
      <c r="K454">
        <v>2442</v>
      </c>
      <c r="L454" t="s">
        <v>1649</v>
      </c>
      <c r="M454" t="s">
        <v>433</v>
      </c>
      <c r="N454">
        <v>58889</v>
      </c>
      <c r="O454" t="s">
        <v>2442</v>
      </c>
      <c r="P454" t="s">
        <v>1000</v>
      </c>
      <c r="Q454" t="s">
        <v>53</v>
      </c>
      <c r="R454" t="s">
        <v>54</v>
      </c>
      <c r="S454" t="s">
        <v>55</v>
      </c>
      <c r="T454">
        <v>29697</v>
      </c>
      <c r="U454" t="s">
        <v>595</v>
      </c>
      <c r="V454" t="s">
        <v>495</v>
      </c>
      <c r="W454" t="s">
        <v>58</v>
      </c>
      <c r="X454" t="s">
        <v>59</v>
      </c>
      <c r="Y454" t="s">
        <v>60</v>
      </c>
      <c r="Z454">
        <v>29192</v>
      </c>
      <c r="AA454" t="s">
        <v>1757</v>
      </c>
      <c r="AB454" t="s">
        <v>497</v>
      </c>
    </row>
    <row r="455" spans="2:28">
      <c r="B455">
        <v>80</v>
      </c>
      <c r="C455" t="s">
        <v>2912</v>
      </c>
      <c r="D455">
        <v>1</v>
      </c>
      <c r="E455" t="s">
        <v>46</v>
      </c>
      <c r="F455">
        <v>59953</v>
      </c>
      <c r="G455">
        <v>10667</v>
      </c>
      <c r="H455" t="s">
        <v>2913</v>
      </c>
      <c r="I455">
        <v>49286</v>
      </c>
      <c r="J455" t="s">
        <v>546</v>
      </c>
      <c r="K455">
        <v>1947</v>
      </c>
      <c r="L455" t="s">
        <v>1354</v>
      </c>
      <c r="M455" t="s">
        <v>148</v>
      </c>
      <c r="N455">
        <v>47339</v>
      </c>
      <c r="O455" t="s">
        <v>2914</v>
      </c>
      <c r="P455" t="s">
        <v>805</v>
      </c>
      <c r="Q455" t="s">
        <v>53</v>
      </c>
      <c r="R455" t="s">
        <v>54</v>
      </c>
      <c r="S455" t="s">
        <v>55</v>
      </c>
      <c r="T455">
        <v>20228</v>
      </c>
      <c r="U455" t="s">
        <v>2915</v>
      </c>
      <c r="V455" t="s">
        <v>1178</v>
      </c>
      <c r="W455" t="s">
        <v>58</v>
      </c>
      <c r="X455" t="s">
        <v>59</v>
      </c>
      <c r="Y455" t="s">
        <v>60</v>
      </c>
      <c r="Z455">
        <v>27111</v>
      </c>
      <c r="AA455" t="s">
        <v>2916</v>
      </c>
      <c r="AB455" t="s">
        <v>1931</v>
      </c>
    </row>
    <row r="456" spans="2:28">
      <c r="B456">
        <v>80</v>
      </c>
      <c r="C456" t="s">
        <v>2912</v>
      </c>
      <c r="D456">
        <v>2</v>
      </c>
      <c r="E456" t="s">
        <v>63</v>
      </c>
      <c r="F456">
        <v>64070</v>
      </c>
      <c r="G456">
        <v>10095</v>
      </c>
      <c r="H456" t="s">
        <v>2917</v>
      </c>
      <c r="I456">
        <v>53975</v>
      </c>
      <c r="J456" t="s">
        <v>2918</v>
      </c>
      <c r="K456">
        <v>2263</v>
      </c>
      <c r="L456" t="s">
        <v>127</v>
      </c>
      <c r="M456" t="s">
        <v>77</v>
      </c>
      <c r="N456">
        <v>51712</v>
      </c>
      <c r="O456" t="s">
        <v>2919</v>
      </c>
      <c r="P456" t="s">
        <v>79</v>
      </c>
      <c r="Q456" t="s">
        <v>53</v>
      </c>
      <c r="R456" t="s">
        <v>54</v>
      </c>
      <c r="S456" t="s">
        <v>55</v>
      </c>
      <c r="T456">
        <v>26533</v>
      </c>
      <c r="U456" t="s">
        <v>1416</v>
      </c>
      <c r="V456" t="s">
        <v>2920</v>
      </c>
      <c r="W456" t="s">
        <v>58</v>
      </c>
      <c r="X456" t="s">
        <v>59</v>
      </c>
      <c r="Y456" t="s">
        <v>60</v>
      </c>
      <c r="Z456">
        <v>25179</v>
      </c>
      <c r="AA456" t="s">
        <v>2263</v>
      </c>
      <c r="AB456" t="s">
        <v>2921</v>
      </c>
    </row>
    <row r="457" spans="2:28">
      <c r="B457">
        <v>80</v>
      </c>
      <c r="C457" t="s">
        <v>2912</v>
      </c>
      <c r="D457">
        <v>3</v>
      </c>
      <c r="E457" t="s">
        <v>74</v>
      </c>
      <c r="F457">
        <v>68450</v>
      </c>
      <c r="G457">
        <v>8861</v>
      </c>
      <c r="H457" t="s">
        <v>966</v>
      </c>
      <c r="I457">
        <v>59589</v>
      </c>
      <c r="J457" t="s">
        <v>967</v>
      </c>
      <c r="K457">
        <v>2810</v>
      </c>
      <c r="L457" t="s">
        <v>1224</v>
      </c>
      <c r="M457" t="s">
        <v>1038</v>
      </c>
      <c r="N457">
        <v>56779</v>
      </c>
      <c r="O457" t="s">
        <v>1460</v>
      </c>
      <c r="P457" t="s">
        <v>1040</v>
      </c>
      <c r="Q457" t="s">
        <v>53</v>
      </c>
      <c r="R457" t="s">
        <v>54</v>
      </c>
      <c r="S457" t="s">
        <v>55</v>
      </c>
      <c r="T457">
        <v>27900</v>
      </c>
      <c r="U457" t="s">
        <v>2922</v>
      </c>
      <c r="V457" t="s">
        <v>939</v>
      </c>
      <c r="W457" t="s">
        <v>58</v>
      </c>
      <c r="X457" t="s">
        <v>59</v>
      </c>
      <c r="Y457" t="s">
        <v>60</v>
      </c>
      <c r="Z457">
        <v>28879</v>
      </c>
      <c r="AA457" t="s">
        <v>2923</v>
      </c>
      <c r="AB457" t="s">
        <v>938</v>
      </c>
    </row>
    <row r="458" spans="2:28">
      <c r="B458">
        <v>80</v>
      </c>
      <c r="C458" t="s">
        <v>2912</v>
      </c>
      <c r="D458">
        <v>4</v>
      </c>
      <c r="E458" t="s">
        <v>84</v>
      </c>
      <c r="F458">
        <v>72965</v>
      </c>
      <c r="G458">
        <v>10990</v>
      </c>
      <c r="H458" t="s">
        <v>2924</v>
      </c>
      <c r="I458">
        <v>61975</v>
      </c>
      <c r="J458" t="s">
        <v>1103</v>
      </c>
      <c r="K458">
        <v>2771</v>
      </c>
      <c r="L458" t="s">
        <v>606</v>
      </c>
      <c r="M458" t="s">
        <v>108</v>
      </c>
      <c r="N458">
        <v>59204</v>
      </c>
      <c r="O458" t="s">
        <v>1903</v>
      </c>
      <c r="P458" t="s">
        <v>110</v>
      </c>
      <c r="Q458" t="s">
        <v>53</v>
      </c>
      <c r="R458" t="s">
        <v>54</v>
      </c>
      <c r="S458" t="s">
        <v>55</v>
      </c>
      <c r="T458">
        <v>31241</v>
      </c>
      <c r="U458" t="s">
        <v>2925</v>
      </c>
      <c r="V458" t="s">
        <v>2926</v>
      </c>
      <c r="W458" t="s">
        <v>58</v>
      </c>
      <c r="X458" t="s">
        <v>59</v>
      </c>
      <c r="Y458" t="s">
        <v>60</v>
      </c>
      <c r="Z458">
        <v>27963</v>
      </c>
      <c r="AA458" t="s">
        <v>2351</v>
      </c>
      <c r="AB458" t="s">
        <v>2927</v>
      </c>
    </row>
    <row r="459" spans="2:28">
      <c r="B459">
        <v>80</v>
      </c>
      <c r="C459" t="s">
        <v>2912</v>
      </c>
      <c r="D459">
        <v>5</v>
      </c>
      <c r="E459" t="s">
        <v>134</v>
      </c>
      <c r="F459">
        <v>65973</v>
      </c>
      <c r="G459">
        <v>9888</v>
      </c>
      <c r="H459" t="s">
        <v>579</v>
      </c>
      <c r="I459">
        <v>56085</v>
      </c>
      <c r="J459" t="s">
        <v>580</v>
      </c>
      <c r="K459">
        <v>2569</v>
      </c>
      <c r="L459" t="s">
        <v>1135</v>
      </c>
      <c r="M459" t="s">
        <v>99</v>
      </c>
      <c r="N459">
        <v>53516</v>
      </c>
      <c r="O459" t="s">
        <v>2928</v>
      </c>
      <c r="P459" t="s">
        <v>101</v>
      </c>
      <c r="Q459" t="s">
        <v>53</v>
      </c>
      <c r="R459" t="s">
        <v>54</v>
      </c>
      <c r="S459" t="s">
        <v>55</v>
      </c>
      <c r="T459">
        <v>27918</v>
      </c>
      <c r="U459" t="s">
        <v>2929</v>
      </c>
      <c r="V459" t="s">
        <v>2930</v>
      </c>
      <c r="W459" t="s">
        <v>58</v>
      </c>
      <c r="X459" t="s">
        <v>59</v>
      </c>
      <c r="Y459" t="s">
        <v>60</v>
      </c>
      <c r="Z459">
        <v>25598</v>
      </c>
      <c r="AA459" t="s">
        <v>2931</v>
      </c>
      <c r="AB459" t="s">
        <v>2932</v>
      </c>
    </row>
    <row r="460" spans="2:28">
      <c r="B460">
        <v>80</v>
      </c>
      <c r="C460" t="s">
        <v>2912</v>
      </c>
      <c r="D460">
        <v>6</v>
      </c>
      <c r="E460" t="s">
        <v>270</v>
      </c>
      <c r="F460">
        <v>78775</v>
      </c>
      <c r="G460">
        <v>10619</v>
      </c>
      <c r="H460" t="s">
        <v>2933</v>
      </c>
      <c r="I460">
        <v>68156</v>
      </c>
      <c r="J460" t="s">
        <v>2934</v>
      </c>
      <c r="K460">
        <v>3109</v>
      </c>
      <c r="L460" t="s">
        <v>148</v>
      </c>
      <c r="M460" t="s">
        <v>1759</v>
      </c>
      <c r="N460">
        <v>65047</v>
      </c>
      <c r="O460" t="s">
        <v>2755</v>
      </c>
      <c r="P460" t="s">
        <v>1760</v>
      </c>
      <c r="Q460" t="s">
        <v>53</v>
      </c>
      <c r="R460" t="s">
        <v>54</v>
      </c>
      <c r="S460" t="s">
        <v>55</v>
      </c>
      <c r="T460">
        <v>34497</v>
      </c>
      <c r="U460" t="s">
        <v>2935</v>
      </c>
      <c r="V460" t="s">
        <v>2936</v>
      </c>
      <c r="W460" t="s">
        <v>58</v>
      </c>
      <c r="X460" t="s">
        <v>59</v>
      </c>
      <c r="Y460" t="s">
        <v>60</v>
      </c>
      <c r="Z460">
        <v>30550</v>
      </c>
      <c r="AA460" t="s">
        <v>2937</v>
      </c>
      <c r="AB460" t="s">
        <v>2938</v>
      </c>
    </row>
    <row r="461" spans="2:28">
      <c r="B461">
        <v>81</v>
      </c>
      <c r="C461" t="s">
        <v>2939</v>
      </c>
      <c r="D461">
        <v>1</v>
      </c>
      <c r="E461" t="s">
        <v>46</v>
      </c>
      <c r="F461">
        <v>57328</v>
      </c>
      <c r="G461">
        <v>6760</v>
      </c>
      <c r="H461" t="s">
        <v>2940</v>
      </c>
      <c r="I461">
        <v>50568</v>
      </c>
      <c r="J461" t="s">
        <v>2941</v>
      </c>
      <c r="K461">
        <v>2388</v>
      </c>
      <c r="L461" t="s">
        <v>1510</v>
      </c>
      <c r="M461" t="s">
        <v>1038</v>
      </c>
      <c r="N461">
        <v>48180</v>
      </c>
      <c r="O461" t="s">
        <v>1313</v>
      </c>
      <c r="P461" t="s">
        <v>1040</v>
      </c>
      <c r="Q461" t="s">
        <v>53</v>
      </c>
      <c r="R461" t="s">
        <v>54</v>
      </c>
      <c r="S461" t="s">
        <v>55</v>
      </c>
      <c r="T461">
        <v>20003</v>
      </c>
      <c r="U461" t="s">
        <v>2942</v>
      </c>
      <c r="V461" t="s">
        <v>2943</v>
      </c>
      <c r="W461" t="s">
        <v>58</v>
      </c>
      <c r="X461" t="s">
        <v>59</v>
      </c>
      <c r="Y461" t="s">
        <v>60</v>
      </c>
      <c r="Z461">
        <v>28177</v>
      </c>
      <c r="AA461" t="s">
        <v>2944</v>
      </c>
      <c r="AB461" t="s">
        <v>2945</v>
      </c>
    </row>
    <row r="462" spans="2:28">
      <c r="B462">
        <v>81</v>
      </c>
      <c r="C462" t="s">
        <v>2939</v>
      </c>
      <c r="D462">
        <v>2</v>
      </c>
      <c r="E462" t="s">
        <v>63</v>
      </c>
      <c r="F462">
        <v>79760</v>
      </c>
      <c r="G462">
        <v>9731</v>
      </c>
      <c r="H462" t="s">
        <v>2946</v>
      </c>
      <c r="I462">
        <v>70029</v>
      </c>
      <c r="J462" t="s">
        <v>2947</v>
      </c>
      <c r="K462">
        <v>3221</v>
      </c>
      <c r="L462" t="s">
        <v>158</v>
      </c>
      <c r="M462" t="s">
        <v>197</v>
      </c>
      <c r="N462">
        <v>66808</v>
      </c>
      <c r="O462" t="s">
        <v>2714</v>
      </c>
      <c r="P462" t="s">
        <v>199</v>
      </c>
      <c r="Q462" t="s">
        <v>53</v>
      </c>
      <c r="R462" t="s">
        <v>54</v>
      </c>
      <c r="S462" t="s">
        <v>55</v>
      </c>
      <c r="T462">
        <v>32983</v>
      </c>
      <c r="U462" t="s">
        <v>2948</v>
      </c>
      <c r="V462" t="s">
        <v>2949</v>
      </c>
      <c r="W462" t="s">
        <v>58</v>
      </c>
      <c r="X462" t="s">
        <v>59</v>
      </c>
      <c r="Y462" t="s">
        <v>60</v>
      </c>
      <c r="Z462">
        <v>33825</v>
      </c>
      <c r="AA462" t="s">
        <v>2315</v>
      </c>
      <c r="AB462" t="s">
        <v>2950</v>
      </c>
    </row>
    <row r="463" spans="2:28">
      <c r="B463">
        <v>81</v>
      </c>
      <c r="C463" t="s">
        <v>2939</v>
      </c>
      <c r="D463">
        <v>3</v>
      </c>
      <c r="E463" t="s">
        <v>74</v>
      </c>
      <c r="F463">
        <v>59420</v>
      </c>
      <c r="G463">
        <v>6867</v>
      </c>
      <c r="H463" t="s">
        <v>2951</v>
      </c>
      <c r="I463">
        <v>52553</v>
      </c>
      <c r="J463" t="s">
        <v>2952</v>
      </c>
      <c r="K463">
        <v>2601</v>
      </c>
      <c r="L463" t="s">
        <v>915</v>
      </c>
      <c r="M463" t="s">
        <v>2953</v>
      </c>
      <c r="N463">
        <v>49952</v>
      </c>
      <c r="O463" t="s">
        <v>2856</v>
      </c>
      <c r="P463" t="s">
        <v>2954</v>
      </c>
      <c r="Q463" t="s">
        <v>53</v>
      </c>
      <c r="R463" t="s">
        <v>54</v>
      </c>
      <c r="S463" t="s">
        <v>55</v>
      </c>
      <c r="T463">
        <v>27169</v>
      </c>
      <c r="U463" t="s">
        <v>1824</v>
      </c>
      <c r="V463" t="s">
        <v>2955</v>
      </c>
      <c r="W463" t="s">
        <v>58</v>
      </c>
      <c r="X463" t="s">
        <v>59</v>
      </c>
      <c r="Y463" t="s">
        <v>60</v>
      </c>
      <c r="Z463">
        <v>22783</v>
      </c>
      <c r="AA463" t="s">
        <v>2956</v>
      </c>
      <c r="AB463" t="s">
        <v>2957</v>
      </c>
    </row>
    <row r="464" spans="2:28">
      <c r="B464">
        <v>81</v>
      </c>
      <c r="C464" t="s">
        <v>2939</v>
      </c>
      <c r="D464">
        <v>4</v>
      </c>
      <c r="E464" t="s">
        <v>84</v>
      </c>
      <c r="F464">
        <v>79827</v>
      </c>
      <c r="G464">
        <v>9162</v>
      </c>
      <c r="H464" t="s">
        <v>2958</v>
      </c>
      <c r="I464">
        <v>70665</v>
      </c>
      <c r="J464" t="s">
        <v>2959</v>
      </c>
      <c r="K464">
        <v>3251</v>
      </c>
      <c r="L464" t="s">
        <v>1752</v>
      </c>
      <c r="M464" t="s">
        <v>197</v>
      </c>
      <c r="N464">
        <v>67414</v>
      </c>
      <c r="O464" t="s">
        <v>65</v>
      </c>
      <c r="P464" t="s">
        <v>199</v>
      </c>
      <c r="Q464" t="s">
        <v>53</v>
      </c>
      <c r="R464" t="s">
        <v>54</v>
      </c>
      <c r="S464" t="s">
        <v>55</v>
      </c>
      <c r="T464">
        <v>34363</v>
      </c>
      <c r="U464" t="s">
        <v>755</v>
      </c>
      <c r="V464" t="s">
        <v>2960</v>
      </c>
      <c r="W464" t="s">
        <v>58</v>
      </c>
      <c r="X464" t="s">
        <v>59</v>
      </c>
      <c r="Y464" t="s">
        <v>60</v>
      </c>
      <c r="Z464">
        <v>33051</v>
      </c>
      <c r="AA464" t="s">
        <v>2206</v>
      </c>
      <c r="AB464" t="s">
        <v>2961</v>
      </c>
    </row>
    <row r="465" spans="2:28">
      <c r="B465">
        <v>82</v>
      </c>
      <c r="C465" t="s">
        <v>2962</v>
      </c>
      <c r="D465">
        <v>1</v>
      </c>
      <c r="E465" t="s">
        <v>46</v>
      </c>
      <c r="F465">
        <v>81636</v>
      </c>
      <c r="G465">
        <v>9680</v>
      </c>
      <c r="H465" t="s">
        <v>2963</v>
      </c>
      <c r="I465">
        <v>71956</v>
      </c>
      <c r="J465" t="s">
        <v>2964</v>
      </c>
      <c r="K465">
        <v>3025</v>
      </c>
      <c r="L465" t="s">
        <v>416</v>
      </c>
      <c r="M465" t="s">
        <v>67</v>
      </c>
      <c r="N465">
        <v>68931</v>
      </c>
      <c r="O465" t="s">
        <v>2965</v>
      </c>
      <c r="P465" t="s">
        <v>69</v>
      </c>
      <c r="Q465" t="s">
        <v>53</v>
      </c>
      <c r="R465" t="s">
        <v>54</v>
      </c>
      <c r="S465" t="s">
        <v>55</v>
      </c>
      <c r="T465">
        <v>36230</v>
      </c>
      <c r="U465" t="s">
        <v>2247</v>
      </c>
      <c r="V465" t="s">
        <v>2966</v>
      </c>
      <c r="W465" t="s">
        <v>58</v>
      </c>
      <c r="X465" t="s">
        <v>59</v>
      </c>
      <c r="Y465" t="s">
        <v>60</v>
      </c>
      <c r="Z465">
        <v>32701</v>
      </c>
      <c r="AA465" t="s">
        <v>2967</v>
      </c>
      <c r="AB465" t="s">
        <v>2968</v>
      </c>
    </row>
    <row r="466" spans="2:28">
      <c r="B466">
        <v>82</v>
      </c>
      <c r="C466" t="s">
        <v>2962</v>
      </c>
      <c r="D466">
        <v>2</v>
      </c>
      <c r="E466" t="s">
        <v>63</v>
      </c>
      <c r="F466">
        <v>84159</v>
      </c>
      <c r="G466">
        <v>10407</v>
      </c>
      <c r="H466" t="s">
        <v>2969</v>
      </c>
      <c r="I466">
        <v>73752</v>
      </c>
      <c r="J466" t="s">
        <v>2970</v>
      </c>
      <c r="K466">
        <v>3211</v>
      </c>
      <c r="L466" t="s">
        <v>117</v>
      </c>
      <c r="M466" t="s">
        <v>399</v>
      </c>
      <c r="N466">
        <v>70541</v>
      </c>
      <c r="O466" t="s">
        <v>1202</v>
      </c>
      <c r="P466" t="s">
        <v>401</v>
      </c>
      <c r="Q466" t="s">
        <v>53</v>
      </c>
      <c r="R466" t="s">
        <v>54</v>
      </c>
      <c r="S466" t="s">
        <v>55</v>
      </c>
      <c r="T466">
        <v>37695</v>
      </c>
      <c r="U466" t="s">
        <v>2971</v>
      </c>
      <c r="V466" t="s">
        <v>2972</v>
      </c>
      <c r="W466" t="s">
        <v>58</v>
      </c>
      <c r="X466" t="s">
        <v>59</v>
      </c>
      <c r="Y466" t="s">
        <v>60</v>
      </c>
      <c r="Z466">
        <v>32846</v>
      </c>
      <c r="AA466" t="s">
        <v>2786</v>
      </c>
      <c r="AB466" t="s">
        <v>2973</v>
      </c>
    </row>
    <row r="467" spans="2:28">
      <c r="B467">
        <v>83</v>
      </c>
      <c r="C467" t="s">
        <v>2974</v>
      </c>
      <c r="D467">
        <v>1</v>
      </c>
      <c r="E467" t="s">
        <v>46</v>
      </c>
      <c r="F467">
        <v>50950</v>
      </c>
      <c r="G467">
        <v>9424</v>
      </c>
      <c r="H467" t="s">
        <v>2975</v>
      </c>
      <c r="I467">
        <v>41526</v>
      </c>
      <c r="J467" t="s">
        <v>2356</v>
      </c>
      <c r="K467">
        <v>1485</v>
      </c>
      <c r="L467" t="s">
        <v>1314</v>
      </c>
      <c r="M467" t="s">
        <v>711</v>
      </c>
      <c r="N467">
        <v>40041</v>
      </c>
      <c r="O467" t="s">
        <v>2976</v>
      </c>
      <c r="P467" t="s">
        <v>1104</v>
      </c>
      <c r="Q467" t="s">
        <v>53</v>
      </c>
      <c r="R467" t="s">
        <v>54</v>
      </c>
      <c r="S467" t="s">
        <v>55</v>
      </c>
      <c r="T467">
        <v>26053</v>
      </c>
      <c r="U467" t="s">
        <v>2977</v>
      </c>
      <c r="V467" t="s">
        <v>2978</v>
      </c>
      <c r="W467" t="s">
        <v>58</v>
      </c>
      <c r="X467" t="s">
        <v>59</v>
      </c>
      <c r="Y467" t="s">
        <v>60</v>
      </c>
      <c r="Z467">
        <v>13988</v>
      </c>
      <c r="AA467" t="s">
        <v>2979</v>
      </c>
      <c r="AB467" t="s">
        <v>2980</v>
      </c>
    </row>
    <row r="468" spans="2:28">
      <c r="B468">
        <v>83</v>
      </c>
      <c r="C468" t="s">
        <v>2974</v>
      </c>
      <c r="D468">
        <v>2</v>
      </c>
      <c r="E468" t="s">
        <v>63</v>
      </c>
      <c r="F468">
        <v>56502</v>
      </c>
      <c r="G468">
        <v>10067</v>
      </c>
      <c r="H468" t="s">
        <v>2474</v>
      </c>
      <c r="I468">
        <v>46435</v>
      </c>
      <c r="J468" t="s">
        <v>2475</v>
      </c>
      <c r="K468">
        <v>1778</v>
      </c>
      <c r="L468" t="s">
        <v>1102</v>
      </c>
      <c r="M468" t="s">
        <v>958</v>
      </c>
      <c r="N468">
        <v>44657</v>
      </c>
      <c r="O468" t="s">
        <v>754</v>
      </c>
      <c r="P468" t="s">
        <v>2981</v>
      </c>
      <c r="Q468" t="s">
        <v>53</v>
      </c>
      <c r="R468" t="s">
        <v>54</v>
      </c>
      <c r="S468" t="s">
        <v>55</v>
      </c>
      <c r="T468">
        <v>27109</v>
      </c>
      <c r="U468" t="s">
        <v>2982</v>
      </c>
      <c r="V468" t="s">
        <v>2983</v>
      </c>
      <c r="W468" t="s">
        <v>58</v>
      </c>
      <c r="X468" t="s">
        <v>59</v>
      </c>
      <c r="Y468" t="s">
        <v>60</v>
      </c>
      <c r="Z468">
        <v>17548</v>
      </c>
      <c r="AA468" t="s">
        <v>2458</v>
      </c>
      <c r="AB468" t="s">
        <v>2263</v>
      </c>
    </row>
    <row r="469" spans="2:28">
      <c r="B469">
        <v>83</v>
      </c>
      <c r="C469" t="s">
        <v>2974</v>
      </c>
      <c r="D469">
        <v>3</v>
      </c>
      <c r="E469" t="s">
        <v>74</v>
      </c>
      <c r="F469">
        <v>111183</v>
      </c>
      <c r="G469">
        <v>16180</v>
      </c>
      <c r="H469" t="s">
        <v>1919</v>
      </c>
      <c r="I469">
        <v>95003</v>
      </c>
      <c r="J469" t="s">
        <v>1920</v>
      </c>
      <c r="K469">
        <v>3623</v>
      </c>
      <c r="L469" t="s">
        <v>225</v>
      </c>
      <c r="M469" t="s">
        <v>1264</v>
      </c>
      <c r="N469">
        <v>91380</v>
      </c>
      <c r="O469" t="s">
        <v>1217</v>
      </c>
      <c r="P469" t="s">
        <v>1627</v>
      </c>
      <c r="Q469" t="s">
        <v>53</v>
      </c>
      <c r="R469" t="s">
        <v>54</v>
      </c>
      <c r="S469" t="s">
        <v>55</v>
      </c>
      <c r="T469">
        <v>59754</v>
      </c>
      <c r="U469" t="s">
        <v>2984</v>
      </c>
      <c r="V469" t="s">
        <v>2985</v>
      </c>
      <c r="W469" t="s">
        <v>58</v>
      </c>
      <c r="X469" t="s">
        <v>59</v>
      </c>
      <c r="Y469" t="s">
        <v>60</v>
      </c>
      <c r="Z469">
        <v>31626</v>
      </c>
      <c r="AA469" t="s">
        <v>2986</v>
      </c>
      <c r="AB469" t="s">
        <v>2987</v>
      </c>
    </row>
    <row r="470" spans="2:28">
      <c r="B470">
        <v>83</v>
      </c>
      <c r="C470" t="s">
        <v>2974</v>
      </c>
      <c r="D470">
        <v>4</v>
      </c>
      <c r="E470" t="s">
        <v>84</v>
      </c>
      <c r="F470">
        <v>120683</v>
      </c>
      <c r="G470">
        <v>17659</v>
      </c>
      <c r="H470" t="s">
        <v>2988</v>
      </c>
      <c r="I470">
        <v>103024</v>
      </c>
      <c r="J470" t="s">
        <v>2989</v>
      </c>
      <c r="K470">
        <v>3648</v>
      </c>
      <c r="L470" t="s">
        <v>2990</v>
      </c>
      <c r="M470" t="s">
        <v>1188</v>
      </c>
      <c r="N470">
        <v>99376</v>
      </c>
      <c r="O470" t="s">
        <v>2991</v>
      </c>
      <c r="P470" t="s">
        <v>1190</v>
      </c>
      <c r="Q470" t="s">
        <v>53</v>
      </c>
      <c r="R470" t="s">
        <v>54</v>
      </c>
      <c r="S470" t="s">
        <v>55</v>
      </c>
      <c r="T470">
        <v>67904</v>
      </c>
      <c r="U470" t="s">
        <v>2992</v>
      </c>
      <c r="V470" t="s">
        <v>2993</v>
      </c>
      <c r="W470" t="s">
        <v>58</v>
      </c>
      <c r="X470" t="s">
        <v>59</v>
      </c>
      <c r="Y470" t="s">
        <v>60</v>
      </c>
      <c r="Z470">
        <v>31472</v>
      </c>
      <c r="AA470" t="s">
        <v>2994</v>
      </c>
      <c r="AB470" t="s">
        <v>2995</v>
      </c>
    </row>
    <row r="471" spans="2:28">
      <c r="B471">
        <v>83</v>
      </c>
      <c r="C471" t="s">
        <v>2974</v>
      </c>
      <c r="D471">
        <v>5</v>
      </c>
      <c r="E471" t="s">
        <v>134</v>
      </c>
      <c r="F471">
        <v>107445</v>
      </c>
      <c r="G471">
        <v>15977</v>
      </c>
      <c r="H471" t="s">
        <v>1347</v>
      </c>
      <c r="I471">
        <v>91468</v>
      </c>
      <c r="J471" t="s">
        <v>1348</v>
      </c>
      <c r="K471">
        <v>3005</v>
      </c>
      <c r="L471" t="s">
        <v>2996</v>
      </c>
      <c r="M471" t="s">
        <v>2015</v>
      </c>
      <c r="N471">
        <v>88463</v>
      </c>
      <c r="O471" t="s">
        <v>252</v>
      </c>
      <c r="P471" t="s">
        <v>2857</v>
      </c>
      <c r="Q471" t="s">
        <v>53</v>
      </c>
      <c r="R471" t="s">
        <v>54</v>
      </c>
      <c r="S471" t="s">
        <v>55</v>
      </c>
      <c r="T471">
        <v>62536</v>
      </c>
      <c r="U471" t="s">
        <v>2997</v>
      </c>
      <c r="V471" t="s">
        <v>2998</v>
      </c>
      <c r="W471" t="s">
        <v>58</v>
      </c>
      <c r="X471" t="s">
        <v>59</v>
      </c>
      <c r="Y471" t="s">
        <v>60</v>
      </c>
      <c r="Z471">
        <v>25927</v>
      </c>
      <c r="AA471" t="s">
        <v>2999</v>
      </c>
      <c r="AB471" t="s">
        <v>3000</v>
      </c>
    </row>
    <row r="472" spans="2:28">
      <c r="B472">
        <v>83</v>
      </c>
      <c r="C472" t="s">
        <v>2974</v>
      </c>
      <c r="D472">
        <v>6</v>
      </c>
      <c r="E472" t="s">
        <v>270</v>
      </c>
      <c r="F472">
        <v>162539</v>
      </c>
      <c r="G472">
        <v>23145</v>
      </c>
      <c r="H472" t="s">
        <v>1632</v>
      </c>
      <c r="I472">
        <v>139394</v>
      </c>
      <c r="J472" t="s">
        <v>1633</v>
      </c>
      <c r="K472">
        <v>5752</v>
      </c>
      <c r="L472" t="s">
        <v>1188</v>
      </c>
      <c r="M472" t="s">
        <v>689</v>
      </c>
      <c r="N472">
        <v>133642</v>
      </c>
      <c r="O472" t="s">
        <v>1785</v>
      </c>
      <c r="P472" t="s">
        <v>690</v>
      </c>
      <c r="Q472" t="s">
        <v>53</v>
      </c>
      <c r="R472" t="s">
        <v>54</v>
      </c>
      <c r="S472" t="s">
        <v>55</v>
      </c>
      <c r="T472">
        <v>83358</v>
      </c>
      <c r="U472" t="s">
        <v>1310</v>
      </c>
      <c r="V472" t="s">
        <v>2220</v>
      </c>
      <c r="W472" t="s">
        <v>58</v>
      </c>
      <c r="X472" t="s">
        <v>59</v>
      </c>
      <c r="Y472" t="s">
        <v>60</v>
      </c>
      <c r="Z472">
        <v>50284</v>
      </c>
      <c r="AA472" t="s">
        <v>3001</v>
      </c>
      <c r="AB472" t="s">
        <v>2222</v>
      </c>
    </row>
    <row r="473" spans="2:28">
      <c r="B473">
        <v>83</v>
      </c>
      <c r="C473" t="s">
        <v>2974</v>
      </c>
      <c r="D473">
        <v>7</v>
      </c>
      <c r="E473" t="s">
        <v>280</v>
      </c>
      <c r="F473">
        <v>107508</v>
      </c>
      <c r="G473">
        <v>18300</v>
      </c>
      <c r="H473" t="s">
        <v>2253</v>
      </c>
      <c r="I473">
        <v>89208</v>
      </c>
      <c r="J473" t="s">
        <v>2254</v>
      </c>
      <c r="K473">
        <v>3354</v>
      </c>
      <c r="L473" t="s">
        <v>3002</v>
      </c>
      <c r="M473" t="s">
        <v>87</v>
      </c>
      <c r="N473">
        <v>85854</v>
      </c>
      <c r="O473" t="s">
        <v>119</v>
      </c>
      <c r="P473" t="s">
        <v>1447</v>
      </c>
      <c r="Q473" t="s">
        <v>53</v>
      </c>
      <c r="R473" t="s">
        <v>54</v>
      </c>
      <c r="S473" t="s">
        <v>55</v>
      </c>
      <c r="T473">
        <v>55630</v>
      </c>
      <c r="U473" t="s">
        <v>1160</v>
      </c>
      <c r="V473" t="s">
        <v>3003</v>
      </c>
      <c r="W473" t="s">
        <v>58</v>
      </c>
      <c r="X473" t="s">
        <v>59</v>
      </c>
      <c r="Y473" t="s">
        <v>60</v>
      </c>
      <c r="Z473">
        <v>30224</v>
      </c>
      <c r="AA473" t="s">
        <v>3004</v>
      </c>
      <c r="AB473" t="s">
        <v>2724</v>
      </c>
    </row>
    <row r="474" spans="2:28">
      <c r="B474">
        <v>84</v>
      </c>
      <c r="C474" t="s">
        <v>3005</v>
      </c>
      <c r="D474">
        <v>1</v>
      </c>
      <c r="E474" t="s">
        <v>46</v>
      </c>
      <c r="F474">
        <v>71036</v>
      </c>
      <c r="G474">
        <v>10942</v>
      </c>
      <c r="H474" t="s">
        <v>2829</v>
      </c>
      <c r="I474">
        <v>60094</v>
      </c>
      <c r="J474" t="s">
        <v>2744</v>
      </c>
      <c r="K474">
        <v>2283</v>
      </c>
      <c r="L474" t="s">
        <v>1441</v>
      </c>
      <c r="M474" t="s">
        <v>606</v>
      </c>
      <c r="N474">
        <v>57811</v>
      </c>
      <c r="O474" t="s">
        <v>1495</v>
      </c>
      <c r="P474" t="s">
        <v>626</v>
      </c>
      <c r="Q474" t="s">
        <v>53</v>
      </c>
      <c r="R474" t="s">
        <v>54</v>
      </c>
      <c r="S474" t="s">
        <v>55</v>
      </c>
      <c r="T474">
        <v>31320</v>
      </c>
      <c r="U474" t="s">
        <v>1093</v>
      </c>
      <c r="V474" t="s">
        <v>2239</v>
      </c>
      <c r="W474" t="s">
        <v>58</v>
      </c>
      <c r="X474" t="s">
        <v>59</v>
      </c>
      <c r="Y474" t="s">
        <v>60</v>
      </c>
      <c r="Z474">
        <v>26491</v>
      </c>
      <c r="AA474" t="s">
        <v>3006</v>
      </c>
      <c r="AB474" t="s">
        <v>2241</v>
      </c>
    </row>
    <row r="475" spans="2:28">
      <c r="B475">
        <v>84</v>
      </c>
      <c r="C475" t="s">
        <v>3005</v>
      </c>
      <c r="D475">
        <v>2</v>
      </c>
      <c r="E475" t="s">
        <v>63</v>
      </c>
      <c r="F475">
        <v>120256</v>
      </c>
      <c r="G475">
        <v>16401</v>
      </c>
      <c r="H475" t="s">
        <v>3007</v>
      </c>
      <c r="I475">
        <v>103855</v>
      </c>
      <c r="J475" t="s">
        <v>3008</v>
      </c>
      <c r="K475">
        <v>4585</v>
      </c>
      <c r="L475" t="s">
        <v>1264</v>
      </c>
      <c r="M475" t="s">
        <v>959</v>
      </c>
      <c r="N475">
        <v>99270</v>
      </c>
      <c r="O475" t="s">
        <v>3009</v>
      </c>
      <c r="P475" t="s">
        <v>961</v>
      </c>
      <c r="Q475" t="s">
        <v>53</v>
      </c>
      <c r="R475" t="s">
        <v>54</v>
      </c>
      <c r="S475" t="s">
        <v>55</v>
      </c>
      <c r="T475">
        <v>59611</v>
      </c>
      <c r="U475" t="s">
        <v>497</v>
      </c>
      <c r="V475" t="s">
        <v>3010</v>
      </c>
      <c r="W475" t="s">
        <v>58</v>
      </c>
      <c r="X475" t="s">
        <v>59</v>
      </c>
      <c r="Y475" t="s">
        <v>60</v>
      </c>
      <c r="Z475">
        <v>39659</v>
      </c>
      <c r="AA475" t="s">
        <v>3011</v>
      </c>
      <c r="AB475" t="s">
        <v>2617</v>
      </c>
    </row>
    <row r="476" spans="2:28">
      <c r="B476">
        <v>84</v>
      </c>
      <c r="C476" t="s">
        <v>3005</v>
      </c>
      <c r="D476">
        <v>3</v>
      </c>
      <c r="E476" t="s">
        <v>74</v>
      </c>
      <c r="F476">
        <v>96937</v>
      </c>
      <c r="G476">
        <v>13673</v>
      </c>
      <c r="H476" t="s">
        <v>1682</v>
      </c>
      <c r="I476">
        <v>83264</v>
      </c>
      <c r="J476" t="s">
        <v>1683</v>
      </c>
      <c r="K476">
        <v>3690</v>
      </c>
      <c r="L476" t="s">
        <v>1264</v>
      </c>
      <c r="M476" t="s">
        <v>335</v>
      </c>
      <c r="N476">
        <v>79574</v>
      </c>
      <c r="O476" t="s">
        <v>2751</v>
      </c>
      <c r="P476" t="s">
        <v>337</v>
      </c>
      <c r="Q476" t="s">
        <v>53</v>
      </c>
      <c r="R476" t="s">
        <v>54</v>
      </c>
      <c r="S476" t="s">
        <v>55</v>
      </c>
      <c r="T476">
        <v>50676</v>
      </c>
      <c r="U476" t="s">
        <v>3012</v>
      </c>
      <c r="V476" t="s">
        <v>3013</v>
      </c>
      <c r="W476" t="s">
        <v>58</v>
      </c>
      <c r="X476" t="s">
        <v>59</v>
      </c>
      <c r="Y476" t="s">
        <v>60</v>
      </c>
      <c r="Z476">
        <v>28898</v>
      </c>
      <c r="AA476" t="s">
        <v>3014</v>
      </c>
      <c r="AB476" t="s">
        <v>3015</v>
      </c>
    </row>
    <row r="477" spans="2:28">
      <c r="B477">
        <v>84</v>
      </c>
      <c r="C477" t="s">
        <v>3005</v>
      </c>
      <c r="D477">
        <v>4</v>
      </c>
      <c r="E477" t="s">
        <v>84</v>
      </c>
      <c r="F477">
        <v>82475</v>
      </c>
      <c r="G477">
        <v>11465</v>
      </c>
      <c r="H477" t="s">
        <v>3016</v>
      </c>
      <c r="I477">
        <v>71010</v>
      </c>
      <c r="J477" t="s">
        <v>3017</v>
      </c>
      <c r="K477">
        <v>3435</v>
      </c>
      <c r="L477" t="s">
        <v>206</v>
      </c>
      <c r="M477" t="s">
        <v>779</v>
      </c>
      <c r="N477">
        <v>67575</v>
      </c>
      <c r="O477" t="s">
        <v>871</v>
      </c>
      <c r="P477" t="s">
        <v>781</v>
      </c>
      <c r="Q477" t="s">
        <v>53</v>
      </c>
      <c r="R477" t="s">
        <v>54</v>
      </c>
      <c r="S477" t="s">
        <v>55</v>
      </c>
      <c r="T477">
        <v>43107</v>
      </c>
      <c r="U477" t="s">
        <v>3018</v>
      </c>
      <c r="V477" t="s">
        <v>3019</v>
      </c>
      <c r="W477" t="s">
        <v>58</v>
      </c>
      <c r="X477" t="s">
        <v>59</v>
      </c>
      <c r="Y477" t="s">
        <v>60</v>
      </c>
      <c r="Z477">
        <v>24468</v>
      </c>
      <c r="AA477" t="s">
        <v>3020</v>
      </c>
      <c r="AB477" t="s">
        <v>2173</v>
      </c>
    </row>
    <row r="478" spans="2:28">
      <c r="B478">
        <v>85</v>
      </c>
      <c r="C478" t="s">
        <v>3021</v>
      </c>
      <c r="D478">
        <v>1</v>
      </c>
      <c r="E478" t="s">
        <v>46</v>
      </c>
      <c r="F478">
        <v>95086</v>
      </c>
      <c r="G478">
        <v>11924</v>
      </c>
      <c r="H478" t="s">
        <v>3022</v>
      </c>
      <c r="I478">
        <v>83162</v>
      </c>
      <c r="J478" t="s">
        <v>3023</v>
      </c>
      <c r="K478">
        <v>3884</v>
      </c>
      <c r="L478" t="s">
        <v>443</v>
      </c>
      <c r="M478" t="s">
        <v>1753</v>
      </c>
      <c r="N478">
        <v>79278</v>
      </c>
      <c r="O478" t="s">
        <v>3024</v>
      </c>
      <c r="P478" t="s">
        <v>1754</v>
      </c>
      <c r="Q478" t="s">
        <v>53</v>
      </c>
      <c r="R478" t="s">
        <v>54</v>
      </c>
      <c r="S478" t="s">
        <v>55</v>
      </c>
      <c r="T478">
        <v>43631</v>
      </c>
      <c r="U478" t="s">
        <v>1761</v>
      </c>
      <c r="V478" t="s">
        <v>2211</v>
      </c>
      <c r="W478" t="s">
        <v>58</v>
      </c>
      <c r="X478" t="s">
        <v>59</v>
      </c>
      <c r="Y478" t="s">
        <v>60</v>
      </c>
      <c r="Z478">
        <v>35647</v>
      </c>
      <c r="AA478" t="s">
        <v>3025</v>
      </c>
      <c r="AB478" t="s">
        <v>1420</v>
      </c>
    </row>
    <row r="479" spans="2:28">
      <c r="B479">
        <v>85</v>
      </c>
      <c r="C479" t="s">
        <v>3021</v>
      </c>
      <c r="D479">
        <v>2</v>
      </c>
      <c r="E479" t="s">
        <v>63</v>
      </c>
      <c r="F479">
        <v>91351</v>
      </c>
      <c r="G479">
        <v>11059</v>
      </c>
      <c r="H479" t="s">
        <v>3026</v>
      </c>
      <c r="I479">
        <v>80292</v>
      </c>
      <c r="J479" t="s">
        <v>3027</v>
      </c>
      <c r="K479">
        <v>3689</v>
      </c>
      <c r="L479" t="s">
        <v>158</v>
      </c>
      <c r="M479" t="s">
        <v>444</v>
      </c>
      <c r="N479">
        <v>76603</v>
      </c>
      <c r="O479" t="s">
        <v>1013</v>
      </c>
      <c r="P479" t="s">
        <v>445</v>
      </c>
      <c r="Q479" t="s">
        <v>53</v>
      </c>
      <c r="R479" t="s">
        <v>54</v>
      </c>
      <c r="S479" t="s">
        <v>55</v>
      </c>
      <c r="T479">
        <v>40951</v>
      </c>
      <c r="U479" t="s">
        <v>1488</v>
      </c>
      <c r="V479" t="s">
        <v>3028</v>
      </c>
      <c r="W479" t="s">
        <v>58</v>
      </c>
      <c r="X479" t="s">
        <v>59</v>
      </c>
      <c r="Y479" t="s">
        <v>60</v>
      </c>
      <c r="Z479">
        <v>35652</v>
      </c>
      <c r="AA479" t="s">
        <v>2786</v>
      </c>
      <c r="AB479" t="s">
        <v>3029</v>
      </c>
    </row>
    <row r="480" spans="2:28">
      <c r="B480">
        <v>85</v>
      </c>
      <c r="C480" t="s">
        <v>3021</v>
      </c>
      <c r="D480">
        <v>3</v>
      </c>
      <c r="E480" t="s">
        <v>74</v>
      </c>
      <c r="F480">
        <v>108128</v>
      </c>
      <c r="G480">
        <v>15480</v>
      </c>
      <c r="H480" t="s">
        <v>2368</v>
      </c>
      <c r="I480">
        <v>92648</v>
      </c>
      <c r="J480" t="s">
        <v>1670</v>
      </c>
      <c r="K480">
        <v>3681</v>
      </c>
      <c r="L480" t="s">
        <v>1967</v>
      </c>
      <c r="M480" t="s">
        <v>725</v>
      </c>
      <c r="N480">
        <v>88967</v>
      </c>
      <c r="O480" t="s">
        <v>223</v>
      </c>
      <c r="P480" t="s">
        <v>727</v>
      </c>
      <c r="Q480" t="s">
        <v>53</v>
      </c>
      <c r="R480" t="s">
        <v>54</v>
      </c>
      <c r="S480" t="s">
        <v>55</v>
      </c>
      <c r="T480">
        <v>55347</v>
      </c>
      <c r="U480" t="s">
        <v>3030</v>
      </c>
      <c r="V480" t="s">
        <v>2642</v>
      </c>
      <c r="W480" t="s">
        <v>58</v>
      </c>
      <c r="X480" t="s">
        <v>59</v>
      </c>
      <c r="Y480" t="s">
        <v>60</v>
      </c>
      <c r="Z480">
        <v>33620</v>
      </c>
      <c r="AA480" t="s">
        <v>2643</v>
      </c>
      <c r="AB480" t="s">
        <v>1522</v>
      </c>
    </row>
    <row r="481" spans="2:28">
      <c r="B481">
        <v>85</v>
      </c>
      <c r="C481" t="s">
        <v>3021</v>
      </c>
      <c r="D481">
        <v>4</v>
      </c>
      <c r="E481" t="s">
        <v>84</v>
      </c>
      <c r="F481">
        <v>90592</v>
      </c>
      <c r="G481">
        <v>10275</v>
      </c>
      <c r="H481" t="s">
        <v>3031</v>
      </c>
      <c r="I481">
        <v>80317</v>
      </c>
      <c r="J481" t="s">
        <v>3032</v>
      </c>
      <c r="K481">
        <v>4431</v>
      </c>
      <c r="L481" t="s">
        <v>2296</v>
      </c>
      <c r="M481" t="s">
        <v>3033</v>
      </c>
      <c r="N481">
        <v>75886</v>
      </c>
      <c r="O481" t="s">
        <v>998</v>
      </c>
      <c r="P481" t="s">
        <v>3034</v>
      </c>
      <c r="Q481" t="s">
        <v>53</v>
      </c>
      <c r="R481" t="s">
        <v>54</v>
      </c>
      <c r="S481" t="s">
        <v>55</v>
      </c>
      <c r="T481">
        <v>45503</v>
      </c>
      <c r="U481" t="s">
        <v>3035</v>
      </c>
      <c r="V481" t="s">
        <v>3036</v>
      </c>
      <c r="W481" t="s">
        <v>58</v>
      </c>
      <c r="X481" t="s">
        <v>59</v>
      </c>
      <c r="Y481" t="s">
        <v>60</v>
      </c>
      <c r="Z481">
        <v>30383</v>
      </c>
      <c r="AA481" t="s">
        <v>3037</v>
      </c>
      <c r="AB481" t="s">
        <v>3038</v>
      </c>
    </row>
    <row r="482" spans="2:28">
      <c r="B482">
        <v>85</v>
      </c>
      <c r="C482" t="s">
        <v>3021</v>
      </c>
      <c r="D482">
        <v>5</v>
      </c>
      <c r="E482" t="s">
        <v>134</v>
      </c>
      <c r="F482">
        <v>79071</v>
      </c>
      <c r="G482">
        <v>10183</v>
      </c>
      <c r="H482" t="s">
        <v>2733</v>
      </c>
      <c r="I482">
        <v>68888</v>
      </c>
      <c r="J482" t="s">
        <v>2734</v>
      </c>
      <c r="K482">
        <v>2882</v>
      </c>
      <c r="L482" t="s">
        <v>1111</v>
      </c>
      <c r="M482" t="s">
        <v>669</v>
      </c>
      <c r="N482">
        <v>66006</v>
      </c>
      <c r="O482" t="s">
        <v>2113</v>
      </c>
      <c r="P482" t="s">
        <v>671</v>
      </c>
      <c r="Q482" t="s">
        <v>53</v>
      </c>
      <c r="R482" t="s">
        <v>54</v>
      </c>
      <c r="S482" t="s">
        <v>55</v>
      </c>
      <c r="T482">
        <v>35248</v>
      </c>
      <c r="U482" t="s">
        <v>887</v>
      </c>
      <c r="V482" t="s">
        <v>1960</v>
      </c>
      <c r="W482" t="s">
        <v>58</v>
      </c>
      <c r="X482" t="s">
        <v>59</v>
      </c>
      <c r="Y482" t="s">
        <v>60</v>
      </c>
      <c r="Z482">
        <v>30758</v>
      </c>
      <c r="AA482" t="s">
        <v>3039</v>
      </c>
      <c r="AB482" t="s">
        <v>864</v>
      </c>
    </row>
    <row r="483" spans="2:28">
      <c r="B483">
        <v>86</v>
      </c>
      <c r="C483" t="s">
        <v>3040</v>
      </c>
      <c r="D483">
        <v>1</v>
      </c>
      <c r="E483" t="s">
        <v>46</v>
      </c>
      <c r="F483">
        <v>82616</v>
      </c>
      <c r="G483">
        <v>10443</v>
      </c>
      <c r="H483" t="s">
        <v>3041</v>
      </c>
      <c r="I483">
        <v>72173</v>
      </c>
      <c r="J483" t="s">
        <v>3042</v>
      </c>
      <c r="K483">
        <v>3228</v>
      </c>
      <c r="L483" t="s">
        <v>563</v>
      </c>
      <c r="M483" t="s">
        <v>108</v>
      </c>
      <c r="N483">
        <v>68945</v>
      </c>
      <c r="O483" t="s">
        <v>418</v>
      </c>
      <c r="P483" t="s">
        <v>110</v>
      </c>
      <c r="Q483" t="s">
        <v>53</v>
      </c>
      <c r="R483" t="s">
        <v>54</v>
      </c>
      <c r="S483" t="s">
        <v>55</v>
      </c>
      <c r="T483">
        <v>31707</v>
      </c>
      <c r="U483" t="s">
        <v>123</v>
      </c>
      <c r="V483" t="s">
        <v>1679</v>
      </c>
      <c r="W483" t="s">
        <v>58</v>
      </c>
      <c r="X483" t="s">
        <v>59</v>
      </c>
      <c r="Y483" t="s">
        <v>60</v>
      </c>
      <c r="Z483">
        <v>37238</v>
      </c>
      <c r="AA483" t="s">
        <v>1491</v>
      </c>
      <c r="AB483" t="s">
        <v>3043</v>
      </c>
    </row>
    <row r="484" spans="2:28">
      <c r="B484">
        <v>86</v>
      </c>
      <c r="C484" t="s">
        <v>3040</v>
      </c>
      <c r="D484">
        <v>2</v>
      </c>
      <c r="E484" t="s">
        <v>63</v>
      </c>
      <c r="F484">
        <v>73314</v>
      </c>
      <c r="G484">
        <v>9564</v>
      </c>
      <c r="H484" t="s">
        <v>3044</v>
      </c>
      <c r="I484">
        <v>63750</v>
      </c>
      <c r="J484" t="s">
        <v>3045</v>
      </c>
      <c r="K484">
        <v>2747</v>
      </c>
      <c r="L484" t="s">
        <v>901</v>
      </c>
      <c r="M484" t="s">
        <v>1054</v>
      </c>
      <c r="N484">
        <v>61003</v>
      </c>
      <c r="O484" t="s">
        <v>3046</v>
      </c>
      <c r="P484" t="s">
        <v>1056</v>
      </c>
      <c r="Q484" t="s">
        <v>53</v>
      </c>
      <c r="R484" t="s">
        <v>54</v>
      </c>
      <c r="S484" t="s">
        <v>55</v>
      </c>
      <c r="T484">
        <v>28039</v>
      </c>
      <c r="U484" t="s">
        <v>2890</v>
      </c>
      <c r="V484" t="s">
        <v>2874</v>
      </c>
      <c r="W484" t="s">
        <v>58</v>
      </c>
      <c r="X484" t="s">
        <v>59</v>
      </c>
      <c r="Y484" t="s">
        <v>60</v>
      </c>
      <c r="Z484">
        <v>32964</v>
      </c>
      <c r="AA484" t="s">
        <v>1420</v>
      </c>
      <c r="AB484" t="s">
        <v>3047</v>
      </c>
    </row>
    <row r="485" spans="2:28">
      <c r="B485">
        <v>86</v>
      </c>
      <c r="C485" t="s">
        <v>3040</v>
      </c>
      <c r="D485">
        <v>3</v>
      </c>
      <c r="E485" t="s">
        <v>74</v>
      </c>
      <c r="F485">
        <v>67621</v>
      </c>
      <c r="G485">
        <v>8979</v>
      </c>
      <c r="H485" t="s">
        <v>3048</v>
      </c>
      <c r="I485">
        <v>58642</v>
      </c>
      <c r="J485" t="s">
        <v>3049</v>
      </c>
      <c r="K485">
        <v>2496</v>
      </c>
      <c r="L485" t="s">
        <v>1147</v>
      </c>
      <c r="M485" t="s">
        <v>214</v>
      </c>
      <c r="N485">
        <v>56146</v>
      </c>
      <c r="O485" t="s">
        <v>1734</v>
      </c>
      <c r="P485" t="s">
        <v>216</v>
      </c>
      <c r="Q485" t="s">
        <v>53</v>
      </c>
      <c r="R485" t="s">
        <v>54</v>
      </c>
      <c r="S485" t="s">
        <v>55</v>
      </c>
      <c r="T485">
        <v>28337</v>
      </c>
      <c r="U485" t="s">
        <v>1316</v>
      </c>
      <c r="V485" t="s">
        <v>2219</v>
      </c>
      <c r="W485" t="s">
        <v>58</v>
      </c>
      <c r="X485" t="s">
        <v>59</v>
      </c>
      <c r="Y485" t="s">
        <v>60</v>
      </c>
      <c r="Z485">
        <v>27809</v>
      </c>
      <c r="AA485" t="s">
        <v>102</v>
      </c>
      <c r="AB485" t="s">
        <v>1079</v>
      </c>
    </row>
    <row r="486" spans="2:28">
      <c r="B486">
        <v>86</v>
      </c>
      <c r="C486" t="s">
        <v>3040</v>
      </c>
      <c r="D486">
        <v>4</v>
      </c>
      <c r="E486" t="s">
        <v>84</v>
      </c>
      <c r="F486">
        <v>75688</v>
      </c>
      <c r="G486">
        <v>11478</v>
      </c>
      <c r="H486" t="s">
        <v>3050</v>
      </c>
      <c r="I486">
        <v>64210</v>
      </c>
      <c r="J486" t="s">
        <v>3051</v>
      </c>
      <c r="K486">
        <v>3196</v>
      </c>
      <c r="L486" t="s">
        <v>462</v>
      </c>
      <c r="M486" t="s">
        <v>3052</v>
      </c>
      <c r="N486">
        <v>61014</v>
      </c>
      <c r="O486" t="s">
        <v>391</v>
      </c>
      <c r="P486" t="s">
        <v>3053</v>
      </c>
      <c r="Q486" t="s">
        <v>53</v>
      </c>
      <c r="R486" t="s">
        <v>54</v>
      </c>
      <c r="S486" t="s">
        <v>55</v>
      </c>
      <c r="T486">
        <v>31996</v>
      </c>
      <c r="U486" t="s">
        <v>3054</v>
      </c>
      <c r="V486" t="s">
        <v>191</v>
      </c>
      <c r="W486" t="s">
        <v>58</v>
      </c>
      <c r="X486" t="s">
        <v>59</v>
      </c>
      <c r="Y486" t="s">
        <v>60</v>
      </c>
      <c r="Z486">
        <v>29018</v>
      </c>
      <c r="AA486" t="s">
        <v>2956</v>
      </c>
      <c r="AB486" t="s">
        <v>193</v>
      </c>
    </row>
    <row r="487" spans="2:28">
      <c r="B487">
        <v>87</v>
      </c>
      <c r="C487" t="s">
        <v>3055</v>
      </c>
      <c r="D487">
        <v>1</v>
      </c>
      <c r="E487" t="s">
        <v>46</v>
      </c>
      <c r="F487">
        <v>54026</v>
      </c>
      <c r="G487">
        <v>7559</v>
      </c>
      <c r="H487" t="s">
        <v>1215</v>
      </c>
      <c r="I487">
        <v>46467</v>
      </c>
      <c r="J487" t="s">
        <v>892</v>
      </c>
      <c r="K487">
        <v>2360</v>
      </c>
      <c r="L487" t="s">
        <v>50</v>
      </c>
      <c r="M487" t="s">
        <v>2349</v>
      </c>
      <c r="N487">
        <v>44107</v>
      </c>
      <c r="O487" t="s">
        <v>3056</v>
      </c>
      <c r="P487" t="s">
        <v>2350</v>
      </c>
      <c r="Q487" t="s">
        <v>53</v>
      </c>
      <c r="R487" t="s">
        <v>54</v>
      </c>
      <c r="S487" t="s">
        <v>55</v>
      </c>
      <c r="T487">
        <v>20643</v>
      </c>
      <c r="U487" t="s">
        <v>2114</v>
      </c>
      <c r="V487" t="s">
        <v>3057</v>
      </c>
      <c r="W487" t="s">
        <v>58</v>
      </c>
      <c r="X487" t="s">
        <v>59</v>
      </c>
      <c r="Y487" t="s">
        <v>60</v>
      </c>
      <c r="Z487">
        <v>23464</v>
      </c>
      <c r="AA487" t="s">
        <v>3058</v>
      </c>
      <c r="AB487" t="s">
        <v>3059</v>
      </c>
    </row>
    <row r="488" spans="2:28">
      <c r="B488">
        <v>87</v>
      </c>
      <c r="C488" t="s">
        <v>3055</v>
      </c>
      <c r="D488">
        <v>2</v>
      </c>
      <c r="E488" t="s">
        <v>63</v>
      </c>
      <c r="F488">
        <v>73879</v>
      </c>
      <c r="G488">
        <v>8674</v>
      </c>
      <c r="H488" t="s">
        <v>3060</v>
      </c>
      <c r="I488">
        <v>65205</v>
      </c>
      <c r="J488" t="s">
        <v>3061</v>
      </c>
      <c r="K488">
        <v>3509</v>
      </c>
      <c r="L488" t="s">
        <v>789</v>
      </c>
      <c r="M488" t="s">
        <v>3062</v>
      </c>
      <c r="N488">
        <v>61696</v>
      </c>
      <c r="O488" t="s">
        <v>3063</v>
      </c>
      <c r="P488" t="s">
        <v>3064</v>
      </c>
      <c r="Q488" t="s">
        <v>53</v>
      </c>
      <c r="R488" t="s">
        <v>54</v>
      </c>
      <c r="S488" t="s">
        <v>55</v>
      </c>
      <c r="T488">
        <v>27505</v>
      </c>
      <c r="U488" t="s">
        <v>1363</v>
      </c>
      <c r="V488" t="s">
        <v>887</v>
      </c>
      <c r="W488" t="s">
        <v>58</v>
      </c>
      <c r="X488" t="s">
        <v>59</v>
      </c>
      <c r="Y488" t="s">
        <v>60</v>
      </c>
      <c r="Z488">
        <v>34191</v>
      </c>
      <c r="AA488" t="s">
        <v>3065</v>
      </c>
      <c r="AB488" t="s">
        <v>3066</v>
      </c>
    </row>
    <row r="489" spans="2:28">
      <c r="B489">
        <v>87</v>
      </c>
      <c r="C489" t="s">
        <v>3055</v>
      </c>
      <c r="D489">
        <v>3</v>
      </c>
      <c r="E489" t="s">
        <v>74</v>
      </c>
      <c r="F489">
        <v>66084</v>
      </c>
      <c r="G489">
        <v>8467</v>
      </c>
      <c r="H489" t="s">
        <v>666</v>
      </c>
      <c r="I489">
        <v>57617</v>
      </c>
      <c r="J489" t="s">
        <v>667</v>
      </c>
      <c r="K489">
        <v>3055</v>
      </c>
      <c r="L489" t="s">
        <v>870</v>
      </c>
      <c r="M489" t="s">
        <v>3067</v>
      </c>
      <c r="N489">
        <v>54562</v>
      </c>
      <c r="O489" t="s">
        <v>1152</v>
      </c>
      <c r="P489" t="s">
        <v>3068</v>
      </c>
      <c r="Q489" t="s">
        <v>53</v>
      </c>
      <c r="R489" t="s">
        <v>54</v>
      </c>
      <c r="S489" t="s">
        <v>55</v>
      </c>
      <c r="T489">
        <v>24268</v>
      </c>
      <c r="U489" t="s">
        <v>3069</v>
      </c>
      <c r="V489" t="s">
        <v>3070</v>
      </c>
      <c r="W489" t="s">
        <v>58</v>
      </c>
      <c r="X489" t="s">
        <v>59</v>
      </c>
      <c r="Y489" t="s">
        <v>60</v>
      </c>
      <c r="Z489">
        <v>30294</v>
      </c>
      <c r="AA489" t="s">
        <v>3071</v>
      </c>
      <c r="AB489" t="s">
        <v>3072</v>
      </c>
    </row>
    <row r="490" spans="2:28">
      <c r="B490">
        <v>87</v>
      </c>
      <c r="C490" t="s">
        <v>3055</v>
      </c>
      <c r="D490">
        <v>4</v>
      </c>
      <c r="E490" t="s">
        <v>84</v>
      </c>
      <c r="F490">
        <v>71892</v>
      </c>
      <c r="G490">
        <v>9109</v>
      </c>
      <c r="H490" t="s">
        <v>3073</v>
      </c>
      <c r="I490">
        <v>62783</v>
      </c>
      <c r="J490" t="s">
        <v>3074</v>
      </c>
      <c r="K490">
        <v>3335</v>
      </c>
      <c r="L490" t="s">
        <v>1405</v>
      </c>
      <c r="M490" t="s">
        <v>3075</v>
      </c>
      <c r="N490">
        <v>59448</v>
      </c>
      <c r="O490" t="s">
        <v>3076</v>
      </c>
      <c r="P490" t="s">
        <v>3077</v>
      </c>
      <c r="Q490" t="s">
        <v>53</v>
      </c>
      <c r="R490" t="s">
        <v>54</v>
      </c>
      <c r="S490" t="s">
        <v>55</v>
      </c>
      <c r="T490">
        <v>23879</v>
      </c>
      <c r="U490" t="s">
        <v>2652</v>
      </c>
      <c r="V490" t="s">
        <v>3078</v>
      </c>
      <c r="W490" t="s">
        <v>58</v>
      </c>
      <c r="X490" t="s">
        <v>59</v>
      </c>
      <c r="Y490" t="s">
        <v>60</v>
      </c>
      <c r="Z490">
        <v>35569</v>
      </c>
      <c r="AA490" t="s">
        <v>3079</v>
      </c>
      <c r="AB490" t="s">
        <v>3080</v>
      </c>
    </row>
    <row r="491" spans="2:28">
      <c r="B491">
        <v>88</v>
      </c>
      <c r="C491" t="s">
        <v>3081</v>
      </c>
      <c r="D491">
        <v>1</v>
      </c>
      <c r="E491" t="s">
        <v>46</v>
      </c>
      <c r="F491">
        <v>76619</v>
      </c>
      <c r="G491">
        <v>12147</v>
      </c>
      <c r="H491" t="s">
        <v>3082</v>
      </c>
      <c r="I491">
        <v>64472</v>
      </c>
      <c r="J491" t="s">
        <v>3083</v>
      </c>
      <c r="K491">
        <v>3281</v>
      </c>
      <c r="L491" t="s">
        <v>128</v>
      </c>
      <c r="M491" t="s">
        <v>3084</v>
      </c>
      <c r="N491">
        <v>61191</v>
      </c>
      <c r="O491" t="s">
        <v>119</v>
      </c>
      <c r="P491" t="s">
        <v>3085</v>
      </c>
      <c r="Q491" t="s">
        <v>53</v>
      </c>
      <c r="R491" t="s">
        <v>54</v>
      </c>
      <c r="S491" t="s">
        <v>55</v>
      </c>
      <c r="T491">
        <v>32917</v>
      </c>
      <c r="U491" t="s">
        <v>3086</v>
      </c>
      <c r="V491" t="s">
        <v>3087</v>
      </c>
      <c r="W491" t="s">
        <v>58</v>
      </c>
      <c r="X491" t="s">
        <v>59</v>
      </c>
      <c r="Y491" t="s">
        <v>60</v>
      </c>
      <c r="Z491">
        <v>28274</v>
      </c>
      <c r="AA491" t="s">
        <v>3088</v>
      </c>
      <c r="AB491" t="s">
        <v>2781</v>
      </c>
    </row>
    <row r="492" spans="2:28">
      <c r="B492">
        <v>88</v>
      </c>
      <c r="C492" t="s">
        <v>3081</v>
      </c>
      <c r="D492">
        <v>2</v>
      </c>
      <c r="E492" t="s">
        <v>63</v>
      </c>
      <c r="F492">
        <v>75511</v>
      </c>
      <c r="G492">
        <v>13229</v>
      </c>
      <c r="H492" t="s">
        <v>3089</v>
      </c>
      <c r="I492">
        <v>62282</v>
      </c>
      <c r="J492" t="s">
        <v>3090</v>
      </c>
      <c r="K492">
        <v>3709</v>
      </c>
      <c r="L492" t="s">
        <v>1589</v>
      </c>
      <c r="M492" t="s">
        <v>3091</v>
      </c>
      <c r="N492">
        <v>58573</v>
      </c>
      <c r="O492" t="s">
        <v>2171</v>
      </c>
      <c r="P492" t="s">
        <v>3092</v>
      </c>
      <c r="Q492" t="s">
        <v>53</v>
      </c>
      <c r="R492" t="s">
        <v>54</v>
      </c>
      <c r="S492" t="s">
        <v>55</v>
      </c>
      <c r="T492">
        <v>31911</v>
      </c>
      <c r="U492" t="s">
        <v>3093</v>
      </c>
      <c r="V492" t="s">
        <v>3094</v>
      </c>
      <c r="W492" t="s">
        <v>58</v>
      </c>
      <c r="X492" t="s">
        <v>59</v>
      </c>
      <c r="Y492" t="s">
        <v>60</v>
      </c>
      <c r="Z492">
        <v>26662</v>
      </c>
      <c r="AA492" t="s">
        <v>3095</v>
      </c>
      <c r="AB492" t="s">
        <v>3096</v>
      </c>
    </row>
    <row r="493" spans="2:28">
      <c r="B493">
        <v>88</v>
      </c>
      <c r="C493" t="s">
        <v>3081</v>
      </c>
      <c r="D493">
        <v>3</v>
      </c>
      <c r="E493" t="s">
        <v>74</v>
      </c>
      <c r="F493">
        <v>67227</v>
      </c>
      <c r="G493">
        <v>9671</v>
      </c>
      <c r="H493" t="s">
        <v>3097</v>
      </c>
      <c r="I493">
        <v>57556</v>
      </c>
      <c r="J493" t="s">
        <v>3098</v>
      </c>
      <c r="K493">
        <v>3314</v>
      </c>
      <c r="L493" t="s">
        <v>316</v>
      </c>
      <c r="M493" t="s">
        <v>2554</v>
      </c>
      <c r="N493">
        <v>54242</v>
      </c>
      <c r="O493" t="s">
        <v>2621</v>
      </c>
      <c r="P493" t="s">
        <v>2556</v>
      </c>
      <c r="Q493" t="s">
        <v>53</v>
      </c>
      <c r="R493" t="s">
        <v>54</v>
      </c>
      <c r="S493" t="s">
        <v>55</v>
      </c>
      <c r="T493">
        <v>30437</v>
      </c>
      <c r="U493" t="s">
        <v>3099</v>
      </c>
      <c r="V493" t="s">
        <v>3100</v>
      </c>
      <c r="W493" t="s">
        <v>58</v>
      </c>
      <c r="X493" t="s">
        <v>59</v>
      </c>
      <c r="Y493" t="s">
        <v>60</v>
      </c>
      <c r="Z493">
        <v>23805</v>
      </c>
      <c r="AA493" t="s">
        <v>866</v>
      </c>
      <c r="AB493" t="s">
        <v>1389</v>
      </c>
    </row>
    <row r="494" spans="2:28">
      <c r="B494">
        <v>88</v>
      </c>
      <c r="C494" t="s">
        <v>3081</v>
      </c>
      <c r="D494">
        <v>4</v>
      </c>
      <c r="E494" t="s">
        <v>84</v>
      </c>
      <c r="F494">
        <v>69297</v>
      </c>
      <c r="G494">
        <v>10443</v>
      </c>
      <c r="H494" t="s">
        <v>174</v>
      </c>
      <c r="I494">
        <v>58854</v>
      </c>
      <c r="J494" t="s">
        <v>175</v>
      </c>
      <c r="K494">
        <v>3102</v>
      </c>
      <c r="L494" t="s">
        <v>325</v>
      </c>
      <c r="M494" t="s">
        <v>3101</v>
      </c>
      <c r="N494">
        <v>55752</v>
      </c>
      <c r="O494" t="s">
        <v>2614</v>
      </c>
      <c r="P494" t="s">
        <v>3102</v>
      </c>
      <c r="Q494" t="s">
        <v>53</v>
      </c>
      <c r="R494" t="s">
        <v>54</v>
      </c>
      <c r="S494" t="s">
        <v>55</v>
      </c>
      <c r="T494">
        <v>30469</v>
      </c>
      <c r="U494" t="s">
        <v>2339</v>
      </c>
      <c r="V494" t="s">
        <v>3103</v>
      </c>
      <c r="W494" t="s">
        <v>58</v>
      </c>
      <c r="X494" t="s">
        <v>59</v>
      </c>
      <c r="Y494" t="s">
        <v>60</v>
      </c>
      <c r="Z494">
        <v>25283</v>
      </c>
      <c r="AA494" t="s">
        <v>3104</v>
      </c>
      <c r="AB494" t="s">
        <v>3105</v>
      </c>
    </row>
    <row r="495" spans="2:28">
      <c r="B495">
        <v>89</v>
      </c>
      <c r="C495" t="s">
        <v>3106</v>
      </c>
      <c r="D495">
        <v>1</v>
      </c>
      <c r="E495" t="s">
        <v>46</v>
      </c>
      <c r="F495">
        <v>78959</v>
      </c>
      <c r="G495">
        <v>12315</v>
      </c>
      <c r="H495" t="s">
        <v>292</v>
      </c>
      <c r="I495">
        <v>66644</v>
      </c>
      <c r="J495" t="s">
        <v>293</v>
      </c>
      <c r="K495">
        <v>3170</v>
      </c>
      <c r="L495" t="s">
        <v>1669</v>
      </c>
      <c r="M495" t="s">
        <v>1304</v>
      </c>
      <c r="N495">
        <v>63474</v>
      </c>
      <c r="O495" t="s">
        <v>3107</v>
      </c>
      <c r="P495" t="s">
        <v>1306</v>
      </c>
      <c r="Q495" t="s">
        <v>53</v>
      </c>
      <c r="R495" t="s">
        <v>54</v>
      </c>
      <c r="S495" t="s">
        <v>55</v>
      </c>
      <c r="T495">
        <v>36479</v>
      </c>
      <c r="U495" t="s">
        <v>3108</v>
      </c>
      <c r="V495" t="s">
        <v>2552</v>
      </c>
      <c r="W495" t="s">
        <v>58</v>
      </c>
      <c r="X495" t="s">
        <v>59</v>
      </c>
      <c r="Y495" t="s">
        <v>60</v>
      </c>
      <c r="Z495">
        <v>26995</v>
      </c>
      <c r="AA495" t="s">
        <v>2705</v>
      </c>
      <c r="AB495" t="s">
        <v>661</v>
      </c>
    </row>
    <row r="496" spans="2:28">
      <c r="B496">
        <v>89</v>
      </c>
      <c r="C496" t="s">
        <v>3106</v>
      </c>
      <c r="D496">
        <v>2</v>
      </c>
      <c r="E496" t="s">
        <v>63</v>
      </c>
      <c r="F496">
        <v>73643</v>
      </c>
      <c r="G496">
        <v>11491</v>
      </c>
      <c r="H496" t="s">
        <v>292</v>
      </c>
      <c r="I496">
        <v>62152</v>
      </c>
      <c r="J496" t="s">
        <v>293</v>
      </c>
      <c r="K496">
        <v>3121</v>
      </c>
      <c r="L496" t="s">
        <v>1046</v>
      </c>
      <c r="M496" t="s">
        <v>169</v>
      </c>
      <c r="N496">
        <v>59031</v>
      </c>
      <c r="O496" t="s">
        <v>3109</v>
      </c>
      <c r="P496" t="s">
        <v>171</v>
      </c>
      <c r="Q496" t="s">
        <v>53</v>
      </c>
      <c r="R496" t="s">
        <v>54</v>
      </c>
      <c r="S496" t="s">
        <v>55</v>
      </c>
      <c r="T496">
        <v>33525</v>
      </c>
      <c r="U496" t="s">
        <v>3096</v>
      </c>
      <c r="V496" t="s">
        <v>3110</v>
      </c>
      <c r="W496" t="s">
        <v>58</v>
      </c>
      <c r="X496" t="s">
        <v>59</v>
      </c>
      <c r="Y496" t="s">
        <v>60</v>
      </c>
      <c r="Z496">
        <v>25506</v>
      </c>
      <c r="AA496" t="s">
        <v>3111</v>
      </c>
      <c r="AB496" t="s">
        <v>3112</v>
      </c>
    </row>
    <row r="497" spans="2:28">
      <c r="B497">
        <v>89</v>
      </c>
      <c r="C497" t="s">
        <v>3106</v>
      </c>
      <c r="D497">
        <v>3</v>
      </c>
      <c r="E497" t="s">
        <v>74</v>
      </c>
      <c r="F497">
        <v>92899</v>
      </c>
      <c r="G497">
        <v>15128</v>
      </c>
      <c r="H497" t="s">
        <v>3113</v>
      </c>
      <c r="I497">
        <v>77771</v>
      </c>
      <c r="J497" t="s">
        <v>1096</v>
      </c>
      <c r="K497">
        <v>3564</v>
      </c>
      <c r="L497" t="s">
        <v>883</v>
      </c>
      <c r="M497" t="s">
        <v>99</v>
      </c>
      <c r="N497">
        <v>74207</v>
      </c>
      <c r="O497" t="s">
        <v>3114</v>
      </c>
      <c r="P497" t="s">
        <v>101</v>
      </c>
      <c r="Q497" t="s">
        <v>53</v>
      </c>
      <c r="R497" t="s">
        <v>54</v>
      </c>
      <c r="S497" t="s">
        <v>55</v>
      </c>
      <c r="T497">
        <v>45454</v>
      </c>
      <c r="U497" t="s">
        <v>2157</v>
      </c>
      <c r="V497" t="s">
        <v>3115</v>
      </c>
      <c r="W497" t="s">
        <v>58</v>
      </c>
      <c r="X497" t="s">
        <v>59</v>
      </c>
      <c r="Y497" t="s">
        <v>60</v>
      </c>
      <c r="Z497">
        <v>28753</v>
      </c>
      <c r="AA497" t="s">
        <v>3116</v>
      </c>
      <c r="AB497" t="s">
        <v>1483</v>
      </c>
    </row>
    <row r="498" spans="2:28">
      <c r="B498">
        <v>90</v>
      </c>
      <c r="C498" t="s">
        <v>3117</v>
      </c>
      <c r="D498">
        <v>1</v>
      </c>
      <c r="E498" t="s">
        <v>46</v>
      </c>
      <c r="F498">
        <v>46461</v>
      </c>
      <c r="G498">
        <v>6835</v>
      </c>
      <c r="H498" t="s">
        <v>2819</v>
      </c>
      <c r="I498">
        <v>39626</v>
      </c>
      <c r="J498" t="s">
        <v>2820</v>
      </c>
      <c r="K498">
        <v>2083</v>
      </c>
      <c r="L498" t="s">
        <v>325</v>
      </c>
      <c r="M498" t="s">
        <v>982</v>
      </c>
      <c r="N498">
        <v>37543</v>
      </c>
      <c r="O498" t="s">
        <v>1341</v>
      </c>
      <c r="P498" t="s">
        <v>984</v>
      </c>
      <c r="Q498" t="s">
        <v>53</v>
      </c>
      <c r="R498" t="s">
        <v>54</v>
      </c>
      <c r="S498" t="s">
        <v>55</v>
      </c>
      <c r="T498">
        <v>21298</v>
      </c>
      <c r="U498" t="s">
        <v>3071</v>
      </c>
      <c r="V498" t="s">
        <v>3118</v>
      </c>
      <c r="W498" t="s">
        <v>58</v>
      </c>
      <c r="X498" t="s">
        <v>59</v>
      </c>
      <c r="Y498" t="s">
        <v>60</v>
      </c>
      <c r="Z498">
        <v>16245</v>
      </c>
      <c r="AA498" t="s">
        <v>2180</v>
      </c>
      <c r="AB498" t="s">
        <v>3119</v>
      </c>
    </row>
    <row r="499" spans="2:28">
      <c r="B499">
        <v>90</v>
      </c>
      <c r="C499" t="s">
        <v>3117</v>
      </c>
      <c r="D499">
        <v>2</v>
      </c>
      <c r="E499" t="s">
        <v>63</v>
      </c>
      <c r="F499">
        <v>47305</v>
      </c>
      <c r="G499">
        <v>6765</v>
      </c>
      <c r="H499" t="s">
        <v>1403</v>
      </c>
      <c r="I499">
        <v>40540</v>
      </c>
      <c r="J499" t="s">
        <v>1404</v>
      </c>
      <c r="K499">
        <v>2116</v>
      </c>
      <c r="L499" t="s">
        <v>108</v>
      </c>
      <c r="M499" t="s">
        <v>3120</v>
      </c>
      <c r="N499">
        <v>38424</v>
      </c>
      <c r="O499" t="s">
        <v>3121</v>
      </c>
      <c r="P499" t="s">
        <v>3122</v>
      </c>
      <c r="Q499" t="s">
        <v>53</v>
      </c>
      <c r="R499" t="s">
        <v>54</v>
      </c>
      <c r="S499" t="s">
        <v>55</v>
      </c>
      <c r="T499">
        <v>20362</v>
      </c>
      <c r="U499" t="s">
        <v>720</v>
      </c>
      <c r="V499" t="s">
        <v>3123</v>
      </c>
      <c r="W499" t="s">
        <v>58</v>
      </c>
      <c r="X499" t="s">
        <v>59</v>
      </c>
      <c r="Y499" t="s">
        <v>60</v>
      </c>
      <c r="Z499">
        <v>18062</v>
      </c>
      <c r="AA499" t="s">
        <v>3124</v>
      </c>
      <c r="AB499" t="s">
        <v>1497</v>
      </c>
    </row>
    <row r="500" spans="2:28">
      <c r="B500">
        <v>91</v>
      </c>
      <c r="C500" t="s">
        <v>3125</v>
      </c>
      <c r="D500">
        <v>1</v>
      </c>
      <c r="E500" t="s">
        <v>46</v>
      </c>
      <c r="F500">
        <v>67012</v>
      </c>
      <c r="G500">
        <v>10450</v>
      </c>
      <c r="H500" t="s">
        <v>3126</v>
      </c>
      <c r="I500">
        <v>56562</v>
      </c>
      <c r="J500" t="s">
        <v>1119</v>
      </c>
      <c r="K500">
        <v>2044</v>
      </c>
      <c r="L500" t="s">
        <v>1090</v>
      </c>
      <c r="M500" t="s">
        <v>263</v>
      </c>
      <c r="N500">
        <v>54518</v>
      </c>
      <c r="O500" t="s">
        <v>3127</v>
      </c>
      <c r="P500" t="s">
        <v>265</v>
      </c>
      <c r="Q500" t="s">
        <v>53</v>
      </c>
      <c r="R500" t="s">
        <v>54</v>
      </c>
      <c r="S500" t="s">
        <v>55</v>
      </c>
      <c r="T500">
        <v>23763</v>
      </c>
      <c r="U500" t="s">
        <v>3128</v>
      </c>
      <c r="V500" t="s">
        <v>1241</v>
      </c>
      <c r="W500" t="s">
        <v>58</v>
      </c>
      <c r="X500" t="s">
        <v>59</v>
      </c>
      <c r="Y500" t="s">
        <v>60</v>
      </c>
      <c r="Z500">
        <v>30755</v>
      </c>
      <c r="AA500" t="s">
        <v>1761</v>
      </c>
      <c r="AB500" t="s">
        <v>3129</v>
      </c>
    </row>
    <row r="501" spans="2:28">
      <c r="B501">
        <v>91</v>
      </c>
      <c r="C501" t="s">
        <v>3125</v>
      </c>
      <c r="D501">
        <v>2</v>
      </c>
      <c r="E501" t="s">
        <v>63</v>
      </c>
      <c r="F501">
        <v>83541</v>
      </c>
      <c r="G501">
        <v>11417</v>
      </c>
      <c r="H501" t="s">
        <v>3130</v>
      </c>
      <c r="I501">
        <v>72124</v>
      </c>
      <c r="J501" t="s">
        <v>3131</v>
      </c>
      <c r="K501">
        <v>3120</v>
      </c>
      <c r="L501" t="s">
        <v>589</v>
      </c>
      <c r="M501" t="s">
        <v>88</v>
      </c>
      <c r="N501">
        <v>69004</v>
      </c>
      <c r="O501" t="s">
        <v>1297</v>
      </c>
      <c r="P501" t="s">
        <v>90</v>
      </c>
      <c r="Q501" t="s">
        <v>53</v>
      </c>
      <c r="R501" t="s">
        <v>54</v>
      </c>
      <c r="S501" t="s">
        <v>55</v>
      </c>
      <c r="T501">
        <v>40358</v>
      </c>
      <c r="U501" t="s">
        <v>784</v>
      </c>
      <c r="V501" t="s">
        <v>3132</v>
      </c>
      <c r="W501" t="s">
        <v>58</v>
      </c>
      <c r="X501" t="s">
        <v>59</v>
      </c>
      <c r="Y501" t="s">
        <v>60</v>
      </c>
      <c r="Z501">
        <v>28646</v>
      </c>
      <c r="AA501" t="s">
        <v>3133</v>
      </c>
      <c r="AB501" t="s">
        <v>429</v>
      </c>
    </row>
    <row r="502" spans="2:28">
      <c r="B502">
        <v>91</v>
      </c>
      <c r="C502" t="s">
        <v>3125</v>
      </c>
      <c r="D502">
        <v>3</v>
      </c>
      <c r="E502" t="s">
        <v>74</v>
      </c>
      <c r="F502">
        <v>93091</v>
      </c>
      <c r="G502">
        <v>12623</v>
      </c>
      <c r="H502" t="s">
        <v>3134</v>
      </c>
      <c r="I502">
        <v>80468</v>
      </c>
      <c r="J502" t="s">
        <v>3135</v>
      </c>
      <c r="K502">
        <v>3432</v>
      </c>
      <c r="L502" t="s">
        <v>1147</v>
      </c>
      <c r="M502" t="s">
        <v>354</v>
      </c>
      <c r="N502">
        <v>77036</v>
      </c>
      <c r="O502" t="s">
        <v>3136</v>
      </c>
      <c r="P502" t="s">
        <v>356</v>
      </c>
      <c r="Q502" t="s">
        <v>53</v>
      </c>
      <c r="R502" t="s">
        <v>54</v>
      </c>
      <c r="S502" t="s">
        <v>55</v>
      </c>
      <c r="T502">
        <v>42271</v>
      </c>
      <c r="U502" t="s">
        <v>3137</v>
      </c>
      <c r="V502" t="s">
        <v>2605</v>
      </c>
      <c r="W502" t="s">
        <v>58</v>
      </c>
      <c r="X502" t="s">
        <v>59</v>
      </c>
      <c r="Y502" t="s">
        <v>60</v>
      </c>
      <c r="Z502">
        <v>34765</v>
      </c>
      <c r="AA502" t="s">
        <v>1219</v>
      </c>
      <c r="AB502" t="s">
        <v>1786</v>
      </c>
    </row>
    <row r="503" spans="2:28">
      <c r="B503">
        <v>91</v>
      </c>
      <c r="C503" t="s">
        <v>3125</v>
      </c>
      <c r="D503">
        <v>4</v>
      </c>
      <c r="E503" t="s">
        <v>84</v>
      </c>
      <c r="F503">
        <v>84063</v>
      </c>
      <c r="G503">
        <v>10913</v>
      </c>
      <c r="H503" t="s">
        <v>3138</v>
      </c>
      <c r="I503">
        <v>73150</v>
      </c>
      <c r="J503" t="s">
        <v>3139</v>
      </c>
      <c r="K503">
        <v>3070</v>
      </c>
      <c r="L503" t="s">
        <v>668</v>
      </c>
      <c r="M503" t="s">
        <v>67</v>
      </c>
      <c r="N503">
        <v>70080</v>
      </c>
      <c r="O503" t="s">
        <v>3140</v>
      </c>
      <c r="P503" t="s">
        <v>69</v>
      </c>
      <c r="Q503" t="s">
        <v>53</v>
      </c>
      <c r="R503" t="s">
        <v>54</v>
      </c>
      <c r="S503" t="s">
        <v>55</v>
      </c>
      <c r="T503">
        <v>38512</v>
      </c>
      <c r="U503" t="s">
        <v>3141</v>
      </c>
      <c r="V503" t="s">
        <v>3142</v>
      </c>
      <c r="W503" t="s">
        <v>58</v>
      </c>
      <c r="X503" t="s">
        <v>59</v>
      </c>
      <c r="Y503" t="s">
        <v>60</v>
      </c>
      <c r="Z503">
        <v>31568</v>
      </c>
      <c r="AA503" t="s">
        <v>1530</v>
      </c>
      <c r="AB503" t="s">
        <v>2667</v>
      </c>
    </row>
    <row r="504" spans="2:28">
      <c r="B504">
        <v>91</v>
      </c>
      <c r="C504" t="s">
        <v>3125</v>
      </c>
      <c r="D504">
        <v>5</v>
      </c>
      <c r="E504" t="s">
        <v>134</v>
      </c>
      <c r="F504">
        <v>64797</v>
      </c>
      <c r="G504">
        <v>7633</v>
      </c>
      <c r="H504" t="s">
        <v>794</v>
      </c>
      <c r="I504">
        <v>57164</v>
      </c>
      <c r="J504" t="s">
        <v>795</v>
      </c>
      <c r="K504">
        <v>2234</v>
      </c>
      <c r="L504" t="s">
        <v>554</v>
      </c>
      <c r="M504" t="s">
        <v>563</v>
      </c>
      <c r="N504">
        <v>54930</v>
      </c>
      <c r="O504" t="s">
        <v>3143</v>
      </c>
      <c r="P504" t="s">
        <v>565</v>
      </c>
      <c r="Q504" t="s">
        <v>53</v>
      </c>
      <c r="R504" t="s">
        <v>54</v>
      </c>
      <c r="S504" t="s">
        <v>55</v>
      </c>
      <c r="T504">
        <v>27321</v>
      </c>
      <c r="U504" t="s">
        <v>3144</v>
      </c>
      <c r="V504" t="s">
        <v>3145</v>
      </c>
      <c r="W504" t="s">
        <v>58</v>
      </c>
      <c r="X504" t="s">
        <v>59</v>
      </c>
      <c r="Y504" t="s">
        <v>60</v>
      </c>
      <c r="Z504">
        <v>27609</v>
      </c>
      <c r="AA504" t="s">
        <v>1035</v>
      </c>
      <c r="AB504" t="s">
        <v>3146</v>
      </c>
    </row>
    <row r="505" spans="2:28">
      <c r="B505">
        <v>91</v>
      </c>
      <c r="C505" t="s">
        <v>3125</v>
      </c>
      <c r="D505">
        <v>6</v>
      </c>
      <c r="E505" t="s">
        <v>270</v>
      </c>
      <c r="F505">
        <v>72264</v>
      </c>
      <c r="G505">
        <v>9696</v>
      </c>
      <c r="H505" t="s">
        <v>3147</v>
      </c>
      <c r="I505">
        <v>62568</v>
      </c>
      <c r="J505" t="s">
        <v>3148</v>
      </c>
      <c r="K505">
        <v>2441</v>
      </c>
      <c r="L505" t="s">
        <v>840</v>
      </c>
      <c r="M505" t="s">
        <v>813</v>
      </c>
      <c r="N505">
        <v>60127</v>
      </c>
      <c r="O505" t="s">
        <v>1511</v>
      </c>
      <c r="P505" t="s">
        <v>815</v>
      </c>
      <c r="Q505" t="s">
        <v>53</v>
      </c>
      <c r="R505" t="s">
        <v>54</v>
      </c>
      <c r="S505" t="s">
        <v>55</v>
      </c>
      <c r="T505">
        <v>29272</v>
      </c>
      <c r="U505" t="s">
        <v>700</v>
      </c>
      <c r="V505" t="s">
        <v>3149</v>
      </c>
      <c r="W505" t="s">
        <v>58</v>
      </c>
      <c r="X505" t="s">
        <v>59</v>
      </c>
      <c r="Y505" t="s">
        <v>60</v>
      </c>
      <c r="Z505">
        <v>30855</v>
      </c>
      <c r="AA505" t="s">
        <v>1113</v>
      </c>
      <c r="AB505" t="s">
        <v>3150</v>
      </c>
    </row>
    <row r="506" spans="2:28">
      <c r="B506">
        <v>91</v>
      </c>
      <c r="C506" t="s">
        <v>3125</v>
      </c>
      <c r="D506">
        <v>7</v>
      </c>
      <c r="E506" t="s">
        <v>280</v>
      </c>
      <c r="F506">
        <v>71563</v>
      </c>
      <c r="G506">
        <v>11430</v>
      </c>
      <c r="H506" t="s">
        <v>3151</v>
      </c>
      <c r="I506">
        <v>60133</v>
      </c>
      <c r="J506" t="s">
        <v>3152</v>
      </c>
      <c r="K506">
        <v>2432</v>
      </c>
      <c r="L506" t="s">
        <v>1967</v>
      </c>
      <c r="M506" t="s">
        <v>158</v>
      </c>
      <c r="N506">
        <v>57701</v>
      </c>
      <c r="O506" t="s">
        <v>178</v>
      </c>
      <c r="P506" t="s">
        <v>697</v>
      </c>
      <c r="Q506" t="s">
        <v>53</v>
      </c>
      <c r="R506" t="s">
        <v>54</v>
      </c>
      <c r="S506" t="s">
        <v>55</v>
      </c>
      <c r="T506">
        <v>30301</v>
      </c>
      <c r="U506" t="s">
        <v>3153</v>
      </c>
      <c r="V506" t="s">
        <v>3154</v>
      </c>
      <c r="W506" t="s">
        <v>58</v>
      </c>
      <c r="X506" t="s">
        <v>59</v>
      </c>
      <c r="Y506" t="s">
        <v>60</v>
      </c>
      <c r="Z506">
        <v>27400</v>
      </c>
      <c r="AA506" t="s">
        <v>1085</v>
      </c>
      <c r="AB506" t="s">
        <v>3155</v>
      </c>
    </row>
    <row r="507" spans="2:28">
      <c r="B507">
        <v>91</v>
      </c>
      <c r="C507" t="s">
        <v>3125</v>
      </c>
      <c r="D507">
        <v>8</v>
      </c>
      <c r="E507" t="s">
        <v>291</v>
      </c>
      <c r="F507">
        <v>72824</v>
      </c>
      <c r="G507">
        <v>10771</v>
      </c>
      <c r="H507" t="s">
        <v>2354</v>
      </c>
      <c r="I507">
        <v>62053</v>
      </c>
      <c r="J507" t="s">
        <v>2355</v>
      </c>
      <c r="K507">
        <v>2582</v>
      </c>
      <c r="L507" t="s">
        <v>66</v>
      </c>
      <c r="M507" t="s">
        <v>206</v>
      </c>
      <c r="N507">
        <v>59471</v>
      </c>
      <c r="O507" t="s">
        <v>1349</v>
      </c>
      <c r="P507" t="s">
        <v>1128</v>
      </c>
      <c r="Q507" t="s">
        <v>53</v>
      </c>
      <c r="R507" t="s">
        <v>54</v>
      </c>
      <c r="S507" t="s">
        <v>55</v>
      </c>
      <c r="T507">
        <v>30997</v>
      </c>
      <c r="U507" t="s">
        <v>2139</v>
      </c>
      <c r="V507" t="s">
        <v>3156</v>
      </c>
      <c r="W507" t="s">
        <v>58</v>
      </c>
      <c r="X507" t="s">
        <v>59</v>
      </c>
      <c r="Y507" t="s">
        <v>60</v>
      </c>
      <c r="Z507">
        <v>28474</v>
      </c>
      <c r="AA507" t="s">
        <v>3157</v>
      </c>
      <c r="AB507" t="s">
        <v>3158</v>
      </c>
    </row>
    <row r="508" spans="2:28">
      <c r="B508">
        <v>91</v>
      </c>
      <c r="C508" t="s">
        <v>3125</v>
      </c>
      <c r="D508">
        <v>9</v>
      </c>
      <c r="E508" t="s">
        <v>302</v>
      </c>
      <c r="F508">
        <v>73596</v>
      </c>
      <c r="G508">
        <v>9960</v>
      </c>
      <c r="H508" t="s">
        <v>47</v>
      </c>
      <c r="I508">
        <v>63636</v>
      </c>
      <c r="J508" t="s">
        <v>48</v>
      </c>
      <c r="K508">
        <v>2455</v>
      </c>
      <c r="L508" t="s">
        <v>641</v>
      </c>
      <c r="M508" t="s">
        <v>334</v>
      </c>
      <c r="N508">
        <v>61181</v>
      </c>
      <c r="O508" t="s">
        <v>215</v>
      </c>
      <c r="P508" t="s">
        <v>2869</v>
      </c>
      <c r="Q508" t="s">
        <v>53</v>
      </c>
      <c r="R508" t="s">
        <v>54</v>
      </c>
      <c r="S508" t="s">
        <v>55</v>
      </c>
      <c r="T508">
        <v>32906</v>
      </c>
      <c r="U508" t="s">
        <v>2806</v>
      </c>
      <c r="V508" t="s">
        <v>2223</v>
      </c>
      <c r="W508" t="s">
        <v>58</v>
      </c>
      <c r="X508" t="s">
        <v>59</v>
      </c>
      <c r="Y508" t="s">
        <v>60</v>
      </c>
      <c r="Z508">
        <v>28275</v>
      </c>
      <c r="AA508" t="s">
        <v>3159</v>
      </c>
      <c r="AB508" t="s">
        <v>2178</v>
      </c>
    </row>
    <row r="509" spans="2:28">
      <c r="B509">
        <v>91</v>
      </c>
      <c r="C509" t="s">
        <v>3125</v>
      </c>
      <c r="D509">
        <v>10</v>
      </c>
      <c r="E509" t="s">
        <v>551</v>
      </c>
      <c r="F509">
        <v>60339</v>
      </c>
      <c r="G509">
        <v>9763</v>
      </c>
      <c r="H509" t="s">
        <v>1952</v>
      </c>
      <c r="I509">
        <v>50576</v>
      </c>
      <c r="J509" t="s">
        <v>1202</v>
      </c>
      <c r="K509">
        <v>1802</v>
      </c>
      <c r="L509" t="s">
        <v>1167</v>
      </c>
      <c r="M509" t="s">
        <v>254</v>
      </c>
      <c r="N509">
        <v>48774</v>
      </c>
      <c r="O509" t="s">
        <v>1535</v>
      </c>
      <c r="P509" t="s">
        <v>256</v>
      </c>
      <c r="Q509" t="s">
        <v>53</v>
      </c>
      <c r="R509" t="s">
        <v>54</v>
      </c>
      <c r="S509" t="s">
        <v>55</v>
      </c>
      <c r="T509">
        <v>23469</v>
      </c>
      <c r="U509" t="s">
        <v>3039</v>
      </c>
      <c r="V509" t="s">
        <v>965</v>
      </c>
      <c r="W509" t="s">
        <v>58</v>
      </c>
      <c r="X509" t="s">
        <v>59</v>
      </c>
      <c r="Y509" t="s">
        <v>60</v>
      </c>
      <c r="Z509">
        <v>25305</v>
      </c>
      <c r="AA509" t="s">
        <v>1861</v>
      </c>
      <c r="AB509" t="s">
        <v>963</v>
      </c>
    </row>
    <row r="510" spans="2:28">
      <c r="B510">
        <v>92</v>
      </c>
      <c r="C510" t="s">
        <v>3160</v>
      </c>
      <c r="D510">
        <v>1</v>
      </c>
      <c r="E510" t="s">
        <v>46</v>
      </c>
      <c r="F510">
        <v>58742</v>
      </c>
      <c r="G510">
        <v>11268</v>
      </c>
      <c r="H510" t="s">
        <v>3161</v>
      </c>
      <c r="I510">
        <v>47474</v>
      </c>
      <c r="J510" t="s">
        <v>3162</v>
      </c>
      <c r="K510">
        <v>1517</v>
      </c>
      <c r="L510" t="s">
        <v>3163</v>
      </c>
      <c r="M510" t="s">
        <v>511</v>
      </c>
      <c r="N510">
        <v>45957</v>
      </c>
      <c r="O510" t="s">
        <v>1854</v>
      </c>
      <c r="P510" t="s">
        <v>513</v>
      </c>
      <c r="Q510" t="s">
        <v>53</v>
      </c>
      <c r="R510" t="s">
        <v>54</v>
      </c>
      <c r="S510" t="s">
        <v>55</v>
      </c>
      <c r="T510">
        <v>17115</v>
      </c>
      <c r="U510" t="s">
        <v>2676</v>
      </c>
      <c r="V510" t="s">
        <v>1954</v>
      </c>
      <c r="W510" t="s">
        <v>58</v>
      </c>
      <c r="X510" t="s">
        <v>59</v>
      </c>
      <c r="Y510" t="s">
        <v>60</v>
      </c>
      <c r="Z510">
        <v>28842</v>
      </c>
      <c r="AA510" t="s">
        <v>3164</v>
      </c>
      <c r="AB510" t="s">
        <v>3165</v>
      </c>
    </row>
    <row r="511" spans="2:28">
      <c r="B511">
        <v>92</v>
      </c>
      <c r="C511" t="s">
        <v>3160</v>
      </c>
      <c r="D511">
        <v>2</v>
      </c>
      <c r="E511" t="s">
        <v>63</v>
      </c>
      <c r="F511">
        <v>61653</v>
      </c>
      <c r="G511">
        <v>8781</v>
      </c>
      <c r="H511" t="s">
        <v>1632</v>
      </c>
      <c r="I511">
        <v>52872</v>
      </c>
      <c r="J511" t="s">
        <v>1633</v>
      </c>
      <c r="K511">
        <v>1895</v>
      </c>
      <c r="L511" t="s">
        <v>812</v>
      </c>
      <c r="M511" t="s">
        <v>711</v>
      </c>
      <c r="N511">
        <v>50977</v>
      </c>
      <c r="O511" t="s">
        <v>51</v>
      </c>
      <c r="P511" t="s">
        <v>1104</v>
      </c>
      <c r="Q511" t="s">
        <v>53</v>
      </c>
      <c r="R511" t="s">
        <v>54</v>
      </c>
      <c r="S511" t="s">
        <v>55</v>
      </c>
      <c r="T511">
        <v>27598</v>
      </c>
      <c r="U511" t="s">
        <v>449</v>
      </c>
      <c r="V511" t="s">
        <v>1722</v>
      </c>
      <c r="W511" t="s">
        <v>58</v>
      </c>
      <c r="X511" t="s">
        <v>59</v>
      </c>
      <c r="Y511" t="s">
        <v>60</v>
      </c>
      <c r="Z511">
        <v>23379</v>
      </c>
      <c r="AA511" t="s">
        <v>2386</v>
      </c>
      <c r="AB511" t="s">
        <v>1723</v>
      </c>
    </row>
    <row r="512" spans="2:28">
      <c r="B512">
        <v>92</v>
      </c>
      <c r="C512" t="s">
        <v>3160</v>
      </c>
      <c r="D512">
        <v>3</v>
      </c>
      <c r="E512" t="s">
        <v>74</v>
      </c>
      <c r="F512">
        <v>80781</v>
      </c>
      <c r="G512">
        <v>11721</v>
      </c>
      <c r="H512" t="s">
        <v>3166</v>
      </c>
      <c r="I512">
        <v>69060</v>
      </c>
      <c r="J512" t="s">
        <v>1084</v>
      </c>
      <c r="K512">
        <v>2715</v>
      </c>
      <c r="L512" t="s">
        <v>545</v>
      </c>
      <c r="M512" t="s">
        <v>1704</v>
      </c>
      <c r="N512">
        <v>66345</v>
      </c>
      <c r="O512" t="s">
        <v>1996</v>
      </c>
      <c r="P512" t="s">
        <v>2529</v>
      </c>
      <c r="Q512" t="s">
        <v>53</v>
      </c>
      <c r="R512" t="s">
        <v>54</v>
      </c>
      <c r="S512" t="s">
        <v>55</v>
      </c>
      <c r="T512">
        <v>40332</v>
      </c>
      <c r="U512" t="s">
        <v>3167</v>
      </c>
      <c r="V512" t="s">
        <v>3168</v>
      </c>
      <c r="W512" t="s">
        <v>58</v>
      </c>
      <c r="X512" t="s">
        <v>59</v>
      </c>
      <c r="Y512" t="s">
        <v>60</v>
      </c>
      <c r="Z512">
        <v>26013</v>
      </c>
      <c r="AA512" t="s">
        <v>3169</v>
      </c>
      <c r="AB512" t="s">
        <v>3170</v>
      </c>
    </row>
    <row r="513" spans="2:28">
      <c r="B513">
        <v>92</v>
      </c>
      <c r="C513" t="s">
        <v>3160</v>
      </c>
      <c r="D513">
        <v>4</v>
      </c>
      <c r="E513" t="s">
        <v>84</v>
      </c>
      <c r="F513">
        <v>66352</v>
      </c>
      <c r="G513">
        <v>9799</v>
      </c>
      <c r="H513" t="s">
        <v>3171</v>
      </c>
      <c r="I513">
        <v>56553</v>
      </c>
      <c r="J513" t="s">
        <v>902</v>
      </c>
      <c r="K513">
        <v>2207</v>
      </c>
      <c r="L513" t="s">
        <v>284</v>
      </c>
      <c r="M513" t="s">
        <v>813</v>
      </c>
      <c r="N513">
        <v>54346</v>
      </c>
      <c r="O513" t="s">
        <v>3172</v>
      </c>
      <c r="P513" t="s">
        <v>815</v>
      </c>
      <c r="Q513" t="s">
        <v>53</v>
      </c>
      <c r="R513" t="s">
        <v>54</v>
      </c>
      <c r="S513" t="s">
        <v>55</v>
      </c>
      <c r="T513">
        <v>24736</v>
      </c>
      <c r="U513" t="s">
        <v>1279</v>
      </c>
      <c r="V513" t="s">
        <v>3096</v>
      </c>
      <c r="W513" t="s">
        <v>58</v>
      </c>
      <c r="X513" t="s">
        <v>59</v>
      </c>
      <c r="Y513" t="s">
        <v>60</v>
      </c>
      <c r="Z513">
        <v>29610</v>
      </c>
      <c r="AA513" t="s">
        <v>3173</v>
      </c>
      <c r="AB513" t="s">
        <v>3094</v>
      </c>
    </row>
    <row r="514" spans="2:28">
      <c r="B514">
        <v>92</v>
      </c>
      <c r="C514" t="s">
        <v>3160</v>
      </c>
      <c r="D514">
        <v>5</v>
      </c>
      <c r="E514" t="s">
        <v>134</v>
      </c>
      <c r="F514">
        <v>67299</v>
      </c>
      <c r="G514">
        <v>10178</v>
      </c>
      <c r="H514" t="s">
        <v>3174</v>
      </c>
      <c r="I514">
        <v>57121</v>
      </c>
      <c r="J514" t="s">
        <v>3175</v>
      </c>
      <c r="K514">
        <v>1957</v>
      </c>
      <c r="L514" t="s">
        <v>1314</v>
      </c>
      <c r="M514" t="s">
        <v>2039</v>
      </c>
      <c r="N514">
        <v>55164</v>
      </c>
      <c r="O514" t="s">
        <v>2865</v>
      </c>
      <c r="P514" t="s">
        <v>2041</v>
      </c>
      <c r="Q514" t="s">
        <v>53</v>
      </c>
      <c r="R514" t="s">
        <v>54</v>
      </c>
      <c r="S514" t="s">
        <v>55</v>
      </c>
      <c r="T514">
        <v>30834</v>
      </c>
      <c r="U514" t="s">
        <v>2241</v>
      </c>
      <c r="V514" t="s">
        <v>3176</v>
      </c>
      <c r="W514" t="s">
        <v>58</v>
      </c>
      <c r="X514" t="s">
        <v>59</v>
      </c>
      <c r="Y514" t="s">
        <v>60</v>
      </c>
      <c r="Z514">
        <v>24330</v>
      </c>
      <c r="AA514" t="s">
        <v>1623</v>
      </c>
      <c r="AB514" t="s">
        <v>3177</v>
      </c>
    </row>
    <row r="515" spans="2:28">
      <c r="B515">
        <v>92</v>
      </c>
      <c r="C515" t="s">
        <v>3160</v>
      </c>
      <c r="D515">
        <v>6</v>
      </c>
      <c r="E515" t="s">
        <v>270</v>
      </c>
      <c r="F515">
        <v>64466</v>
      </c>
      <c r="G515">
        <v>8103</v>
      </c>
      <c r="H515" t="s">
        <v>928</v>
      </c>
      <c r="I515">
        <v>56363</v>
      </c>
      <c r="J515" t="s">
        <v>929</v>
      </c>
      <c r="K515">
        <v>1625</v>
      </c>
      <c r="L515" t="s">
        <v>3178</v>
      </c>
      <c r="M515" t="s">
        <v>3179</v>
      </c>
      <c r="N515">
        <v>54738</v>
      </c>
      <c r="O515" t="s">
        <v>3180</v>
      </c>
      <c r="P515" t="s">
        <v>3181</v>
      </c>
      <c r="Q515" t="s">
        <v>53</v>
      </c>
      <c r="R515" t="s">
        <v>54</v>
      </c>
      <c r="S515" t="s">
        <v>55</v>
      </c>
      <c r="T515">
        <v>41234</v>
      </c>
      <c r="U515" t="s">
        <v>3182</v>
      </c>
      <c r="V515" t="s">
        <v>1991</v>
      </c>
      <c r="W515" t="s">
        <v>58</v>
      </c>
      <c r="X515" t="s">
        <v>59</v>
      </c>
      <c r="Y515" t="s">
        <v>60</v>
      </c>
      <c r="Z515">
        <v>13504</v>
      </c>
      <c r="AA515" t="s">
        <v>3183</v>
      </c>
      <c r="AB515" t="s">
        <v>3184</v>
      </c>
    </row>
    <row r="516" spans="2:28">
      <c r="B516">
        <v>92</v>
      </c>
      <c r="C516" t="s">
        <v>3160</v>
      </c>
      <c r="D516">
        <v>7</v>
      </c>
      <c r="E516" t="s">
        <v>280</v>
      </c>
      <c r="F516">
        <v>80987</v>
      </c>
      <c r="G516">
        <v>10393</v>
      </c>
      <c r="H516" t="s">
        <v>3185</v>
      </c>
      <c r="I516">
        <v>70594</v>
      </c>
      <c r="J516" t="s">
        <v>3186</v>
      </c>
      <c r="K516">
        <v>2567</v>
      </c>
      <c r="L516" t="s">
        <v>3187</v>
      </c>
      <c r="M516" t="s">
        <v>1111</v>
      </c>
      <c r="N516">
        <v>68027</v>
      </c>
      <c r="O516" t="s">
        <v>1195</v>
      </c>
      <c r="P516" t="s">
        <v>1112</v>
      </c>
      <c r="Q516" t="s">
        <v>53</v>
      </c>
      <c r="R516" t="s">
        <v>54</v>
      </c>
      <c r="S516" t="s">
        <v>55</v>
      </c>
      <c r="T516">
        <v>44590</v>
      </c>
      <c r="U516" t="s">
        <v>3188</v>
      </c>
      <c r="V516" t="s">
        <v>3189</v>
      </c>
      <c r="W516" t="s">
        <v>58</v>
      </c>
      <c r="X516" t="s">
        <v>59</v>
      </c>
      <c r="Y516" t="s">
        <v>60</v>
      </c>
      <c r="Z516">
        <v>23437</v>
      </c>
      <c r="AA516" t="s">
        <v>3190</v>
      </c>
      <c r="AB516" t="s">
        <v>2067</v>
      </c>
    </row>
    <row r="517" spans="2:28">
      <c r="B517">
        <v>92</v>
      </c>
      <c r="C517" t="s">
        <v>3160</v>
      </c>
      <c r="D517">
        <v>8</v>
      </c>
      <c r="E517" t="s">
        <v>291</v>
      </c>
      <c r="F517">
        <v>66089</v>
      </c>
      <c r="G517">
        <v>9149</v>
      </c>
      <c r="H517" t="s">
        <v>2379</v>
      </c>
      <c r="I517">
        <v>56940</v>
      </c>
      <c r="J517" t="s">
        <v>2380</v>
      </c>
      <c r="K517">
        <v>2298</v>
      </c>
      <c r="L517" t="s">
        <v>353</v>
      </c>
      <c r="M517" t="s">
        <v>158</v>
      </c>
      <c r="N517">
        <v>54642</v>
      </c>
      <c r="O517" t="s">
        <v>51</v>
      </c>
      <c r="P517" t="s">
        <v>697</v>
      </c>
      <c r="Q517" t="s">
        <v>53</v>
      </c>
      <c r="R517" t="s">
        <v>54</v>
      </c>
      <c r="S517" t="s">
        <v>55</v>
      </c>
      <c r="T517">
        <v>32619</v>
      </c>
      <c r="U517" t="s">
        <v>3191</v>
      </c>
      <c r="V517" t="s">
        <v>3192</v>
      </c>
      <c r="W517" t="s">
        <v>58</v>
      </c>
      <c r="X517" t="s">
        <v>59</v>
      </c>
      <c r="Y517" t="s">
        <v>60</v>
      </c>
      <c r="Z517">
        <v>22023</v>
      </c>
      <c r="AA517" t="s">
        <v>3193</v>
      </c>
      <c r="AB517" t="s">
        <v>3194</v>
      </c>
    </row>
    <row r="518" spans="2:28">
      <c r="B518">
        <v>92</v>
      </c>
      <c r="C518" t="s">
        <v>3160</v>
      </c>
      <c r="D518">
        <v>9</v>
      </c>
      <c r="E518" t="s">
        <v>302</v>
      </c>
      <c r="F518">
        <v>59349</v>
      </c>
      <c r="G518">
        <v>7543</v>
      </c>
      <c r="H518" t="s">
        <v>194</v>
      </c>
      <c r="I518">
        <v>51806</v>
      </c>
      <c r="J518" t="s">
        <v>195</v>
      </c>
      <c r="K518">
        <v>1848</v>
      </c>
      <c r="L518" t="s">
        <v>3195</v>
      </c>
      <c r="M518" t="s">
        <v>1252</v>
      </c>
      <c r="N518">
        <v>49958</v>
      </c>
      <c r="O518" t="s">
        <v>3196</v>
      </c>
      <c r="P518" t="s">
        <v>3197</v>
      </c>
      <c r="Q518" t="s">
        <v>53</v>
      </c>
      <c r="R518" t="s">
        <v>54</v>
      </c>
      <c r="S518" t="s">
        <v>55</v>
      </c>
      <c r="T518">
        <v>34308</v>
      </c>
      <c r="U518" t="s">
        <v>3198</v>
      </c>
      <c r="V518" t="s">
        <v>3199</v>
      </c>
      <c r="W518" t="s">
        <v>58</v>
      </c>
      <c r="X518" t="s">
        <v>59</v>
      </c>
      <c r="Y518" t="s">
        <v>60</v>
      </c>
      <c r="Z518">
        <v>15650</v>
      </c>
      <c r="AA518" t="s">
        <v>3200</v>
      </c>
      <c r="AB518" t="s">
        <v>3201</v>
      </c>
    </row>
    <row r="519" spans="2:28">
      <c r="B519">
        <v>92</v>
      </c>
      <c r="C519" t="s">
        <v>3160</v>
      </c>
      <c r="D519">
        <v>10</v>
      </c>
      <c r="E519" t="s">
        <v>551</v>
      </c>
      <c r="F519">
        <v>65530</v>
      </c>
      <c r="G519">
        <v>9061</v>
      </c>
      <c r="H519" t="s">
        <v>647</v>
      </c>
      <c r="I519">
        <v>56469</v>
      </c>
      <c r="J519" t="s">
        <v>648</v>
      </c>
      <c r="K519">
        <v>2260</v>
      </c>
      <c r="L519" t="s">
        <v>554</v>
      </c>
      <c r="M519" t="s">
        <v>1231</v>
      </c>
      <c r="N519">
        <v>54209</v>
      </c>
      <c r="O519" t="s">
        <v>2314</v>
      </c>
      <c r="P519" t="s">
        <v>1650</v>
      </c>
      <c r="Q519" t="s">
        <v>53</v>
      </c>
      <c r="R519" t="s">
        <v>54</v>
      </c>
      <c r="S519" t="s">
        <v>55</v>
      </c>
      <c r="T519">
        <v>27927</v>
      </c>
      <c r="U519" t="s">
        <v>3202</v>
      </c>
      <c r="V519" t="s">
        <v>3203</v>
      </c>
      <c r="W519" t="s">
        <v>58</v>
      </c>
      <c r="X519" t="s">
        <v>59</v>
      </c>
      <c r="Y519" t="s">
        <v>60</v>
      </c>
      <c r="Z519">
        <v>26282</v>
      </c>
      <c r="AA519" t="s">
        <v>3204</v>
      </c>
      <c r="AB519" t="s">
        <v>3205</v>
      </c>
    </row>
    <row r="520" spans="2:28">
      <c r="B520">
        <v>92</v>
      </c>
      <c r="C520" t="s">
        <v>3160</v>
      </c>
      <c r="D520">
        <v>11</v>
      </c>
      <c r="E520" t="s">
        <v>559</v>
      </c>
      <c r="F520">
        <v>65039</v>
      </c>
      <c r="G520">
        <v>9527</v>
      </c>
      <c r="H520" t="s">
        <v>2182</v>
      </c>
      <c r="I520">
        <v>55512</v>
      </c>
      <c r="J520" t="s">
        <v>2183</v>
      </c>
      <c r="K520">
        <v>1941</v>
      </c>
      <c r="L520" t="s">
        <v>2092</v>
      </c>
      <c r="M520" t="s">
        <v>688</v>
      </c>
      <c r="N520">
        <v>53571</v>
      </c>
      <c r="O520" t="s">
        <v>3206</v>
      </c>
      <c r="P520" t="s">
        <v>2715</v>
      </c>
      <c r="Q520" t="s">
        <v>53</v>
      </c>
      <c r="R520" t="s">
        <v>54</v>
      </c>
      <c r="S520" t="s">
        <v>55</v>
      </c>
      <c r="T520">
        <v>21944</v>
      </c>
      <c r="U520" t="s">
        <v>2915</v>
      </c>
      <c r="V520" t="s">
        <v>3207</v>
      </c>
      <c r="W520" t="s">
        <v>58</v>
      </c>
      <c r="X520" t="s">
        <v>59</v>
      </c>
      <c r="Y520" t="s">
        <v>60</v>
      </c>
      <c r="Z520">
        <v>31627</v>
      </c>
      <c r="AA520" t="s">
        <v>3208</v>
      </c>
      <c r="AB520" t="s">
        <v>3209</v>
      </c>
    </row>
    <row r="521" spans="2:28">
      <c r="B521">
        <v>92</v>
      </c>
      <c r="C521" t="s">
        <v>3160</v>
      </c>
      <c r="D521">
        <v>12</v>
      </c>
      <c r="E521" t="s">
        <v>570</v>
      </c>
      <c r="F521">
        <v>84865</v>
      </c>
      <c r="G521">
        <v>11203</v>
      </c>
      <c r="H521" t="s">
        <v>3210</v>
      </c>
      <c r="I521">
        <v>73662</v>
      </c>
      <c r="J521" t="s">
        <v>3211</v>
      </c>
      <c r="K521">
        <v>2848</v>
      </c>
      <c r="L521" t="s">
        <v>545</v>
      </c>
      <c r="M521" t="s">
        <v>659</v>
      </c>
      <c r="N521">
        <v>70814</v>
      </c>
      <c r="O521" t="s">
        <v>3212</v>
      </c>
      <c r="P521" t="s">
        <v>2191</v>
      </c>
      <c r="Q521" t="s">
        <v>53</v>
      </c>
      <c r="R521" t="s">
        <v>54</v>
      </c>
      <c r="S521" t="s">
        <v>55</v>
      </c>
      <c r="T521">
        <v>36492</v>
      </c>
      <c r="U521" t="s">
        <v>985</v>
      </c>
      <c r="V521" t="s">
        <v>3213</v>
      </c>
      <c r="W521" t="s">
        <v>58</v>
      </c>
      <c r="X521" t="s">
        <v>59</v>
      </c>
      <c r="Y521" t="s">
        <v>60</v>
      </c>
      <c r="Z521">
        <v>34322</v>
      </c>
      <c r="AA521" t="s">
        <v>3214</v>
      </c>
      <c r="AB521" t="s">
        <v>3215</v>
      </c>
    </row>
    <row r="522" spans="2:28">
      <c r="B522">
        <v>92</v>
      </c>
      <c r="C522" t="s">
        <v>3160</v>
      </c>
      <c r="D522">
        <v>13</v>
      </c>
      <c r="E522" t="s">
        <v>578</v>
      </c>
      <c r="F522">
        <v>83906</v>
      </c>
      <c r="G522">
        <v>10860</v>
      </c>
      <c r="H522" t="s">
        <v>3216</v>
      </c>
      <c r="I522">
        <v>73046</v>
      </c>
      <c r="J522" t="s">
        <v>3217</v>
      </c>
      <c r="K522">
        <v>3032</v>
      </c>
      <c r="L522" t="s">
        <v>263</v>
      </c>
      <c r="M522" t="s">
        <v>1796</v>
      </c>
      <c r="N522">
        <v>70014</v>
      </c>
      <c r="O522" t="s">
        <v>3212</v>
      </c>
      <c r="P522" t="s">
        <v>1798</v>
      </c>
      <c r="Q522" t="s">
        <v>53</v>
      </c>
      <c r="R522" t="s">
        <v>54</v>
      </c>
      <c r="S522" t="s">
        <v>55</v>
      </c>
      <c r="T522">
        <v>36937</v>
      </c>
      <c r="U522" t="s">
        <v>969</v>
      </c>
      <c r="V522" t="s">
        <v>2340</v>
      </c>
      <c r="W522" t="s">
        <v>58</v>
      </c>
      <c r="X522" t="s">
        <v>59</v>
      </c>
      <c r="Y522" t="s">
        <v>60</v>
      </c>
      <c r="Z522">
        <v>33077</v>
      </c>
      <c r="AA522" t="s">
        <v>73</v>
      </c>
      <c r="AB522" t="s">
        <v>2338</v>
      </c>
    </row>
    <row r="523" spans="2:28">
      <c r="B523">
        <v>93</v>
      </c>
      <c r="C523" t="s">
        <v>3218</v>
      </c>
      <c r="D523">
        <v>1</v>
      </c>
      <c r="E523" t="s">
        <v>46</v>
      </c>
      <c r="F523">
        <v>50011</v>
      </c>
      <c r="G523">
        <v>9985</v>
      </c>
      <c r="H523" t="s">
        <v>3219</v>
      </c>
      <c r="I523">
        <v>40026</v>
      </c>
      <c r="J523" t="s">
        <v>2416</v>
      </c>
      <c r="K523">
        <v>1216</v>
      </c>
      <c r="L523" t="s">
        <v>3220</v>
      </c>
      <c r="M523" t="s">
        <v>2070</v>
      </c>
      <c r="N523">
        <v>38810</v>
      </c>
      <c r="O523" t="s">
        <v>1842</v>
      </c>
      <c r="P523" t="s">
        <v>3221</v>
      </c>
      <c r="Q523" t="s">
        <v>53</v>
      </c>
      <c r="R523" t="s">
        <v>54</v>
      </c>
      <c r="S523" t="s">
        <v>55</v>
      </c>
      <c r="T523">
        <v>14061</v>
      </c>
      <c r="U523" t="s">
        <v>3222</v>
      </c>
      <c r="V523" t="s">
        <v>3223</v>
      </c>
      <c r="W523" t="s">
        <v>58</v>
      </c>
      <c r="X523" t="s">
        <v>59</v>
      </c>
      <c r="Y523" t="s">
        <v>60</v>
      </c>
      <c r="Z523">
        <v>24749</v>
      </c>
      <c r="AA523" t="s">
        <v>3224</v>
      </c>
      <c r="AB523" t="s">
        <v>3225</v>
      </c>
    </row>
    <row r="524" spans="2:28">
      <c r="B524">
        <v>93</v>
      </c>
      <c r="C524" t="s">
        <v>3218</v>
      </c>
      <c r="D524">
        <v>2</v>
      </c>
      <c r="E524" t="s">
        <v>63</v>
      </c>
      <c r="F524">
        <v>49655</v>
      </c>
      <c r="G524">
        <v>9485</v>
      </c>
      <c r="H524" t="s">
        <v>3226</v>
      </c>
      <c r="I524">
        <v>40170</v>
      </c>
      <c r="J524" t="s">
        <v>68</v>
      </c>
      <c r="K524">
        <v>1214</v>
      </c>
      <c r="L524" t="s">
        <v>3227</v>
      </c>
      <c r="M524" t="s">
        <v>2990</v>
      </c>
      <c r="N524">
        <v>38956</v>
      </c>
      <c r="O524" t="s">
        <v>3228</v>
      </c>
      <c r="P524" t="s">
        <v>3229</v>
      </c>
      <c r="Q524" t="s">
        <v>53</v>
      </c>
      <c r="R524" t="s">
        <v>54</v>
      </c>
      <c r="S524" t="s">
        <v>55</v>
      </c>
      <c r="T524">
        <v>12934</v>
      </c>
      <c r="U524" t="s">
        <v>3230</v>
      </c>
      <c r="V524" t="s">
        <v>3231</v>
      </c>
      <c r="W524" t="s">
        <v>58</v>
      </c>
      <c r="X524" t="s">
        <v>59</v>
      </c>
      <c r="Y524" t="s">
        <v>60</v>
      </c>
      <c r="Z524">
        <v>26022</v>
      </c>
      <c r="AA524" t="s">
        <v>1358</v>
      </c>
      <c r="AB524" t="s">
        <v>3232</v>
      </c>
    </row>
    <row r="525" spans="2:28">
      <c r="B525">
        <v>93</v>
      </c>
      <c r="C525" t="s">
        <v>3218</v>
      </c>
      <c r="D525">
        <v>3</v>
      </c>
      <c r="E525" t="s">
        <v>74</v>
      </c>
      <c r="F525">
        <v>44629</v>
      </c>
      <c r="G525">
        <v>8501</v>
      </c>
      <c r="H525" t="s">
        <v>1962</v>
      </c>
      <c r="I525">
        <v>36128</v>
      </c>
      <c r="J525" t="s">
        <v>1963</v>
      </c>
      <c r="K525">
        <v>1075</v>
      </c>
      <c r="L525" t="s">
        <v>3233</v>
      </c>
      <c r="M525" t="s">
        <v>2092</v>
      </c>
      <c r="N525">
        <v>35053</v>
      </c>
      <c r="O525" t="s">
        <v>3234</v>
      </c>
      <c r="P525" t="s">
        <v>3235</v>
      </c>
      <c r="Q525" t="s">
        <v>53</v>
      </c>
      <c r="R525" t="s">
        <v>54</v>
      </c>
      <c r="S525" t="s">
        <v>55</v>
      </c>
      <c r="T525">
        <v>13958</v>
      </c>
      <c r="U525" t="s">
        <v>3236</v>
      </c>
      <c r="V525" t="s">
        <v>3237</v>
      </c>
      <c r="W525" t="s">
        <v>58</v>
      </c>
      <c r="X525" t="s">
        <v>59</v>
      </c>
      <c r="Y525" t="s">
        <v>60</v>
      </c>
      <c r="Z525">
        <v>21095</v>
      </c>
      <c r="AA525" t="s">
        <v>1843</v>
      </c>
      <c r="AB525" t="s">
        <v>3238</v>
      </c>
    </row>
    <row r="526" spans="2:28">
      <c r="B526">
        <v>93</v>
      </c>
      <c r="C526" t="s">
        <v>3218</v>
      </c>
      <c r="D526">
        <v>4</v>
      </c>
      <c r="E526" t="s">
        <v>84</v>
      </c>
      <c r="F526">
        <v>45001</v>
      </c>
      <c r="G526">
        <v>8676</v>
      </c>
      <c r="H526" t="s">
        <v>3239</v>
      </c>
      <c r="I526">
        <v>36325</v>
      </c>
      <c r="J526" t="s">
        <v>2789</v>
      </c>
      <c r="K526">
        <v>1197</v>
      </c>
      <c r="L526" t="s">
        <v>510</v>
      </c>
      <c r="M526" t="s">
        <v>822</v>
      </c>
      <c r="N526">
        <v>35128</v>
      </c>
      <c r="O526" t="s">
        <v>3240</v>
      </c>
      <c r="P526" t="s">
        <v>2394</v>
      </c>
      <c r="Q526" t="s">
        <v>53</v>
      </c>
      <c r="R526" t="s">
        <v>54</v>
      </c>
      <c r="S526" t="s">
        <v>55</v>
      </c>
      <c r="T526">
        <v>14812</v>
      </c>
      <c r="U526" t="s">
        <v>1993</v>
      </c>
      <c r="V526" t="s">
        <v>2006</v>
      </c>
      <c r="W526" t="s">
        <v>58</v>
      </c>
      <c r="X526" t="s">
        <v>59</v>
      </c>
      <c r="Y526" t="s">
        <v>60</v>
      </c>
      <c r="Z526">
        <v>20316</v>
      </c>
      <c r="AA526" t="s">
        <v>3241</v>
      </c>
      <c r="AB526" t="s">
        <v>3242</v>
      </c>
    </row>
    <row r="527" spans="2:28">
      <c r="B527">
        <v>93</v>
      </c>
      <c r="C527" t="s">
        <v>3218</v>
      </c>
      <c r="D527">
        <v>5</v>
      </c>
      <c r="E527" t="s">
        <v>134</v>
      </c>
      <c r="F527">
        <v>53032</v>
      </c>
      <c r="G527">
        <v>10847</v>
      </c>
      <c r="H527" t="s">
        <v>3243</v>
      </c>
      <c r="I527">
        <v>42185</v>
      </c>
      <c r="J527" t="s">
        <v>3244</v>
      </c>
      <c r="K527">
        <v>1370</v>
      </c>
      <c r="L527" t="s">
        <v>3163</v>
      </c>
      <c r="M527" t="s">
        <v>1354</v>
      </c>
      <c r="N527">
        <v>40815</v>
      </c>
      <c r="O527" t="s">
        <v>3245</v>
      </c>
      <c r="P527" t="s">
        <v>3246</v>
      </c>
      <c r="Q527" t="s">
        <v>53</v>
      </c>
      <c r="R527" t="s">
        <v>54</v>
      </c>
      <c r="S527" t="s">
        <v>55</v>
      </c>
      <c r="T527">
        <v>17166</v>
      </c>
      <c r="U527" t="s">
        <v>3247</v>
      </c>
      <c r="V527" t="s">
        <v>582</v>
      </c>
      <c r="W527" t="s">
        <v>58</v>
      </c>
      <c r="X527" t="s">
        <v>59</v>
      </c>
      <c r="Y527" t="s">
        <v>60</v>
      </c>
      <c r="Z527">
        <v>23649</v>
      </c>
      <c r="AA527" t="s">
        <v>164</v>
      </c>
      <c r="AB527" t="s">
        <v>3248</v>
      </c>
    </row>
    <row r="528" spans="2:28">
      <c r="B528">
        <v>93</v>
      </c>
      <c r="C528" t="s">
        <v>3218</v>
      </c>
      <c r="D528">
        <v>6</v>
      </c>
      <c r="E528" t="s">
        <v>270</v>
      </c>
      <c r="F528">
        <v>60515</v>
      </c>
      <c r="G528">
        <v>10162</v>
      </c>
      <c r="H528" t="s">
        <v>3249</v>
      </c>
      <c r="I528">
        <v>50353</v>
      </c>
      <c r="J528" t="s">
        <v>3046</v>
      </c>
      <c r="K528">
        <v>1659</v>
      </c>
      <c r="L528" t="s">
        <v>2084</v>
      </c>
      <c r="M528" t="s">
        <v>2015</v>
      </c>
      <c r="N528">
        <v>48694</v>
      </c>
      <c r="O528" t="s">
        <v>1055</v>
      </c>
      <c r="P528" t="s">
        <v>2857</v>
      </c>
      <c r="Q528" t="s">
        <v>53</v>
      </c>
      <c r="R528" t="s">
        <v>54</v>
      </c>
      <c r="S528" t="s">
        <v>55</v>
      </c>
      <c r="T528">
        <v>19067</v>
      </c>
      <c r="U528" t="s">
        <v>3250</v>
      </c>
      <c r="V528" t="s">
        <v>525</v>
      </c>
      <c r="W528" t="s">
        <v>58</v>
      </c>
      <c r="X528" t="s">
        <v>59</v>
      </c>
      <c r="Y528" t="s">
        <v>60</v>
      </c>
      <c r="Z528">
        <v>29627</v>
      </c>
      <c r="AA528" t="s">
        <v>1809</v>
      </c>
      <c r="AB528" t="s">
        <v>523</v>
      </c>
    </row>
    <row r="529" spans="2:28">
      <c r="B529">
        <v>93</v>
      </c>
      <c r="C529" t="s">
        <v>3218</v>
      </c>
      <c r="D529">
        <v>7</v>
      </c>
      <c r="E529" t="s">
        <v>280</v>
      </c>
      <c r="F529">
        <v>49358</v>
      </c>
      <c r="G529">
        <v>8896</v>
      </c>
      <c r="H529" t="s">
        <v>2256</v>
      </c>
      <c r="I529">
        <v>40462</v>
      </c>
      <c r="J529" t="s">
        <v>285</v>
      </c>
      <c r="K529">
        <v>1204</v>
      </c>
      <c r="L529" t="s">
        <v>3227</v>
      </c>
      <c r="M529" t="s">
        <v>2092</v>
      </c>
      <c r="N529">
        <v>39258</v>
      </c>
      <c r="O529" t="s">
        <v>2269</v>
      </c>
      <c r="P529" t="s">
        <v>3235</v>
      </c>
      <c r="Q529" t="s">
        <v>53</v>
      </c>
      <c r="R529" t="s">
        <v>54</v>
      </c>
      <c r="S529" t="s">
        <v>55</v>
      </c>
      <c r="T529">
        <v>12698</v>
      </c>
      <c r="U529" t="s">
        <v>3251</v>
      </c>
      <c r="V529" t="s">
        <v>3252</v>
      </c>
      <c r="W529" t="s">
        <v>58</v>
      </c>
      <c r="X529" t="s">
        <v>59</v>
      </c>
      <c r="Y529" t="s">
        <v>60</v>
      </c>
      <c r="Z529">
        <v>26560</v>
      </c>
      <c r="AA529" t="s">
        <v>3253</v>
      </c>
      <c r="AB529" t="s">
        <v>3254</v>
      </c>
    </row>
    <row r="530" spans="2:28">
      <c r="B530">
        <v>93</v>
      </c>
      <c r="C530" t="s">
        <v>3218</v>
      </c>
      <c r="D530">
        <v>8</v>
      </c>
      <c r="E530" t="s">
        <v>291</v>
      </c>
      <c r="F530">
        <v>60244</v>
      </c>
      <c r="G530">
        <v>9620</v>
      </c>
      <c r="H530" t="s">
        <v>3151</v>
      </c>
      <c r="I530">
        <v>50624</v>
      </c>
      <c r="J530" t="s">
        <v>3152</v>
      </c>
      <c r="K530">
        <v>1916</v>
      </c>
      <c r="L530" t="s">
        <v>3255</v>
      </c>
      <c r="M530" t="s">
        <v>49</v>
      </c>
      <c r="N530">
        <v>48708</v>
      </c>
      <c r="O530" t="s">
        <v>3256</v>
      </c>
      <c r="P530" t="s">
        <v>1356</v>
      </c>
      <c r="Q530" t="s">
        <v>53</v>
      </c>
      <c r="R530" t="s">
        <v>54</v>
      </c>
      <c r="S530" t="s">
        <v>55</v>
      </c>
      <c r="T530">
        <v>26704</v>
      </c>
      <c r="U530" t="s">
        <v>1014</v>
      </c>
      <c r="V530" t="s">
        <v>2895</v>
      </c>
      <c r="W530" t="s">
        <v>58</v>
      </c>
      <c r="X530" t="s">
        <v>59</v>
      </c>
      <c r="Y530" t="s">
        <v>60</v>
      </c>
      <c r="Z530">
        <v>22004</v>
      </c>
      <c r="AA530" t="s">
        <v>3257</v>
      </c>
      <c r="AB530" t="s">
        <v>2896</v>
      </c>
    </row>
    <row r="531" spans="2:28">
      <c r="B531">
        <v>93</v>
      </c>
      <c r="C531" t="s">
        <v>3218</v>
      </c>
      <c r="D531">
        <v>9</v>
      </c>
      <c r="E531" t="s">
        <v>302</v>
      </c>
      <c r="F531">
        <v>54873</v>
      </c>
      <c r="G531">
        <v>9498</v>
      </c>
      <c r="H531" t="s">
        <v>3258</v>
      </c>
      <c r="I531">
        <v>45375</v>
      </c>
      <c r="J531" t="s">
        <v>3076</v>
      </c>
      <c r="K531">
        <v>1435</v>
      </c>
      <c r="L531" t="s">
        <v>2743</v>
      </c>
      <c r="M531" t="s">
        <v>295</v>
      </c>
      <c r="N531">
        <v>43940</v>
      </c>
      <c r="O531" t="s">
        <v>235</v>
      </c>
      <c r="P531" t="s">
        <v>297</v>
      </c>
      <c r="Q531" t="s">
        <v>53</v>
      </c>
      <c r="R531" t="s">
        <v>54</v>
      </c>
      <c r="S531" t="s">
        <v>55</v>
      </c>
      <c r="T531">
        <v>18197</v>
      </c>
      <c r="U531" t="s">
        <v>3259</v>
      </c>
      <c r="V531" t="s">
        <v>1416</v>
      </c>
      <c r="W531" t="s">
        <v>58</v>
      </c>
      <c r="X531" t="s">
        <v>59</v>
      </c>
      <c r="Y531" t="s">
        <v>60</v>
      </c>
      <c r="Z531">
        <v>25743</v>
      </c>
      <c r="AA531" t="s">
        <v>2203</v>
      </c>
      <c r="AB531" t="s">
        <v>3260</v>
      </c>
    </row>
    <row r="532" spans="2:28">
      <c r="B532">
        <v>93</v>
      </c>
      <c r="C532" t="s">
        <v>3218</v>
      </c>
      <c r="D532">
        <v>10</v>
      </c>
      <c r="E532" t="s">
        <v>551</v>
      </c>
      <c r="F532">
        <v>51964</v>
      </c>
      <c r="G532">
        <v>9204</v>
      </c>
      <c r="H532" t="s">
        <v>3261</v>
      </c>
      <c r="I532">
        <v>42760</v>
      </c>
      <c r="J532" t="s">
        <v>2640</v>
      </c>
      <c r="K532">
        <v>1510</v>
      </c>
      <c r="L532" t="s">
        <v>1314</v>
      </c>
      <c r="M532" t="s">
        <v>127</v>
      </c>
      <c r="N532">
        <v>41250</v>
      </c>
      <c r="O532" t="s">
        <v>3262</v>
      </c>
      <c r="P532" t="s">
        <v>2704</v>
      </c>
      <c r="Q532" t="s">
        <v>53</v>
      </c>
      <c r="R532" t="s">
        <v>54</v>
      </c>
      <c r="S532" t="s">
        <v>55</v>
      </c>
      <c r="T532">
        <v>19793</v>
      </c>
      <c r="U532" t="s">
        <v>3263</v>
      </c>
      <c r="V532" t="s">
        <v>2982</v>
      </c>
      <c r="W532" t="s">
        <v>58</v>
      </c>
      <c r="X532" t="s">
        <v>59</v>
      </c>
      <c r="Y532" t="s">
        <v>60</v>
      </c>
      <c r="Z532">
        <v>21457</v>
      </c>
      <c r="AA532" t="s">
        <v>1401</v>
      </c>
      <c r="AB532" t="s">
        <v>3264</v>
      </c>
    </row>
    <row r="533" spans="2:28">
      <c r="B533">
        <v>93</v>
      </c>
      <c r="C533" t="s">
        <v>3218</v>
      </c>
      <c r="D533">
        <v>11</v>
      </c>
      <c r="E533" t="s">
        <v>559</v>
      </c>
      <c r="F533">
        <v>58476</v>
      </c>
      <c r="G533">
        <v>9746</v>
      </c>
      <c r="H533" t="s">
        <v>508</v>
      </c>
      <c r="I533">
        <v>48730</v>
      </c>
      <c r="J533" t="s">
        <v>509</v>
      </c>
      <c r="K533">
        <v>1632</v>
      </c>
      <c r="L533" t="s">
        <v>501</v>
      </c>
      <c r="M533" t="s">
        <v>1175</v>
      </c>
      <c r="N533">
        <v>47098</v>
      </c>
      <c r="O533" t="s">
        <v>3265</v>
      </c>
      <c r="P533" t="s">
        <v>3266</v>
      </c>
      <c r="Q533" t="s">
        <v>53</v>
      </c>
      <c r="R533" t="s">
        <v>54</v>
      </c>
      <c r="S533" t="s">
        <v>55</v>
      </c>
      <c r="T533">
        <v>20828</v>
      </c>
      <c r="U533" t="s">
        <v>1479</v>
      </c>
      <c r="V533" t="s">
        <v>1248</v>
      </c>
      <c r="W533" t="s">
        <v>58</v>
      </c>
      <c r="X533" t="s">
        <v>59</v>
      </c>
      <c r="Y533" t="s">
        <v>60</v>
      </c>
      <c r="Z533">
        <v>26270</v>
      </c>
      <c r="AA533" t="s">
        <v>3267</v>
      </c>
      <c r="AB533" t="s">
        <v>3268</v>
      </c>
    </row>
    <row r="534" spans="2:28">
      <c r="B534">
        <v>93</v>
      </c>
      <c r="C534" t="s">
        <v>3218</v>
      </c>
      <c r="D534">
        <v>12</v>
      </c>
      <c r="E534" t="s">
        <v>570</v>
      </c>
      <c r="F534">
        <v>61448</v>
      </c>
      <c r="G534">
        <v>9697</v>
      </c>
      <c r="H534" t="s">
        <v>1071</v>
      </c>
      <c r="I534">
        <v>51751</v>
      </c>
      <c r="J534" t="s">
        <v>1072</v>
      </c>
      <c r="K534">
        <v>1782</v>
      </c>
      <c r="L534" t="s">
        <v>2077</v>
      </c>
      <c r="M534" t="s">
        <v>474</v>
      </c>
      <c r="N534">
        <v>49969</v>
      </c>
      <c r="O534" t="s">
        <v>3269</v>
      </c>
      <c r="P534" t="s">
        <v>476</v>
      </c>
      <c r="Q534" t="s">
        <v>53</v>
      </c>
      <c r="R534" t="s">
        <v>54</v>
      </c>
      <c r="S534" t="s">
        <v>55</v>
      </c>
      <c r="T534">
        <v>27400</v>
      </c>
      <c r="U534" t="s">
        <v>164</v>
      </c>
      <c r="V534" t="s">
        <v>1626</v>
      </c>
      <c r="W534" t="s">
        <v>58</v>
      </c>
      <c r="X534" t="s">
        <v>59</v>
      </c>
      <c r="Y534" t="s">
        <v>60</v>
      </c>
      <c r="Z534">
        <v>22569</v>
      </c>
      <c r="AA534" t="s">
        <v>3270</v>
      </c>
      <c r="AB534" t="s">
        <v>1624</v>
      </c>
    </row>
    <row r="535" spans="2:28">
      <c r="B535">
        <v>93</v>
      </c>
      <c r="C535" t="s">
        <v>3218</v>
      </c>
      <c r="D535">
        <v>13</v>
      </c>
      <c r="E535" t="s">
        <v>578</v>
      </c>
      <c r="F535">
        <v>68957</v>
      </c>
      <c r="G535">
        <v>9937</v>
      </c>
      <c r="H535" t="s">
        <v>2893</v>
      </c>
      <c r="I535">
        <v>59020</v>
      </c>
      <c r="J535" t="s">
        <v>2894</v>
      </c>
      <c r="K535">
        <v>2157</v>
      </c>
      <c r="L535" t="s">
        <v>1882</v>
      </c>
      <c r="M535" t="s">
        <v>668</v>
      </c>
      <c r="N535">
        <v>56863</v>
      </c>
      <c r="O535" t="s">
        <v>3271</v>
      </c>
      <c r="P535" t="s">
        <v>1141</v>
      </c>
      <c r="Q535" t="s">
        <v>53</v>
      </c>
      <c r="R535" t="s">
        <v>54</v>
      </c>
      <c r="S535" t="s">
        <v>55</v>
      </c>
      <c r="T535">
        <v>27719</v>
      </c>
      <c r="U535" t="s">
        <v>3272</v>
      </c>
      <c r="V535" t="s">
        <v>2230</v>
      </c>
      <c r="W535" t="s">
        <v>58</v>
      </c>
      <c r="X535" t="s">
        <v>59</v>
      </c>
      <c r="Y535" t="s">
        <v>60</v>
      </c>
      <c r="Z535">
        <v>29144</v>
      </c>
      <c r="AA535" t="s">
        <v>3093</v>
      </c>
      <c r="AB535" t="s">
        <v>2228</v>
      </c>
    </row>
    <row r="536" spans="2:28">
      <c r="B536">
        <v>94</v>
      </c>
      <c r="C536" t="s">
        <v>3273</v>
      </c>
      <c r="D536">
        <v>1</v>
      </c>
      <c r="E536" t="s">
        <v>46</v>
      </c>
      <c r="F536">
        <v>54324</v>
      </c>
      <c r="G536">
        <v>7151</v>
      </c>
      <c r="H536" t="s">
        <v>1788</v>
      </c>
      <c r="I536">
        <v>47173</v>
      </c>
      <c r="J536" t="s">
        <v>1789</v>
      </c>
      <c r="K536">
        <v>1793</v>
      </c>
      <c r="L536" t="s">
        <v>822</v>
      </c>
      <c r="M536" t="s">
        <v>606</v>
      </c>
      <c r="N536">
        <v>45380</v>
      </c>
      <c r="O536" t="s">
        <v>670</v>
      </c>
      <c r="P536" t="s">
        <v>626</v>
      </c>
      <c r="Q536" t="s">
        <v>53</v>
      </c>
      <c r="R536" t="s">
        <v>54</v>
      </c>
      <c r="S536" t="s">
        <v>55</v>
      </c>
      <c r="T536">
        <v>26970</v>
      </c>
      <c r="U536" t="s">
        <v>2866</v>
      </c>
      <c r="V536" t="s">
        <v>3274</v>
      </c>
      <c r="W536" t="s">
        <v>58</v>
      </c>
      <c r="X536" t="s">
        <v>59</v>
      </c>
      <c r="Y536" t="s">
        <v>60</v>
      </c>
      <c r="Z536">
        <v>18410</v>
      </c>
      <c r="AA536" t="s">
        <v>3275</v>
      </c>
      <c r="AB536" t="s">
        <v>3276</v>
      </c>
    </row>
    <row r="537" spans="2:28">
      <c r="B537">
        <v>94</v>
      </c>
      <c r="C537" t="s">
        <v>3273</v>
      </c>
      <c r="D537">
        <v>2</v>
      </c>
      <c r="E537" t="s">
        <v>63</v>
      </c>
      <c r="F537">
        <v>63888</v>
      </c>
      <c r="G537">
        <v>10009</v>
      </c>
      <c r="H537" t="s">
        <v>3277</v>
      </c>
      <c r="I537">
        <v>53879</v>
      </c>
      <c r="J537" t="s">
        <v>3278</v>
      </c>
      <c r="K537">
        <v>1784</v>
      </c>
      <c r="L537" t="s">
        <v>501</v>
      </c>
      <c r="M537" t="s">
        <v>1362</v>
      </c>
      <c r="N537">
        <v>52095</v>
      </c>
      <c r="O537" t="s">
        <v>2822</v>
      </c>
      <c r="P537" t="s">
        <v>3279</v>
      </c>
      <c r="Q537" t="s">
        <v>53</v>
      </c>
      <c r="R537" t="s">
        <v>54</v>
      </c>
      <c r="S537" t="s">
        <v>55</v>
      </c>
      <c r="T537">
        <v>21855</v>
      </c>
      <c r="U537" t="s">
        <v>1077</v>
      </c>
      <c r="V537" t="s">
        <v>3280</v>
      </c>
      <c r="W537" t="s">
        <v>58</v>
      </c>
      <c r="X537" t="s">
        <v>59</v>
      </c>
      <c r="Y537" t="s">
        <v>60</v>
      </c>
      <c r="Z537">
        <v>30240</v>
      </c>
      <c r="AA537" t="s">
        <v>421</v>
      </c>
      <c r="AB537" t="s">
        <v>3281</v>
      </c>
    </row>
    <row r="538" spans="2:28">
      <c r="B538">
        <v>94</v>
      </c>
      <c r="C538" t="s">
        <v>3273</v>
      </c>
      <c r="D538">
        <v>3</v>
      </c>
      <c r="E538" t="s">
        <v>74</v>
      </c>
      <c r="F538">
        <v>68141</v>
      </c>
      <c r="G538">
        <v>10620</v>
      </c>
      <c r="H538" t="s">
        <v>3126</v>
      </c>
      <c r="I538">
        <v>57521</v>
      </c>
      <c r="J538" t="s">
        <v>1119</v>
      </c>
      <c r="K538">
        <v>2144</v>
      </c>
      <c r="L538" t="s">
        <v>1102</v>
      </c>
      <c r="M538" t="s">
        <v>589</v>
      </c>
      <c r="N538">
        <v>55377</v>
      </c>
      <c r="O538" t="s">
        <v>2322</v>
      </c>
      <c r="P538" t="s">
        <v>591</v>
      </c>
      <c r="Q538" t="s">
        <v>53</v>
      </c>
      <c r="R538" t="s">
        <v>54</v>
      </c>
      <c r="S538" t="s">
        <v>55</v>
      </c>
      <c r="T538">
        <v>27651</v>
      </c>
      <c r="U538" t="s">
        <v>3282</v>
      </c>
      <c r="V538" t="s">
        <v>3167</v>
      </c>
      <c r="W538" t="s">
        <v>58</v>
      </c>
      <c r="X538" t="s">
        <v>59</v>
      </c>
      <c r="Y538" t="s">
        <v>60</v>
      </c>
      <c r="Z538">
        <v>27726</v>
      </c>
      <c r="AA538" t="s">
        <v>3283</v>
      </c>
      <c r="AB538" t="s">
        <v>3284</v>
      </c>
    </row>
    <row r="539" spans="2:28">
      <c r="B539">
        <v>94</v>
      </c>
      <c r="C539" t="s">
        <v>3273</v>
      </c>
      <c r="D539">
        <v>4</v>
      </c>
      <c r="E539" t="s">
        <v>84</v>
      </c>
      <c r="F539">
        <v>69729</v>
      </c>
      <c r="G539">
        <v>10019</v>
      </c>
      <c r="H539" t="s">
        <v>3285</v>
      </c>
      <c r="I539">
        <v>59710</v>
      </c>
      <c r="J539" t="s">
        <v>3286</v>
      </c>
      <c r="K539">
        <v>2379</v>
      </c>
      <c r="L539" t="s">
        <v>724</v>
      </c>
      <c r="M539" t="s">
        <v>433</v>
      </c>
      <c r="N539">
        <v>57331</v>
      </c>
      <c r="O539" t="s">
        <v>1785</v>
      </c>
      <c r="P539" t="s">
        <v>1000</v>
      </c>
      <c r="Q539" t="s">
        <v>53</v>
      </c>
      <c r="R539" t="s">
        <v>54</v>
      </c>
      <c r="S539" t="s">
        <v>55</v>
      </c>
      <c r="T539">
        <v>32290</v>
      </c>
      <c r="U539" t="s">
        <v>114</v>
      </c>
      <c r="V539" t="s">
        <v>3287</v>
      </c>
      <c r="W539" t="s">
        <v>58</v>
      </c>
      <c r="X539" t="s">
        <v>59</v>
      </c>
      <c r="Y539" t="s">
        <v>60</v>
      </c>
      <c r="Z539">
        <v>25041</v>
      </c>
      <c r="AA539" t="s">
        <v>1092</v>
      </c>
      <c r="AB539" t="s">
        <v>190</v>
      </c>
    </row>
    <row r="540" spans="2:28">
      <c r="B540">
        <v>94</v>
      </c>
      <c r="C540" t="s">
        <v>3273</v>
      </c>
      <c r="D540">
        <v>5</v>
      </c>
      <c r="E540" t="s">
        <v>134</v>
      </c>
      <c r="F540">
        <v>61358</v>
      </c>
      <c r="G540">
        <v>9718</v>
      </c>
      <c r="H540" t="s">
        <v>2500</v>
      </c>
      <c r="I540">
        <v>51640</v>
      </c>
      <c r="J540" t="s">
        <v>2501</v>
      </c>
      <c r="K540">
        <v>1851</v>
      </c>
      <c r="L540" t="s">
        <v>2990</v>
      </c>
      <c r="M540" t="s">
        <v>711</v>
      </c>
      <c r="N540">
        <v>49789</v>
      </c>
      <c r="O540" t="s">
        <v>3288</v>
      </c>
      <c r="P540" t="s">
        <v>1104</v>
      </c>
      <c r="Q540" t="s">
        <v>53</v>
      </c>
      <c r="R540" t="s">
        <v>54</v>
      </c>
      <c r="S540" t="s">
        <v>55</v>
      </c>
      <c r="T540">
        <v>26077</v>
      </c>
      <c r="U540" t="s">
        <v>2096</v>
      </c>
      <c r="V540" t="s">
        <v>3289</v>
      </c>
      <c r="W540" t="s">
        <v>58</v>
      </c>
      <c r="X540" t="s">
        <v>59</v>
      </c>
      <c r="Y540" t="s">
        <v>60</v>
      </c>
      <c r="Z540">
        <v>23712</v>
      </c>
      <c r="AA540" t="s">
        <v>2492</v>
      </c>
      <c r="AB540" t="s">
        <v>592</v>
      </c>
    </row>
    <row r="541" spans="2:28">
      <c r="B541">
        <v>94</v>
      </c>
      <c r="C541" t="s">
        <v>3273</v>
      </c>
      <c r="D541">
        <v>6</v>
      </c>
      <c r="E541" t="s">
        <v>270</v>
      </c>
      <c r="F541">
        <v>76749</v>
      </c>
      <c r="G541">
        <v>11643</v>
      </c>
      <c r="H541" t="s">
        <v>2261</v>
      </c>
      <c r="I541">
        <v>65106</v>
      </c>
      <c r="J541" t="s">
        <v>2262</v>
      </c>
      <c r="K541">
        <v>2482</v>
      </c>
      <c r="L541" t="s">
        <v>624</v>
      </c>
      <c r="M541" t="s">
        <v>1264</v>
      </c>
      <c r="N541">
        <v>62624</v>
      </c>
      <c r="O541" t="s">
        <v>1841</v>
      </c>
      <c r="P541" t="s">
        <v>1627</v>
      </c>
      <c r="Q541" t="s">
        <v>53</v>
      </c>
      <c r="R541" t="s">
        <v>54</v>
      </c>
      <c r="S541" t="s">
        <v>55</v>
      </c>
      <c r="T541">
        <v>33184</v>
      </c>
      <c r="U541" t="s">
        <v>3290</v>
      </c>
      <c r="V541" t="s">
        <v>3123</v>
      </c>
      <c r="W541" t="s">
        <v>58</v>
      </c>
      <c r="X541" t="s">
        <v>59</v>
      </c>
      <c r="Y541" t="s">
        <v>60</v>
      </c>
      <c r="Z541">
        <v>29440</v>
      </c>
      <c r="AA541" t="s">
        <v>1717</v>
      </c>
      <c r="AB541" t="s">
        <v>1497</v>
      </c>
    </row>
    <row r="542" spans="2:28">
      <c r="B542">
        <v>94</v>
      </c>
      <c r="C542" t="s">
        <v>3273</v>
      </c>
      <c r="D542">
        <v>7</v>
      </c>
      <c r="E542" t="s">
        <v>280</v>
      </c>
      <c r="F542">
        <v>58096</v>
      </c>
      <c r="G542">
        <v>8443</v>
      </c>
      <c r="H542" t="s">
        <v>3291</v>
      </c>
      <c r="I542">
        <v>49653</v>
      </c>
      <c r="J542" t="s">
        <v>3292</v>
      </c>
      <c r="K542">
        <v>1880</v>
      </c>
      <c r="L542" t="s">
        <v>908</v>
      </c>
      <c r="M542" t="s">
        <v>363</v>
      </c>
      <c r="N542">
        <v>47773</v>
      </c>
      <c r="O542" t="s">
        <v>1966</v>
      </c>
      <c r="P542" t="s">
        <v>1120</v>
      </c>
      <c r="Q542" t="s">
        <v>53</v>
      </c>
      <c r="R542" t="s">
        <v>54</v>
      </c>
      <c r="S542" t="s">
        <v>55</v>
      </c>
      <c r="T542">
        <v>27440</v>
      </c>
      <c r="U542" t="s">
        <v>2927</v>
      </c>
      <c r="V542" t="s">
        <v>3293</v>
      </c>
      <c r="W542" t="s">
        <v>58</v>
      </c>
      <c r="X542" t="s">
        <v>59</v>
      </c>
      <c r="Y542" t="s">
        <v>60</v>
      </c>
      <c r="Z542">
        <v>20333</v>
      </c>
      <c r="AA542" t="s">
        <v>3294</v>
      </c>
      <c r="AB542" t="s">
        <v>2139</v>
      </c>
    </row>
    <row r="543" spans="2:28">
      <c r="B543">
        <v>94</v>
      </c>
      <c r="C543" t="s">
        <v>3273</v>
      </c>
      <c r="D543">
        <v>8</v>
      </c>
      <c r="E543" t="s">
        <v>291</v>
      </c>
      <c r="F543">
        <v>60962</v>
      </c>
      <c r="G543">
        <v>8907</v>
      </c>
      <c r="H543" t="s">
        <v>639</v>
      </c>
      <c r="I543">
        <v>52055</v>
      </c>
      <c r="J543" t="s">
        <v>640</v>
      </c>
      <c r="K543">
        <v>2005</v>
      </c>
      <c r="L543" t="s">
        <v>2015</v>
      </c>
      <c r="M543" t="s">
        <v>345</v>
      </c>
      <c r="N543">
        <v>50050</v>
      </c>
      <c r="O543" t="s">
        <v>1684</v>
      </c>
      <c r="P543" t="s">
        <v>842</v>
      </c>
      <c r="Q543" t="s">
        <v>53</v>
      </c>
      <c r="R543" t="s">
        <v>54</v>
      </c>
      <c r="S543" t="s">
        <v>55</v>
      </c>
      <c r="T543">
        <v>27921</v>
      </c>
      <c r="U543" t="s">
        <v>3295</v>
      </c>
      <c r="V543" t="s">
        <v>1524</v>
      </c>
      <c r="W543" t="s">
        <v>58</v>
      </c>
      <c r="X543" t="s">
        <v>59</v>
      </c>
      <c r="Y543" t="s">
        <v>60</v>
      </c>
      <c r="Z543">
        <v>22129</v>
      </c>
      <c r="AA543" t="s">
        <v>3296</v>
      </c>
      <c r="AB543" t="s">
        <v>1523</v>
      </c>
    </row>
    <row r="544" spans="2:28">
      <c r="B544">
        <v>94</v>
      </c>
      <c r="C544" t="s">
        <v>3273</v>
      </c>
      <c r="D544">
        <v>9</v>
      </c>
      <c r="E544" t="s">
        <v>302</v>
      </c>
      <c r="F544">
        <v>51345</v>
      </c>
      <c r="G544">
        <v>8581</v>
      </c>
      <c r="H544" t="s">
        <v>2004</v>
      </c>
      <c r="I544">
        <v>42764</v>
      </c>
      <c r="J544" t="s">
        <v>188</v>
      </c>
      <c r="K544">
        <v>1457</v>
      </c>
      <c r="L544" t="s">
        <v>3297</v>
      </c>
      <c r="M544" t="s">
        <v>724</v>
      </c>
      <c r="N544">
        <v>41307</v>
      </c>
      <c r="O544" t="s">
        <v>2614</v>
      </c>
      <c r="P544" t="s">
        <v>2696</v>
      </c>
      <c r="Q544" t="s">
        <v>53</v>
      </c>
      <c r="R544" t="s">
        <v>54</v>
      </c>
      <c r="S544" t="s">
        <v>55</v>
      </c>
      <c r="T544">
        <v>17539</v>
      </c>
      <c r="U544" t="s">
        <v>3298</v>
      </c>
      <c r="V544" t="s">
        <v>595</v>
      </c>
      <c r="W544" t="s">
        <v>58</v>
      </c>
      <c r="X544" t="s">
        <v>59</v>
      </c>
      <c r="Y544" t="s">
        <v>60</v>
      </c>
      <c r="Z544">
        <v>23768</v>
      </c>
      <c r="AA544" t="s">
        <v>2352</v>
      </c>
      <c r="AB544" t="s">
        <v>593</v>
      </c>
    </row>
    <row r="545" spans="2:28">
      <c r="B545">
        <v>94</v>
      </c>
      <c r="C545" t="s">
        <v>3273</v>
      </c>
      <c r="D545">
        <v>10</v>
      </c>
      <c r="E545" t="s">
        <v>551</v>
      </c>
      <c r="F545">
        <v>60438</v>
      </c>
      <c r="G545">
        <v>10532</v>
      </c>
      <c r="H545" t="s">
        <v>3299</v>
      </c>
      <c r="I545">
        <v>49906</v>
      </c>
      <c r="J545" t="s">
        <v>2755</v>
      </c>
      <c r="K545">
        <v>1816</v>
      </c>
      <c r="L545" t="s">
        <v>483</v>
      </c>
      <c r="M545" t="s">
        <v>1111</v>
      </c>
      <c r="N545">
        <v>48090</v>
      </c>
      <c r="O545" t="s">
        <v>3300</v>
      </c>
      <c r="P545" t="s">
        <v>1112</v>
      </c>
      <c r="Q545" t="s">
        <v>53</v>
      </c>
      <c r="R545" t="s">
        <v>54</v>
      </c>
      <c r="S545" t="s">
        <v>55</v>
      </c>
      <c r="T545">
        <v>18077</v>
      </c>
      <c r="U545" t="s">
        <v>3301</v>
      </c>
      <c r="V545" t="s">
        <v>3302</v>
      </c>
      <c r="W545" t="s">
        <v>58</v>
      </c>
      <c r="X545" t="s">
        <v>59</v>
      </c>
      <c r="Y545" t="s">
        <v>60</v>
      </c>
      <c r="Z545">
        <v>30013</v>
      </c>
      <c r="AA545" t="s">
        <v>2618</v>
      </c>
      <c r="AB545" t="s">
        <v>3303</v>
      </c>
    </row>
    <row r="546" spans="2:28">
      <c r="B546">
        <v>94</v>
      </c>
      <c r="C546" t="s">
        <v>3273</v>
      </c>
      <c r="D546">
        <v>11</v>
      </c>
      <c r="E546" t="s">
        <v>559</v>
      </c>
      <c r="F546">
        <v>57154</v>
      </c>
      <c r="G546">
        <v>9736</v>
      </c>
      <c r="H546" t="s">
        <v>759</v>
      </c>
      <c r="I546">
        <v>47418</v>
      </c>
      <c r="J546" t="s">
        <v>760</v>
      </c>
      <c r="K546">
        <v>1777</v>
      </c>
      <c r="L546" t="s">
        <v>3195</v>
      </c>
      <c r="M546" t="s">
        <v>901</v>
      </c>
      <c r="N546">
        <v>45641</v>
      </c>
      <c r="O546" t="s">
        <v>119</v>
      </c>
      <c r="P546" t="s">
        <v>903</v>
      </c>
      <c r="Q546" t="s">
        <v>53</v>
      </c>
      <c r="R546" t="s">
        <v>54</v>
      </c>
      <c r="S546" t="s">
        <v>55</v>
      </c>
      <c r="T546">
        <v>18282</v>
      </c>
      <c r="U546" t="s">
        <v>3304</v>
      </c>
      <c r="V546" t="s">
        <v>2967</v>
      </c>
      <c r="W546" t="s">
        <v>58</v>
      </c>
      <c r="X546" t="s">
        <v>59</v>
      </c>
      <c r="Y546" t="s">
        <v>60</v>
      </c>
      <c r="Z546">
        <v>27359</v>
      </c>
      <c r="AA546" t="s">
        <v>3305</v>
      </c>
      <c r="AB546" t="s">
        <v>3306</v>
      </c>
    </row>
    <row r="547" spans="2:28">
      <c r="B547">
        <v>94</v>
      </c>
      <c r="C547" t="s">
        <v>3273</v>
      </c>
      <c r="D547">
        <v>12</v>
      </c>
      <c r="E547" t="s">
        <v>570</v>
      </c>
      <c r="F547">
        <v>63946</v>
      </c>
      <c r="G547">
        <v>9954</v>
      </c>
      <c r="H547" t="s">
        <v>2742</v>
      </c>
      <c r="I547">
        <v>53992</v>
      </c>
      <c r="J547" t="s">
        <v>2740</v>
      </c>
      <c r="K547">
        <v>1958</v>
      </c>
      <c r="L547" t="s">
        <v>2776</v>
      </c>
      <c r="M547" t="s">
        <v>2399</v>
      </c>
      <c r="N547">
        <v>52034</v>
      </c>
      <c r="O547" t="s">
        <v>3307</v>
      </c>
      <c r="P547" t="s">
        <v>2401</v>
      </c>
      <c r="Q547" t="s">
        <v>53</v>
      </c>
      <c r="R547" t="s">
        <v>54</v>
      </c>
      <c r="S547" t="s">
        <v>55</v>
      </c>
      <c r="T547">
        <v>25227</v>
      </c>
      <c r="U547" t="s">
        <v>3308</v>
      </c>
      <c r="V547" t="s">
        <v>3205</v>
      </c>
      <c r="W547" t="s">
        <v>58</v>
      </c>
      <c r="X547" t="s">
        <v>59</v>
      </c>
      <c r="Y547" t="s">
        <v>60</v>
      </c>
      <c r="Z547">
        <v>26807</v>
      </c>
      <c r="AA547" t="s">
        <v>3309</v>
      </c>
      <c r="AB547" t="s">
        <v>3203</v>
      </c>
    </row>
    <row r="548" spans="2:28">
      <c r="B548">
        <v>95</v>
      </c>
      <c r="C548" t="s">
        <v>3310</v>
      </c>
      <c r="D548">
        <v>1</v>
      </c>
      <c r="E548" t="s">
        <v>46</v>
      </c>
      <c r="F548">
        <v>76567</v>
      </c>
      <c r="G548">
        <v>10329</v>
      </c>
      <c r="H548" t="s">
        <v>1295</v>
      </c>
      <c r="I548">
        <v>66238</v>
      </c>
      <c r="J548" t="s">
        <v>1296</v>
      </c>
      <c r="K548">
        <v>2726</v>
      </c>
      <c r="L548" t="s">
        <v>254</v>
      </c>
      <c r="M548" t="s">
        <v>678</v>
      </c>
      <c r="N548">
        <v>63512</v>
      </c>
      <c r="O548" t="s">
        <v>1460</v>
      </c>
      <c r="P548" t="s">
        <v>680</v>
      </c>
      <c r="Q548" t="s">
        <v>53</v>
      </c>
      <c r="R548" t="s">
        <v>54</v>
      </c>
      <c r="S548" t="s">
        <v>55</v>
      </c>
      <c r="T548">
        <v>35551</v>
      </c>
      <c r="U548" t="s">
        <v>3311</v>
      </c>
      <c r="V548" t="s">
        <v>3312</v>
      </c>
      <c r="W548" t="s">
        <v>58</v>
      </c>
      <c r="X548" t="s">
        <v>59</v>
      </c>
      <c r="Y548" t="s">
        <v>60</v>
      </c>
      <c r="Z548">
        <v>27961</v>
      </c>
      <c r="AA548" t="s">
        <v>3257</v>
      </c>
      <c r="AB548" t="s">
        <v>969</v>
      </c>
    </row>
    <row r="549" spans="2:28">
      <c r="B549">
        <v>95</v>
      </c>
      <c r="C549" t="s">
        <v>3310</v>
      </c>
      <c r="D549">
        <v>2</v>
      </c>
      <c r="E549" t="s">
        <v>63</v>
      </c>
      <c r="F549">
        <v>114048</v>
      </c>
      <c r="G549">
        <v>15342</v>
      </c>
      <c r="H549" t="s">
        <v>323</v>
      </c>
      <c r="I549">
        <v>98706</v>
      </c>
      <c r="J549" t="s">
        <v>324</v>
      </c>
      <c r="K549">
        <v>3751</v>
      </c>
      <c r="L549" t="s">
        <v>2015</v>
      </c>
      <c r="M549" t="s">
        <v>606</v>
      </c>
      <c r="N549">
        <v>94955</v>
      </c>
      <c r="O549" t="s">
        <v>968</v>
      </c>
      <c r="P549" t="s">
        <v>626</v>
      </c>
      <c r="Q549" t="s">
        <v>53</v>
      </c>
      <c r="R549" t="s">
        <v>54</v>
      </c>
      <c r="S549" t="s">
        <v>55</v>
      </c>
      <c r="T549">
        <v>46687</v>
      </c>
      <c r="U549" t="s">
        <v>3313</v>
      </c>
      <c r="V549" t="s">
        <v>3314</v>
      </c>
      <c r="W549" t="s">
        <v>58</v>
      </c>
      <c r="X549" t="s">
        <v>59</v>
      </c>
      <c r="Y549" t="s">
        <v>60</v>
      </c>
      <c r="Z549">
        <v>48268</v>
      </c>
      <c r="AA549" t="s">
        <v>2929</v>
      </c>
      <c r="AB549" t="s">
        <v>3315</v>
      </c>
    </row>
    <row r="550" spans="2:28">
      <c r="B550">
        <v>95</v>
      </c>
      <c r="C550" t="s">
        <v>3310</v>
      </c>
      <c r="D550">
        <v>3</v>
      </c>
      <c r="E550" t="s">
        <v>74</v>
      </c>
      <c r="F550">
        <v>83411</v>
      </c>
      <c r="G550">
        <v>12737</v>
      </c>
      <c r="H550" t="s">
        <v>1478</v>
      </c>
      <c r="I550">
        <v>70674</v>
      </c>
      <c r="J550" t="s">
        <v>1232</v>
      </c>
      <c r="K550">
        <v>2923</v>
      </c>
      <c r="L550" t="s">
        <v>688</v>
      </c>
      <c r="M550" t="s">
        <v>633</v>
      </c>
      <c r="N550">
        <v>67751</v>
      </c>
      <c r="O550" t="s">
        <v>3121</v>
      </c>
      <c r="P550" t="s">
        <v>634</v>
      </c>
      <c r="Q550" t="s">
        <v>53</v>
      </c>
      <c r="R550" t="s">
        <v>54</v>
      </c>
      <c r="S550" t="s">
        <v>55</v>
      </c>
      <c r="T550">
        <v>37446</v>
      </c>
      <c r="U550" t="s">
        <v>200</v>
      </c>
      <c r="V550" t="s">
        <v>3316</v>
      </c>
      <c r="W550" t="s">
        <v>58</v>
      </c>
      <c r="X550" t="s">
        <v>59</v>
      </c>
      <c r="Y550" t="s">
        <v>60</v>
      </c>
      <c r="Z550">
        <v>30305</v>
      </c>
      <c r="AA550" t="s">
        <v>3317</v>
      </c>
      <c r="AB550" t="s">
        <v>2366</v>
      </c>
    </row>
    <row r="551" spans="2:28">
      <c r="B551">
        <v>95</v>
      </c>
      <c r="C551" t="s">
        <v>3310</v>
      </c>
      <c r="D551">
        <v>4</v>
      </c>
      <c r="E551" t="s">
        <v>84</v>
      </c>
      <c r="F551">
        <v>71438</v>
      </c>
      <c r="G551">
        <v>10995</v>
      </c>
      <c r="H551" t="s">
        <v>3318</v>
      </c>
      <c r="I551">
        <v>60443</v>
      </c>
      <c r="J551" t="s">
        <v>3319</v>
      </c>
      <c r="K551">
        <v>2346</v>
      </c>
      <c r="L551" t="s">
        <v>519</v>
      </c>
      <c r="M551" t="s">
        <v>98</v>
      </c>
      <c r="N551">
        <v>58097</v>
      </c>
      <c r="O551" t="s">
        <v>2031</v>
      </c>
      <c r="P551" t="s">
        <v>3320</v>
      </c>
      <c r="Q551" t="s">
        <v>53</v>
      </c>
      <c r="R551" t="s">
        <v>54</v>
      </c>
      <c r="S551" t="s">
        <v>55</v>
      </c>
      <c r="T551">
        <v>31907</v>
      </c>
      <c r="U551" t="s">
        <v>3321</v>
      </c>
      <c r="V551" t="s">
        <v>3322</v>
      </c>
      <c r="W551" t="s">
        <v>58</v>
      </c>
      <c r="X551" t="s">
        <v>59</v>
      </c>
      <c r="Y551" t="s">
        <v>60</v>
      </c>
      <c r="Z551">
        <v>26190</v>
      </c>
      <c r="AA551" t="s">
        <v>369</v>
      </c>
      <c r="AB551" t="s">
        <v>1562</v>
      </c>
    </row>
    <row r="552" spans="2:28">
      <c r="B552">
        <v>95</v>
      </c>
      <c r="C552" t="s">
        <v>3310</v>
      </c>
      <c r="D552">
        <v>5</v>
      </c>
      <c r="E552" t="s">
        <v>134</v>
      </c>
      <c r="F552">
        <v>64042</v>
      </c>
      <c r="G552">
        <v>11684</v>
      </c>
      <c r="H552" t="s">
        <v>3323</v>
      </c>
      <c r="I552">
        <v>52358</v>
      </c>
      <c r="J552" t="s">
        <v>2244</v>
      </c>
      <c r="K552">
        <v>1727</v>
      </c>
      <c r="L552" t="s">
        <v>3324</v>
      </c>
      <c r="M552" t="s">
        <v>822</v>
      </c>
      <c r="N552">
        <v>50631</v>
      </c>
      <c r="O552" t="s">
        <v>3325</v>
      </c>
      <c r="P552" t="s">
        <v>2394</v>
      </c>
      <c r="Q552" t="s">
        <v>53</v>
      </c>
      <c r="R552" t="s">
        <v>54</v>
      </c>
      <c r="S552" t="s">
        <v>55</v>
      </c>
      <c r="T552">
        <v>21471</v>
      </c>
      <c r="U552" t="s">
        <v>3326</v>
      </c>
      <c r="V552" t="s">
        <v>2315</v>
      </c>
      <c r="W552" t="s">
        <v>58</v>
      </c>
      <c r="X552" t="s">
        <v>59</v>
      </c>
      <c r="Y552" t="s">
        <v>60</v>
      </c>
      <c r="Z552">
        <v>29160</v>
      </c>
      <c r="AA552" t="s">
        <v>824</v>
      </c>
      <c r="AB552" t="s">
        <v>3327</v>
      </c>
    </row>
    <row r="553" spans="2:28">
      <c r="B553">
        <v>95</v>
      </c>
      <c r="C553" t="s">
        <v>3310</v>
      </c>
      <c r="D553">
        <v>6</v>
      </c>
      <c r="E553" t="s">
        <v>270</v>
      </c>
      <c r="F553">
        <v>71881</v>
      </c>
      <c r="G553">
        <v>11292</v>
      </c>
      <c r="H553" t="s">
        <v>3328</v>
      </c>
      <c r="I553">
        <v>60589</v>
      </c>
      <c r="J553" t="s">
        <v>3329</v>
      </c>
      <c r="K553">
        <v>2167</v>
      </c>
      <c r="L553" t="s">
        <v>273</v>
      </c>
      <c r="M553" t="s">
        <v>711</v>
      </c>
      <c r="N553">
        <v>58422</v>
      </c>
      <c r="O553" t="s">
        <v>3330</v>
      </c>
      <c r="P553" t="s">
        <v>1104</v>
      </c>
      <c r="Q553" t="s">
        <v>53</v>
      </c>
      <c r="R553" t="s">
        <v>54</v>
      </c>
      <c r="S553" t="s">
        <v>55</v>
      </c>
      <c r="T553">
        <v>32208</v>
      </c>
      <c r="U553" t="s">
        <v>3331</v>
      </c>
      <c r="V553" t="s">
        <v>1814</v>
      </c>
      <c r="W553" t="s">
        <v>58</v>
      </c>
      <c r="X553" t="s">
        <v>59</v>
      </c>
      <c r="Y553" t="s">
        <v>60</v>
      </c>
      <c r="Z553">
        <v>26214</v>
      </c>
      <c r="AA553" t="s">
        <v>3332</v>
      </c>
      <c r="AB553" t="s">
        <v>1816</v>
      </c>
    </row>
    <row r="554" spans="2:28">
      <c r="B554">
        <v>95</v>
      </c>
      <c r="C554" t="s">
        <v>3310</v>
      </c>
      <c r="D554">
        <v>7</v>
      </c>
      <c r="E554" t="s">
        <v>280</v>
      </c>
      <c r="F554">
        <v>80156</v>
      </c>
      <c r="G554">
        <v>11724</v>
      </c>
      <c r="H554" t="s">
        <v>2988</v>
      </c>
      <c r="I554">
        <v>68432</v>
      </c>
      <c r="J554" t="s">
        <v>2989</v>
      </c>
      <c r="K554">
        <v>2544</v>
      </c>
      <c r="L554" t="s">
        <v>3187</v>
      </c>
      <c r="M554" t="s">
        <v>1675</v>
      </c>
      <c r="N554">
        <v>65888</v>
      </c>
      <c r="O554" t="s">
        <v>1020</v>
      </c>
      <c r="P554" t="s">
        <v>2050</v>
      </c>
      <c r="Q554" t="s">
        <v>53</v>
      </c>
      <c r="R554" t="s">
        <v>54</v>
      </c>
      <c r="S554" t="s">
        <v>55</v>
      </c>
      <c r="T554">
        <v>37684</v>
      </c>
      <c r="U554" t="s">
        <v>1497</v>
      </c>
      <c r="V554" t="s">
        <v>3333</v>
      </c>
      <c r="W554" t="s">
        <v>58</v>
      </c>
      <c r="X554" t="s">
        <v>59</v>
      </c>
      <c r="Y554" t="s">
        <v>60</v>
      </c>
      <c r="Z554">
        <v>28204</v>
      </c>
      <c r="AA554" t="s">
        <v>1926</v>
      </c>
      <c r="AB554" t="s">
        <v>3334</v>
      </c>
    </row>
    <row r="555" spans="2:28">
      <c r="B555">
        <v>95</v>
      </c>
      <c r="C555" t="s">
        <v>3310</v>
      </c>
      <c r="D555">
        <v>8</v>
      </c>
      <c r="E555" t="s">
        <v>291</v>
      </c>
      <c r="F555">
        <v>48549</v>
      </c>
      <c r="G555">
        <v>8374</v>
      </c>
      <c r="H555" t="s">
        <v>3335</v>
      </c>
      <c r="I555">
        <v>40175</v>
      </c>
      <c r="J555" t="s">
        <v>3136</v>
      </c>
      <c r="K555">
        <v>1154</v>
      </c>
      <c r="L555" t="s">
        <v>3336</v>
      </c>
      <c r="M555" t="s">
        <v>529</v>
      </c>
      <c r="N555">
        <v>39021</v>
      </c>
      <c r="O555" t="s">
        <v>1807</v>
      </c>
      <c r="P555" t="s">
        <v>531</v>
      </c>
      <c r="Q555" t="s">
        <v>53</v>
      </c>
      <c r="R555" t="s">
        <v>54</v>
      </c>
      <c r="S555" t="s">
        <v>55</v>
      </c>
      <c r="T555">
        <v>17242</v>
      </c>
      <c r="U555" t="s">
        <v>3337</v>
      </c>
      <c r="V555" t="s">
        <v>3338</v>
      </c>
      <c r="W555" t="s">
        <v>58</v>
      </c>
      <c r="X555" t="s">
        <v>59</v>
      </c>
      <c r="Y555" t="s">
        <v>60</v>
      </c>
      <c r="Z555">
        <v>21779</v>
      </c>
      <c r="AA555" t="s">
        <v>3339</v>
      </c>
      <c r="AB555" t="s">
        <v>3340</v>
      </c>
    </row>
    <row r="556" spans="2:28">
      <c r="B556">
        <v>95</v>
      </c>
      <c r="C556" t="s">
        <v>3310</v>
      </c>
      <c r="D556">
        <v>9</v>
      </c>
      <c r="E556" t="s">
        <v>302</v>
      </c>
      <c r="F556">
        <v>65182</v>
      </c>
      <c r="G556">
        <v>10611</v>
      </c>
      <c r="H556" t="s">
        <v>3113</v>
      </c>
      <c r="I556">
        <v>54571</v>
      </c>
      <c r="J556" t="s">
        <v>1096</v>
      </c>
      <c r="K556">
        <v>2093</v>
      </c>
      <c r="L556" t="s">
        <v>1441</v>
      </c>
      <c r="M556" t="s">
        <v>883</v>
      </c>
      <c r="N556">
        <v>52478</v>
      </c>
      <c r="O556" t="s">
        <v>245</v>
      </c>
      <c r="P556" t="s">
        <v>884</v>
      </c>
      <c r="Q556" t="s">
        <v>53</v>
      </c>
      <c r="R556" t="s">
        <v>54</v>
      </c>
      <c r="S556" t="s">
        <v>55</v>
      </c>
      <c r="T556">
        <v>27866</v>
      </c>
      <c r="U556" t="s">
        <v>2235</v>
      </c>
      <c r="V556" t="s">
        <v>3341</v>
      </c>
      <c r="W556" t="s">
        <v>58</v>
      </c>
      <c r="X556" t="s">
        <v>59</v>
      </c>
      <c r="Y556" t="s">
        <v>60</v>
      </c>
      <c r="Z556">
        <v>24612</v>
      </c>
      <c r="AA556" t="s">
        <v>2815</v>
      </c>
      <c r="AB556" t="s">
        <v>3342</v>
      </c>
    </row>
    <row r="557" spans="2:28">
      <c r="B557" t="s">
        <v>11</v>
      </c>
      <c r="C557" t="s">
        <v>3343</v>
      </c>
      <c r="D557">
        <v>1</v>
      </c>
      <c r="E557" t="s">
        <v>46</v>
      </c>
      <c r="F557">
        <v>62293</v>
      </c>
      <c r="G557">
        <v>22960</v>
      </c>
      <c r="H557" t="s">
        <v>845</v>
      </c>
      <c r="I557">
        <v>39333</v>
      </c>
      <c r="J557" t="s">
        <v>3344</v>
      </c>
      <c r="K557">
        <v>2458</v>
      </c>
      <c r="L557" t="s">
        <v>148</v>
      </c>
      <c r="M557" t="s">
        <v>3345</v>
      </c>
      <c r="N557">
        <v>36875</v>
      </c>
      <c r="O557" t="s">
        <v>3346</v>
      </c>
      <c r="P557" t="s">
        <v>3347</v>
      </c>
      <c r="Q557" t="s">
        <v>53</v>
      </c>
      <c r="R557" t="s">
        <v>54</v>
      </c>
      <c r="S557" t="s">
        <v>55</v>
      </c>
      <c r="T557">
        <v>17830</v>
      </c>
      <c r="U557" t="s">
        <v>3348</v>
      </c>
      <c r="V557" t="s">
        <v>1319</v>
      </c>
      <c r="W557" t="s">
        <v>58</v>
      </c>
      <c r="X557" t="s">
        <v>59</v>
      </c>
      <c r="Y557" t="s">
        <v>60</v>
      </c>
      <c r="Z557">
        <v>19045</v>
      </c>
      <c r="AA557" t="s">
        <v>3349</v>
      </c>
      <c r="AB557" t="s">
        <v>1317</v>
      </c>
    </row>
    <row r="558" spans="2:28">
      <c r="B558" t="s">
        <v>11</v>
      </c>
      <c r="C558" t="s">
        <v>3343</v>
      </c>
      <c r="D558">
        <v>2</v>
      </c>
      <c r="E558" t="s">
        <v>63</v>
      </c>
      <c r="F558">
        <v>88414</v>
      </c>
      <c r="G558">
        <v>30986</v>
      </c>
      <c r="H558" t="s">
        <v>3350</v>
      </c>
      <c r="I558">
        <v>57428</v>
      </c>
      <c r="J558" t="s">
        <v>3351</v>
      </c>
      <c r="K558">
        <v>2835</v>
      </c>
      <c r="L558" t="s">
        <v>1441</v>
      </c>
      <c r="M558" t="s">
        <v>2608</v>
      </c>
      <c r="N558">
        <v>54593</v>
      </c>
      <c r="O558" t="s">
        <v>3352</v>
      </c>
      <c r="P558" t="s">
        <v>2609</v>
      </c>
      <c r="Q558" t="s">
        <v>53</v>
      </c>
      <c r="R558" t="s">
        <v>54</v>
      </c>
      <c r="S558" t="s">
        <v>55</v>
      </c>
      <c r="T558">
        <v>26733</v>
      </c>
      <c r="U558" t="s">
        <v>3353</v>
      </c>
      <c r="V558" t="s">
        <v>3354</v>
      </c>
      <c r="W558" t="s">
        <v>58</v>
      </c>
      <c r="X558" t="s">
        <v>59</v>
      </c>
      <c r="Y558" t="s">
        <v>60</v>
      </c>
      <c r="Z558">
        <v>27860</v>
      </c>
      <c r="AA558" t="s">
        <v>3250</v>
      </c>
      <c r="AB558" t="s">
        <v>3355</v>
      </c>
    </row>
    <row r="559" spans="2:28">
      <c r="B559" t="s">
        <v>11</v>
      </c>
      <c r="C559" t="s">
        <v>3343</v>
      </c>
      <c r="D559">
        <v>3</v>
      </c>
      <c r="E559" t="s">
        <v>74</v>
      </c>
      <c r="F559">
        <v>81828</v>
      </c>
      <c r="G559">
        <v>25735</v>
      </c>
      <c r="H559" t="s">
        <v>2773</v>
      </c>
      <c r="I559">
        <v>56093</v>
      </c>
      <c r="J559" t="s">
        <v>3356</v>
      </c>
      <c r="K559">
        <v>3032</v>
      </c>
      <c r="L559" t="s">
        <v>416</v>
      </c>
      <c r="M559" t="s">
        <v>1406</v>
      </c>
      <c r="N559">
        <v>53061</v>
      </c>
      <c r="O559" t="s">
        <v>3357</v>
      </c>
      <c r="P559" t="s">
        <v>1407</v>
      </c>
      <c r="Q559" t="s">
        <v>53</v>
      </c>
      <c r="R559" t="s">
        <v>54</v>
      </c>
      <c r="S559" t="s">
        <v>55</v>
      </c>
      <c r="T559">
        <v>24470</v>
      </c>
      <c r="U559" t="s">
        <v>2432</v>
      </c>
      <c r="V559" t="s">
        <v>3358</v>
      </c>
      <c r="W559" t="s">
        <v>58</v>
      </c>
      <c r="X559" t="s">
        <v>59</v>
      </c>
      <c r="Y559" t="s">
        <v>60</v>
      </c>
      <c r="Z559">
        <v>28591</v>
      </c>
      <c r="AA559" t="s">
        <v>3359</v>
      </c>
      <c r="AB559" t="s">
        <v>3360</v>
      </c>
    </row>
    <row r="560" spans="2:28">
      <c r="B560" t="s">
        <v>11</v>
      </c>
      <c r="C560" t="s">
        <v>3343</v>
      </c>
      <c r="D560">
        <v>4</v>
      </c>
      <c r="E560" t="s">
        <v>84</v>
      </c>
      <c r="F560">
        <v>70687</v>
      </c>
      <c r="G560">
        <v>25004</v>
      </c>
      <c r="H560" t="s">
        <v>3361</v>
      </c>
      <c r="I560">
        <v>45683</v>
      </c>
      <c r="J560" t="s">
        <v>3362</v>
      </c>
      <c r="K560">
        <v>2315</v>
      </c>
      <c r="L560" t="s">
        <v>519</v>
      </c>
      <c r="M560" t="s">
        <v>3363</v>
      </c>
      <c r="N560">
        <v>43368</v>
      </c>
      <c r="O560" t="s">
        <v>3364</v>
      </c>
      <c r="P560" t="s">
        <v>3365</v>
      </c>
      <c r="Q560" t="s">
        <v>53</v>
      </c>
      <c r="R560" t="s">
        <v>54</v>
      </c>
      <c r="S560" t="s">
        <v>55</v>
      </c>
      <c r="T560">
        <v>23354</v>
      </c>
      <c r="U560" t="s">
        <v>3366</v>
      </c>
      <c r="V560" t="s">
        <v>3367</v>
      </c>
      <c r="W560" t="s">
        <v>58</v>
      </c>
      <c r="X560" t="s">
        <v>59</v>
      </c>
      <c r="Y560" t="s">
        <v>60</v>
      </c>
      <c r="Z560">
        <v>20014</v>
      </c>
      <c r="AA560" t="s">
        <v>3368</v>
      </c>
      <c r="AB560" t="s">
        <v>2292</v>
      </c>
    </row>
    <row r="561" spans="2:28">
      <c r="B561" t="s">
        <v>12</v>
      </c>
      <c r="C561" t="s">
        <v>3369</v>
      </c>
      <c r="D561">
        <v>1</v>
      </c>
      <c r="E561" t="s">
        <v>46</v>
      </c>
      <c r="F561">
        <v>60680</v>
      </c>
      <c r="G561">
        <v>18566</v>
      </c>
      <c r="H561" t="s">
        <v>3370</v>
      </c>
      <c r="I561">
        <v>42114</v>
      </c>
      <c r="J561" t="s">
        <v>3371</v>
      </c>
      <c r="K561">
        <v>2253</v>
      </c>
      <c r="L561" t="s">
        <v>416</v>
      </c>
      <c r="M561" t="s">
        <v>3372</v>
      </c>
      <c r="N561">
        <v>39861</v>
      </c>
      <c r="O561" t="s">
        <v>3373</v>
      </c>
      <c r="P561" t="s">
        <v>3374</v>
      </c>
      <c r="Q561" t="s">
        <v>53</v>
      </c>
      <c r="R561" t="s">
        <v>54</v>
      </c>
      <c r="S561" t="s">
        <v>55</v>
      </c>
      <c r="T561">
        <v>15421</v>
      </c>
      <c r="U561" t="s">
        <v>2860</v>
      </c>
      <c r="V561" t="s">
        <v>1629</v>
      </c>
      <c r="W561" t="s">
        <v>58</v>
      </c>
      <c r="X561" t="s">
        <v>59</v>
      </c>
      <c r="Y561" t="s">
        <v>60</v>
      </c>
      <c r="Z561">
        <v>24440</v>
      </c>
      <c r="AA561" t="s">
        <v>809</v>
      </c>
      <c r="AB561" t="s">
        <v>1631</v>
      </c>
    </row>
    <row r="562" spans="2:28">
      <c r="B562" t="s">
        <v>12</v>
      </c>
      <c r="C562" t="s">
        <v>3369</v>
      </c>
      <c r="D562">
        <v>2</v>
      </c>
      <c r="E562" t="s">
        <v>63</v>
      </c>
      <c r="F562">
        <v>61477</v>
      </c>
      <c r="G562">
        <v>22156</v>
      </c>
      <c r="H562" t="s">
        <v>3375</v>
      </c>
      <c r="I562">
        <v>39321</v>
      </c>
      <c r="J562" t="s">
        <v>3182</v>
      </c>
      <c r="K562">
        <v>1754</v>
      </c>
      <c r="L562" t="s">
        <v>1621</v>
      </c>
      <c r="M562" t="s">
        <v>1726</v>
      </c>
      <c r="N562">
        <v>37567</v>
      </c>
      <c r="O562" t="s">
        <v>3376</v>
      </c>
      <c r="P562" t="s">
        <v>1727</v>
      </c>
      <c r="Q562" t="s">
        <v>53</v>
      </c>
      <c r="R562" t="s">
        <v>54</v>
      </c>
      <c r="S562" t="s">
        <v>55</v>
      </c>
      <c r="T562">
        <v>16751</v>
      </c>
      <c r="U562" t="s">
        <v>3377</v>
      </c>
      <c r="V562" t="s">
        <v>164</v>
      </c>
      <c r="W562" t="s">
        <v>58</v>
      </c>
      <c r="X562" t="s">
        <v>59</v>
      </c>
      <c r="Y562" t="s">
        <v>60</v>
      </c>
      <c r="Z562">
        <v>20816</v>
      </c>
      <c r="AA562" t="s">
        <v>3378</v>
      </c>
      <c r="AB562" t="s">
        <v>912</v>
      </c>
    </row>
    <row r="563" spans="2:28">
      <c r="B563" t="s">
        <v>12</v>
      </c>
      <c r="C563" t="s">
        <v>3369</v>
      </c>
      <c r="D563">
        <v>3</v>
      </c>
      <c r="E563" t="s">
        <v>74</v>
      </c>
      <c r="F563">
        <v>61912</v>
      </c>
      <c r="G563">
        <v>22618</v>
      </c>
      <c r="H563" t="s">
        <v>3379</v>
      </c>
      <c r="I563">
        <v>39294</v>
      </c>
      <c r="J563" t="s">
        <v>3380</v>
      </c>
      <c r="K563">
        <v>2277</v>
      </c>
      <c r="L563" t="s">
        <v>390</v>
      </c>
      <c r="M563" t="s">
        <v>3381</v>
      </c>
      <c r="N563">
        <v>37017</v>
      </c>
      <c r="O563" t="s">
        <v>3382</v>
      </c>
      <c r="P563" t="s">
        <v>3383</v>
      </c>
      <c r="Q563" t="s">
        <v>53</v>
      </c>
      <c r="R563" t="s">
        <v>54</v>
      </c>
      <c r="S563" t="s">
        <v>55</v>
      </c>
      <c r="T563">
        <v>13895</v>
      </c>
      <c r="U563" t="s">
        <v>3384</v>
      </c>
      <c r="V563" t="s">
        <v>3385</v>
      </c>
      <c r="W563" t="s">
        <v>58</v>
      </c>
      <c r="X563" t="s">
        <v>59</v>
      </c>
      <c r="Y563" t="s">
        <v>60</v>
      </c>
      <c r="Z563">
        <v>23122</v>
      </c>
      <c r="AA563" t="s">
        <v>1219</v>
      </c>
      <c r="AB563" t="s">
        <v>3386</v>
      </c>
    </row>
    <row r="564" spans="2:28">
      <c r="B564" t="s">
        <v>12</v>
      </c>
      <c r="C564" t="s">
        <v>3369</v>
      </c>
      <c r="D564">
        <v>4</v>
      </c>
      <c r="E564" t="s">
        <v>84</v>
      </c>
      <c r="F564">
        <v>103449</v>
      </c>
      <c r="G564">
        <v>35053</v>
      </c>
      <c r="H564" t="s">
        <v>3387</v>
      </c>
      <c r="I564">
        <v>68396</v>
      </c>
      <c r="J564" t="s">
        <v>3388</v>
      </c>
      <c r="K564">
        <v>3523</v>
      </c>
      <c r="L564" t="s">
        <v>724</v>
      </c>
      <c r="M564" t="s">
        <v>1485</v>
      </c>
      <c r="N564">
        <v>64873</v>
      </c>
      <c r="O564" t="s">
        <v>3389</v>
      </c>
      <c r="P564" t="s">
        <v>1487</v>
      </c>
      <c r="Q564" t="s">
        <v>53</v>
      </c>
      <c r="R564" t="s">
        <v>54</v>
      </c>
      <c r="S564" t="s">
        <v>55</v>
      </c>
      <c r="T564">
        <v>24729</v>
      </c>
      <c r="U564" t="s">
        <v>3390</v>
      </c>
      <c r="V564" t="s">
        <v>1242</v>
      </c>
      <c r="W564" t="s">
        <v>58</v>
      </c>
      <c r="X564" t="s">
        <v>59</v>
      </c>
      <c r="Y564" t="s">
        <v>60</v>
      </c>
      <c r="Z564">
        <v>40144</v>
      </c>
      <c r="AA564" t="s">
        <v>1885</v>
      </c>
      <c r="AB564" t="s">
        <v>3391</v>
      </c>
    </row>
    <row r="565" spans="2:28">
      <c r="B565" t="s">
        <v>14</v>
      </c>
      <c r="C565" t="s">
        <v>3392</v>
      </c>
      <c r="D565">
        <v>1</v>
      </c>
      <c r="E565" t="s">
        <v>46</v>
      </c>
      <c r="F565">
        <v>22155</v>
      </c>
      <c r="G565">
        <v>7984</v>
      </c>
      <c r="H565" t="s">
        <v>3375</v>
      </c>
      <c r="I565">
        <v>14171</v>
      </c>
      <c r="J565" t="s">
        <v>3182</v>
      </c>
      <c r="K565">
        <v>647</v>
      </c>
      <c r="L565" t="s">
        <v>536</v>
      </c>
      <c r="M565" t="s">
        <v>118</v>
      </c>
      <c r="N565">
        <v>13524</v>
      </c>
      <c r="O565" t="s">
        <v>3393</v>
      </c>
      <c r="P565" t="s">
        <v>120</v>
      </c>
      <c r="Q565" t="s">
        <v>53</v>
      </c>
      <c r="R565" t="s">
        <v>54</v>
      </c>
      <c r="S565" t="s">
        <v>55</v>
      </c>
      <c r="T565">
        <v>7366</v>
      </c>
      <c r="U565" t="s">
        <v>3394</v>
      </c>
      <c r="V565" t="s">
        <v>3395</v>
      </c>
      <c r="W565" t="s">
        <v>58</v>
      </c>
      <c r="X565" t="s">
        <v>59</v>
      </c>
      <c r="Y565" t="s">
        <v>60</v>
      </c>
      <c r="Z565">
        <v>6158</v>
      </c>
      <c r="AA565" t="s">
        <v>3396</v>
      </c>
      <c r="AB565" t="s">
        <v>824</v>
      </c>
    </row>
    <row r="566" spans="2:28">
      <c r="B566" t="s">
        <v>14</v>
      </c>
      <c r="C566" t="s">
        <v>3392</v>
      </c>
      <c r="D566">
        <v>2</v>
      </c>
      <c r="E566" t="s">
        <v>63</v>
      </c>
      <c r="F566">
        <v>40572</v>
      </c>
      <c r="G566">
        <v>14933</v>
      </c>
      <c r="H566" t="s">
        <v>2111</v>
      </c>
      <c r="I566">
        <v>25639</v>
      </c>
      <c r="J566" t="s">
        <v>3397</v>
      </c>
      <c r="K566">
        <v>898</v>
      </c>
      <c r="L566" t="s">
        <v>3398</v>
      </c>
      <c r="M566" t="s">
        <v>688</v>
      </c>
      <c r="N566">
        <v>24741</v>
      </c>
      <c r="O566" t="s">
        <v>3399</v>
      </c>
      <c r="P566" t="s">
        <v>2715</v>
      </c>
      <c r="Q566" t="s">
        <v>53</v>
      </c>
      <c r="R566" t="s">
        <v>54</v>
      </c>
      <c r="S566" t="s">
        <v>55</v>
      </c>
      <c r="T566">
        <v>12945</v>
      </c>
      <c r="U566" t="s">
        <v>3400</v>
      </c>
      <c r="V566" t="s">
        <v>2491</v>
      </c>
      <c r="W566" t="s">
        <v>58</v>
      </c>
      <c r="X566" t="s">
        <v>59</v>
      </c>
      <c r="Y566" t="s">
        <v>60</v>
      </c>
      <c r="Z566">
        <v>11796</v>
      </c>
      <c r="AA566" t="s">
        <v>3401</v>
      </c>
      <c r="AB566" t="s">
        <v>2493</v>
      </c>
    </row>
    <row r="567" spans="2:28">
      <c r="B567" t="s">
        <v>15</v>
      </c>
      <c r="C567" t="s">
        <v>3402</v>
      </c>
      <c r="D567">
        <v>1</v>
      </c>
      <c r="E567" t="s">
        <v>46</v>
      </c>
      <c r="F567">
        <v>83306</v>
      </c>
      <c r="G567">
        <v>20939</v>
      </c>
      <c r="H567" t="s">
        <v>3403</v>
      </c>
      <c r="I567">
        <v>62367</v>
      </c>
      <c r="J567" t="s">
        <v>3404</v>
      </c>
      <c r="K567">
        <v>2052</v>
      </c>
      <c r="L567" t="s">
        <v>3405</v>
      </c>
      <c r="M567" t="s">
        <v>2015</v>
      </c>
      <c r="N567">
        <v>60315</v>
      </c>
      <c r="O567" t="s">
        <v>3406</v>
      </c>
      <c r="P567" t="s">
        <v>2857</v>
      </c>
      <c r="Q567" t="s">
        <v>53</v>
      </c>
      <c r="R567" t="s">
        <v>54</v>
      </c>
      <c r="S567" t="s">
        <v>55</v>
      </c>
      <c r="T567">
        <v>26232</v>
      </c>
      <c r="U567" t="s">
        <v>3407</v>
      </c>
      <c r="V567" t="s">
        <v>1641</v>
      </c>
      <c r="W567" t="s">
        <v>58</v>
      </c>
      <c r="X567" t="s">
        <v>59</v>
      </c>
      <c r="Y567" t="s">
        <v>60</v>
      </c>
      <c r="Z567">
        <v>34083</v>
      </c>
      <c r="AA567" t="s">
        <v>3408</v>
      </c>
      <c r="AB567" t="s">
        <v>3409</v>
      </c>
    </row>
    <row r="568" spans="2:28">
      <c r="B568" t="s">
        <v>15</v>
      </c>
      <c r="C568" t="s">
        <v>3402</v>
      </c>
      <c r="D568">
        <v>2</v>
      </c>
      <c r="E568" t="s">
        <v>63</v>
      </c>
      <c r="F568">
        <v>107565</v>
      </c>
      <c r="G568">
        <v>25063</v>
      </c>
      <c r="H568" t="s">
        <v>3410</v>
      </c>
      <c r="I568">
        <v>82502</v>
      </c>
      <c r="J568" t="s">
        <v>3411</v>
      </c>
      <c r="K568">
        <v>3115</v>
      </c>
      <c r="L568" t="s">
        <v>2077</v>
      </c>
      <c r="M568" t="s">
        <v>49</v>
      </c>
      <c r="N568">
        <v>79387</v>
      </c>
      <c r="O568" t="s">
        <v>3412</v>
      </c>
      <c r="P568" t="s">
        <v>1356</v>
      </c>
      <c r="Q568" t="s">
        <v>53</v>
      </c>
      <c r="R568" t="s">
        <v>54</v>
      </c>
      <c r="S568" t="s">
        <v>55</v>
      </c>
      <c r="T568">
        <v>28041</v>
      </c>
      <c r="U568" t="s">
        <v>3413</v>
      </c>
      <c r="V568" t="s">
        <v>2046</v>
      </c>
      <c r="W568" t="s">
        <v>58</v>
      </c>
      <c r="X568" t="s">
        <v>59</v>
      </c>
      <c r="Y568" t="s">
        <v>60</v>
      </c>
      <c r="Z568">
        <v>51346</v>
      </c>
      <c r="AA568" t="s">
        <v>749</v>
      </c>
      <c r="AB568" t="s">
        <v>2453</v>
      </c>
    </row>
    <row r="569" spans="2:28">
      <c r="B569" t="s">
        <v>15</v>
      </c>
      <c r="C569" t="s">
        <v>3402</v>
      </c>
      <c r="D569">
        <v>3</v>
      </c>
      <c r="E569" t="s">
        <v>74</v>
      </c>
      <c r="F569">
        <v>126601</v>
      </c>
      <c r="G569">
        <v>25590</v>
      </c>
      <c r="H569" t="s">
        <v>3414</v>
      </c>
      <c r="I569">
        <v>101011</v>
      </c>
      <c r="J569" t="s">
        <v>3415</v>
      </c>
      <c r="K569">
        <v>3280</v>
      </c>
      <c r="L569" t="s">
        <v>3416</v>
      </c>
      <c r="M569" t="s">
        <v>1354</v>
      </c>
      <c r="N569">
        <v>97731</v>
      </c>
      <c r="O569" t="s">
        <v>3417</v>
      </c>
      <c r="P569" t="s">
        <v>3246</v>
      </c>
      <c r="Q569" t="s">
        <v>53</v>
      </c>
      <c r="R569" t="s">
        <v>54</v>
      </c>
      <c r="S569" t="s">
        <v>55</v>
      </c>
      <c r="T569">
        <v>35692</v>
      </c>
      <c r="U569" t="s">
        <v>3418</v>
      </c>
      <c r="V569" t="s">
        <v>3257</v>
      </c>
      <c r="W569" t="s">
        <v>58</v>
      </c>
      <c r="X569" t="s">
        <v>59</v>
      </c>
      <c r="Y569" t="s">
        <v>60</v>
      </c>
      <c r="Z569">
        <v>62039</v>
      </c>
      <c r="AA569" t="s">
        <v>428</v>
      </c>
      <c r="AB569" t="s">
        <v>3419</v>
      </c>
    </row>
    <row r="570" spans="2:28">
      <c r="B570" t="s">
        <v>15</v>
      </c>
      <c r="C570" t="s">
        <v>3402</v>
      </c>
      <c r="D570">
        <v>4</v>
      </c>
      <c r="E570" t="s">
        <v>84</v>
      </c>
      <c r="F570">
        <v>93589</v>
      </c>
      <c r="G570">
        <v>20502</v>
      </c>
      <c r="H570" t="s">
        <v>3420</v>
      </c>
      <c r="I570">
        <v>73087</v>
      </c>
      <c r="J570" t="s">
        <v>3421</v>
      </c>
      <c r="K570">
        <v>2930</v>
      </c>
      <c r="L570" t="s">
        <v>1882</v>
      </c>
      <c r="M570" t="s">
        <v>1669</v>
      </c>
      <c r="N570">
        <v>70157</v>
      </c>
      <c r="O570" t="s">
        <v>3422</v>
      </c>
      <c r="P570" t="s">
        <v>1895</v>
      </c>
      <c r="Q570" t="s">
        <v>53</v>
      </c>
      <c r="R570" t="s">
        <v>54</v>
      </c>
      <c r="S570" t="s">
        <v>55</v>
      </c>
      <c r="T570">
        <v>23747</v>
      </c>
      <c r="U570" t="s">
        <v>3423</v>
      </c>
      <c r="V570" t="s">
        <v>3424</v>
      </c>
      <c r="W570" t="s">
        <v>58</v>
      </c>
      <c r="X570" t="s">
        <v>59</v>
      </c>
      <c r="Y570" t="s">
        <v>60</v>
      </c>
      <c r="Z570">
        <v>46410</v>
      </c>
      <c r="AA570" t="s">
        <v>2910</v>
      </c>
      <c r="AB570" t="s">
        <v>3425</v>
      </c>
    </row>
    <row r="571" spans="2:28">
      <c r="B571" t="s">
        <v>15</v>
      </c>
      <c r="C571" t="s">
        <v>3402</v>
      </c>
      <c r="D571">
        <v>5</v>
      </c>
      <c r="E571" t="s">
        <v>134</v>
      </c>
      <c r="F571">
        <v>99972</v>
      </c>
      <c r="G571">
        <v>24457</v>
      </c>
      <c r="H571" t="s">
        <v>3426</v>
      </c>
      <c r="I571">
        <v>75515</v>
      </c>
      <c r="J571" t="s">
        <v>3427</v>
      </c>
      <c r="K571">
        <v>2067</v>
      </c>
      <c r="L571" t="s">
        <v>3428</v>
      </c>
      <c r="M571" t="s">
        <v>2084</v>
      </c>
      <c r="N571">
        <v>73448</v>
      </c>
      <c r="O571" t="s">
        <v>3429</v>
      </c>
      <c r="P571" t="s">
        <v>3430</v>
      </c>
      <c r="Q571" t="s">
        <v>53</v>
      </c>
      <c r="R571" t="s">
        <v>54</v>
      </c>
      <c r="S571" t="s">
        <v>55</v>
      </c>
      <c r="T571">
        <v>25095</v>
      </c>
      <c r="U571" t="s">
        <v>3431</v>
      </c>
      <c r="V571" t="s">
        <v>750</v>
      </c>
      <c r="W571" t="s">
        <v>58</v>
      </c>
      <c r="X571" t="s">
        <v>59</v>
      </c>
      <c r="Y571" t="s">
        <v>60</v>
      </c>
      <c r="Z571">
        <v>48353</v>
      </c>
      <c r="AA571" t="s">
        <v>1856</v>
      </c>
      <c r="AB571" t="s">
        <v>3432</v>
      </c>
    </row>
    <row r="572" spans="2:28">
      <c r="B572" t="s">
        <v>16</v>
      </c>
      <c r="C572" t="s">
        <v>3433</v>
      </c>
      <c r="D572">
        <v>1</v>
      </c>
      <c r="E572" t="s">
        <v>46</v>
      </c>
      <c r="F572">
        <v>64476</v>
      </c>
      <c r="G572">
        <v>33813</v>
      </c>
      <c r="H572" t="s">
        <v>191</v>
      </c>
      <c r="I572">
        <v>30663</v>
      </c>
      <c r="J572" t="s">
        <v>193</v>
      </c>
      <c r="K572">
        <v>1059</v>
      </c>
      <c r="L572" t="s">
        <v>3434</v>
      </c>
      <c r="M572" t="s">
        <v>554</v>
      </c>
      <c r="N572">
        <v>29604</v>
      </c>
      <c r="O572" t="s">
        <v>2279</v>
      </c>
      <c r="P572" t="s">
        <v>2889</v>
      </c>
      <c r="Q572" t="s">
        <v>53</v>
      </c>
      <c r="R572" t="s">
        <v>54</v>
      </c>
      <c r="S572" t="s">
        <v>55</v>
      </c>
      <c r="T572">
        <v>11829</v>
      </c>
      <c r="U572" t="s">
        <v>3435</v>
      </c>
      <c r="V572" t="s">
        <v>964</v>
      </c>
      <c r="W572" t="s">
        <v>58</v>
      </c>
      <c r="X572" t="s">
        <v>59</v>
      </c>
      <c r="Y572" t="s">
        <v>60</v>
      </c>
      <c r="Z572">
        <v>17775</v>
      </c>
      <c r="AA572" t="s">
        <v>3436</v>
      </c>
      <c r="AB572" t="s">
        <v>3437</v>
      </c>
    </row>
    <row r="573" spans="2:28">
      <c r="B573" t="s">
        <v>18</v>
      </c>
      <c r="C573" t="s">
        <v>3438</v>
      </c>
      <c r="D573">
        <v>1</v>
      </c>
      <c r="E573" t="s">
        <v>46</v>
      </c>
      <c r="F573">
        <v>146007</v>
      </c>
      <c r="G573">
        <v>46524</v>
      </c>
      <c r="H573" t="s">
        <v>3439</v>
      </c>
      <c r="I573">
        <v>99483</v>
      </c>
      <c r="J573" t="s">
        <v>3440</v>
      </c>
      <c r="K573">
        <v>2095</v>
      </c>
      <c r="L573" t="s">
        <v>3441</v>
      </c>
      <c r="M573" t="s">
        <v>3442</v>
      </c>
      <c r="N573">
        <v>97388</v>
      </c>
      <c r="O573" t="s">
        <v>3443</v>
      </c>
      <c r="P573" t="s">
        <v>3444</v>
      </c>
      <c r="Q573" t="s">
        <v>53</v>
      </c>
      <c r="R573" t="s">
        <v>54</v>
      </c>
      <c r="S573" t="s">
        <v>55</v>
      </c>
      <c r="T573">
        <v>61331</v>
      </c>
      <c r="U573" t="s">
        <v>3445</v>
      </c>
      <c r="V573" t="s">
        <v>3446</v>
      </c>
      <c r="W573" t="s">
        <v>58</v>
      </c>
      <c r="X573" t="s">
        <v>59</v>
      </c>
      <c r="Y573" t="s">
        <v>60</v>
      </c>
      <c r="Z573">
        <v>36057</v>
      </c>
      <c r="AA573" t="s">
        <v>3447</v>
      </c>
      <c r="AB573" t="s">
        <v>3448</v>
      </c>
    </row>
    <row r="574" spans="2:28">
      <c r="B574" t="s">
        <v>19</v>
      </c>
      <c r="C574" t="s">
        <v>3449</v>
      </c>
      <c r="D574">
        <v>1</v>
      </c>
      <c r="E574" t="s">
        <v>46</v>
      </c>
      <c r="F574">
        <v>167577</v>
      </c>
      <c r="G574">
        <v>42439</v>
      </c>
      <c r="H574" t="s">
        <v>3450</v>
      </c>
      <c r="I574">
        <v>125138</v>
      </c>
      <c r="J574" t="s">
        <v>3451</v>
      </c>
      <c r="K574">
        <v>1709</v>
      </c>
      <c r="L574" t="s">
        <v>3452</v>
      </c>
      <c r="M574" t="s">
        <v>3453</v>
      </c>
      <c r="N574">
        <v>123429</v>
      </c>
      <c r="O574" t="s">
        <v>3454</v>
      </c>
      <c r="P574" t="s">
        <v>3455</v>
      </c>
      <c r="Q574" t="s">
        <v>53</v>
      </c>
      <c r="R574" t="s">
        <v>54</v>
      </c>
      <c r="S574" t="s">
        <v>55</v>
      </c>
      <c r="T574">
        <v>64055</v>
      </c>
      <c r="U574" t="s">
        <v>3456</v>
      </c>
      <c r="V574" t="s">
        <v>3457</v>
      </c>
      <c r="W574" t="s">
        <v>58</v>
      </c>
      <c r="X574" t="s">
        <v>59</v>
      </c>
      <c r="Y574" t="s">
        <v>60</v>
      </c>
      <c r="Z574">
        <v>59374</v>
      </c>
      <c r="AA574" t="s">
        <v>3458</v>
      </c>
      <c r="AB574" t="s">
        <v>2543</v>
      </c>
    </row>
    <row r="575" spans="2:28">
      <c r="B575" t="s">
        <v>20</v>
      </c>
      <c r="C575" t="s">
        <v>3459</v>
      </c>
      <c r="D575">
        <v>1</v>
      </c>
      <c r="E575" t="s">
        <v>46</v>
      </c>
      <c r="F575">
        <v>4923</v>
      </c>
      <c r="G575">
        <v>1240</v>
      </c>
      <c r="H575" t="s">
        <v>3460</v>
      </c>
      <c r="I575">
        <v>3683</v>
      </c>
      <c r="J575" t="s">
        <v>3461</v>
      </c>
      <c r="K575">
        <v>162</v>
      </c>
      <c r="L575" t="s">
        <v>2015</v>
      </c>
      <c r="M575" t="s">
        <v>1073</v>
      </c>
      <c r="N575">
        <v>3521</v>
      </c>
      <c r="O575" t="s">
        <v>3462</v>
      </c>
      <c r="P575" t="s">
        <v>1075</v>
      </c>
      <c r="Q575" t="s">
        <v>53</v>
      </c>
      <c r="R575" t="s">
        <v>54</v>
      </c>
      <c r="S575" t="s">
        <v>55</v>
      </c>
      <c r="T575">
        <v>1378</v>
      </c>
      <c r="U575" t="s">
        <v>3463</v>
      </c>
      <c r="V575" t="s">
        <v>3464</v>
      </c>
      <c r="W575" t="s">
        <v>58</v>
      </c>
      <c r="X575" t="s">
        <v>59</v>
      </c>
      <c r="Y575" t="s">
        <v>60</v>
      </c>
      <c r="Z575">
        <v>2143</v>
      </c>
      <c r="AA575" t="s">
        <v>3465</v>
      </c>
      <c r="AB575" t="s">
        <v>3466</v>
      </c>
    </row>
    <row r="576" spans="2:28">
      <c r="B576" t="s">
        <v>21</v>
      </c>
      <c r="C576" t="s">
        <v>3467</v>
      </c>
      <c r="D576">
        <v>1</v>
      </c>
      <c r="E576" t="s">
        <v>46</v>
      </c>
      <c r="F576">
        <v>11163</v>
      </c>
      <c r="G576">
        <v>3405</v>
      </c>
      <c r="H576" t="s">
        <v>3468</v>
      </c>
      <c r="I576">
        <v>7758</v>
      </c>
      <c r="J576" t="s">
        <v>3469</v>
      </c>
      <c r="K576">
        <v>52</v>
      </c>
      <c r="L576" t="s">
        <v>3470</v>
      </c>
      <c r="M576" t="s">
        <v>3471</v>
      </c>
      <c r="N576">
        <v>7706</v>
      </c>
      <c r="O576" t="s">
        <v>3472</v>
      </c>
      <c r="P576" t="s">
        <v>3473</v>
      </c>
      <c r="Q576" t="s">
        <v>53</v>
      </c>
      <c r="R576" t="s">
        <v>54</v>
      </c>
      <c r="S576" t="s">
        <v>55</v>
      </c>
      <c r="T576">
        <v>3866</v>
      </c>
      <c r="U576" t="s">
        <v>3111</v>
      </c>
      <c r="V576" t="s">
        <v>1758</v>
      </c>
      <c r="W576" t="s">
        <v>58</v>
      </c>
      <c r="X576" t="s">
        <v>59</v>
      </c>
      <c r="Y576" t="s">
        <v>60</v>
      </c>
      <c r="Z576">
        <v>3840</v>
      </c>
      <c r="AA576" t="s">
        <v>488</v>
      </c>
      <c r="AB576" t="s">
        <v>1756</v>
      </c>
    </row>
    <row r="577" spans="2:28">
      <c r="B577" t="s">
        <v>3474</v>
      </c>
      <c r="C577" t="s">
        <v>3475</v>
      </c>
      <c r="D577">
        <v>1</v>
      </c>
      <c r="E577" t="s">
        <v>46</v>
      </c>
      <c r="F577">
        <v>821919</v>
      </c>
      <c r="G577">
        <v>475609</v>
      </c>
      <c r="H577" t="s">
        <v>3476</v>
      </c>
      <c r="I577">
        <v>346310</v>
      </c>
      <c r="J577" t="s">
        <v>3477</v>
      </c>
      <c r="K577">
        <v>6217</v>
      </c>
      <c r="L577" t="s">
        <v>3478</v>
      </c>
      <c r="M577" t="s">
        <v>3479</v>
      </c>
      <c r="N577">
        <v>340093</v>
      </c>
      <c r="O577" t="s">
        <v>1155</v>
      </c>
      <c r="P577" t="s">
        <v>3480</v>
      </c>
      <c r="Q577" t="s">
        <v>53</v>
      </c>
      <c r="R577" t="s">
        <v>54</v>
      </c>
      <c r="S577" t="s">
        <v>55</v>
      </c>
      <c r="T577">
        <v>183613</v>
      </c>
      <c r="U577" t="s">
        <v>3481</v>
      </c>
      <c r="V577" t="s">
        <v>3482</v>
      </c>
      <c r="W577" t="s">
        <v>58</v>
      </c>
      <c r="X577" t="s">
        <v>59</v>
      </c>
      <c r="Y577" t="s">
        <v>60</v>
      </c>
      <c r="Z577">
        <v>156480</v>
      </c>
      <c r="AA577" t="s">
        <v>3483</v>
      </c>
      <c r="AB577" t="s">
        <v>3484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577"/>
  <sheetViews>
    <sheetView topLeftCell="A2" workbookViewId="0">
      <selection activeCell="F576" sqref="F2:J576"/>
    </sheetView>
  </sheetViews>
  <sheetFormatPr defaultRowHeight="12.75"/>
  <sheetData>
    <row r="1" spans="2:10" ht="51">
      <c r="B1" s="2" t="s">
        <v>24</v>
      </c>
      <c r="C1" s="2" t="s">
        <v>26</v>
      </c>
      <c r="D1" s="2" t="s">
        <v>23</v>
      </c>
      <c r="E1" s="2" t="s">
        <v>22</v>
      </c>
    </row>
    <row r="2" spans="2:10">
      <c r="B2">
        <v>1</v>
      </c>
      <c r="C2">
        <v>1</v>
      </c>
      <c r="D2">
        <v>58.27</v>
      </c>
      <c r="E2">
        <v>41.73</v>
      </c>
      <c r="F2">
        <f>MAX(D2,E2)</f>
        <v>58.27</v>
      </c>
      <c r="G2" t="str">
        <f>IF(F2=D2,"droite","gauche")</f>
        <v>droite</v>
      </c>
      <c r="H2" t="str">
        <f>VLOOKUP(B2&amp;"-"&amp;C2,Sheet1!$A$1:$E$577,5,FALSE)</f>
        <v>droite</v>
      </c>
      <c r="I2" t="b">
        <f>G2=H2</f>
        <v>1</v>
      </c>
      <c r="J2">
        <f>--I2</f>
        <v>1</v>
      </c>
    </row>
    <row r="3" spans="2:10">
      <c r="B3">
        <v>1</v>
      </c>
      <c r="C3">
        <v>2</v>
      </c>
      <c r="D3">
        <v>60.58</v>
      </c>
      <c r="E3">
        <v>39.42</v>
      </c>
      <c r="F3">
        <f t="shared" ref="F3:F66" si="0">MAX(D3,E3)</f>
        <v>60.58</v>
      </c>
      <c r="G3" t="str">
        <f t="shared" ref="G3:G66" si="1">IF(F3=D3,"droite","gauche")</f>
        <v>droite</v>
      </c>
      <c r="H3" t="str">
        <f>VLOOKUP(B3&amp;"-"&amp;C3,Sheet1!$A$1:$E$577,5,FALSE)</f>
        <v>droite</v>
      </c>
      <c r="I3" t="b">
        <f t="shared" ref="I3:I66" si="2">G3=H3</f>
        <v>1</v>
      </c>
      <c r="J3">
        <f t="shared" ref="J3:J66" si="3">--I3</f>
        <v>1</v>
      </c>
    </row>
    <row r="4" spans="2:10">
      <c r="B4">
        <v>1</v>
      </c>
      <c r="C4">
        <v>3</v>
      </c>
      <c r="D4">
        <v>58.41</v>
      </c>
      <c r="E4">
        <v>41.59</v>
      </c>
      <c r="F4">
        <f t="shared" si="0"/>
        <v>58.41</v>
      </c>
      <c r="G4" t="str">
        <f t="shared" si="1"/>
        <v>droite</v>
      </c>
      <c r="H4" t="str">
        <f>VLOOKUP(B4&amp;"-"&amp;C4,Sheet1!$A$1:$E$577,5,FALSE)</f>
        <v>droite</v>
      </c>
      <c r="I4" t="b">
        <f t="shared" si="2"/>
        <v>1</v>
      </c>
      <c r="J4">
        <f t="shared" si="3"/>
        <v>1</v>
      </c>
    </row>
    <row r="5" spans="2:10">
      <c r="B5">
        <v>1</v>
      </c>
      <c r="C5">
        <v>4</v>
      </c>
      <c r="D5">
        <v>63.92</v>
      </c>
      <c r="E5">
        <v>36.08</v>
      </c>
      <c r="F5">
        <f t="shared" si="0"/>
        <v>63.92</v>
      </c>
      <c r="G5" t="str">
        <f t="shared" si="1"/>
        <v>droite</v>
      </c>
      <c r="H5" t="str">
        <f>VLOOKUP(B5&amp;"-"&amp;C5,Sheet1!$A$1:$E$577,5,FALSE)</f>
        <v>droite</v>
      </c>
      <c r="I5" t="b">
        <f t="shared" si="2"/>
        <v>1</v>
      </c>
      <c r="J5">
        <f t="shared" si="3"/>
        <v>1</v>
      </c>
    </row>
    <row r="6" spans="2:10">
      <c r="B6">
        <v>2</v>
      </c>
      <c r="C6">
        <v>1</v>
      </c>
      <c r="D6">
        <v>50.92</v>
      </c>
      <c r="E6">
        <v>49.08</v>
      </c>
      <c r="F6">
        <f t="shared" si="0"/>
        <v>50.92</v>
      </c>
      <c r="G6" t="str">
        <f t="shared" si="1"/>
        <v>droite</v>
      </c>
      <c r="H6" t="str">
        <f>VLOOKUP(B6&amp;"-"&amp;C6,Sheet1!$A$1:$E$577,5,FALSE)</f>
        <v>gauche</v>
      </c>
      <c r="I6" t="b">
        <f t="shared" si="2"/>
        <v>0</v>
      </c>
      <c r="J6">
        <f t="shared" si="3"/>
        <v>0</v>
      </c>
    </row>
    <row r="7" spans="2:10">
      <c r="B7">
        <v>2</v>
      </c>
      <c r="C7">
        <v>2</v>
      </c>
      <c r="D7">
        <v>53.69</v>
      </c>
      <c r="E7">
        <v>46.31</v>
      </c>
      <c r="F7">
        <f t="shared" si="0"/>
        <v>53.69</v>
      </c>
      <c r="G7" t="str">
        <f t="shared" si="1"/>
        <v>droite</v>
      </c>
      <c r="H7" t="str">
        <f>VLOOKUP(B7&amp;"-"&amp;C7,Sheet1!$A$1:$E$577,5,FALSE)</f>
        <v>droite</v>
      </c>
      <c r="I7" t="b">
        <f t="shared" si="2"/>
        <v>1</v>
      </c>
      <c r="J7">
        <f t="shared" si="3"/>
        <v>1</v>
      </c>
    </row>
    <row r="8" spans="2:10">
      <c r="B8">
        <v>2</v>
      </c>
      <c r="C8">
        <v>3</v>
      </c>
      <c r="D8">
        <v>51.94</v>
      </c>
      <c r="E8">
        <v>48.06</v>
      </c>
      <c r="F8">
        <f t="shared" si="0"/>
        <v>51.94</v>
      </c>
      <c r="G8" t="str">
        <f t="shared" si="1"/>
        <v>droite</v>
      </c>
      <c r="H8" t="str">
        <f>VLOOKUP(B8&amp;"-"&amp;C8,Sheet1!$A$1:$E$577,5,FALSE)</f>
        <v>gauche</v>
      </c>
      <c r="I8" t="b">
        <f t="shared" si="2"/>
        <v>0</v>
      </c>
      <c r="J8">
        <f t="shared" si="3"/>
        <v>0</v>
      </c>
    </row>
    <row r="9" spans="2:10">
      <c r="B9">
        <v>2</v>
      </c>
      <c r="C9">
        <v>4</v>
      </c>
      <c r="D9">
        <v>52.82</v>
      </c>
      <c r="E9">
        <v>47.18</v>
      </c>
      <c r="F9">
        <f t="shared" si="0"/>
        <v>52.82</v>
      </c>
      <c r="G9" t="str">
        <f t="shared" si="1"/>
        <v>droite</v>
      </c>
      <c r="H9" t="str">
        <f>VLOOKUP(B9&amp;"-"&amp;C9,Sheet1!$A$1:$E$577,5,FALSE)</f>
        <v>gauche</v>
      </c>
      <c r="I9" t="b">
        <f t="shared" si="2"/>
        <v>0</v>
      </c>
      <c r="J9">
        <f t="shared" si="3"/>
        <v>0</v>
      </c>
    </row>
    <row r="10" spans="2:10">
      <c r="B10">
        <v>2</v>
      </c>
      <c r="C10">
        <v>5</v>
      </c>
      <c r="D10">
        <v>57.02</v>
      </c>
      <c r="E10">
        <v>42.98</v>
      </c>
      <c r="F10">
        <f t="shared" si="0"/>
        <v>57.02</v>
      </c>
      <c r="G10" t="str">
        <f t="shared" si="1"/>
        <v>droite</v>
      </c>
      <c r="H10" t="str">
        <f>VLOOKUP(B10&amp;"-"&amp;C10,Sheet1!$A$1:$E$577,5,FALSE)</f>
        <v>droite</v>
      </c>
      <c r="I10" t="b">
        <f t="shared" si="2"/>
        <v>1</v>
      </c>
      <c r="J10">
        <f t="shared" si="3"/>
        <v>1</v>
      </c>
    </row>
    <row r="11" spans="2:10">
      <c r="B11">
        <v>3</v>
      </c>
      <c r="C11">
        <v>1</v>
      </c>
      <c r="D11">
        <v>47.99</v>
      </c>
      <c r="E11">
        <v>52.01</v>
      </c>
      <c r="F11">
        <f t="shared" si="0"/>
        <v>52.01</v>
      </c>
      <c r="G11" t="str">
        <f t="shared" si="1"/>
        <v>gauche</v>
      </c>
      <c r="H11" t="str">
        <f>VLOOKUP(B11&amp;"-"&amp;C11,Sheet1!$A$1:$E$577,5,FALSE)</f>
        <v>gauche</v>
      </c>
      <c r="I11" t="b">
        <f t="shared" si="2"/>
        <v>1</v>
      </c>
      <c r="J11">
        <f t="shared" si="3"/>
        <v>1</v>
      </c>
    </row>
    <row r="12" spans="2:10">
      <c r="B12">
        <v>3</v>
      </c>
      <c r="C12">
        <v>2</v>
      </c>
      <c r="D12">
        <v>43.98</v>
      </c>
      <c r="E12">
        <v>56.02</v>
      </c>
      <c r="F12">
        <f t="shared" si="0"/>
        <v>56.02</v>
      </c>
      <c r="G12" t="str">
        <f t="shared" si="1"/>
        <v>gauche</v>
      </c>
      <c r="H12" t="str">
        <f>VLOOKUP(B12&amp;"-"&amp;C12,Sheet1!$A$1:$E$577,5,FALSE)</f>
        <v>gauche</v>
      </c>
      <c r="I12" t="b">
        <f t="shared" si="2"/>
        <v>1</v>
      </c>
      <c r="J12">
        <f t="shared" si="3"/>
        <v>1</v>
      </c>
    </row>
    <row r="13" spans="2:10">
      <c r="B13">
        <v>3</v>
      </c>
      <c r="C13">
        <v>3</v>
      </c>
      <c r="D13">
        <v>48.06</v>
      </c>
      <c r="E13">
        <v>51.94</v>
      </c>
      <c r="F13">
        <f t="shared" si="0"/>
        <v>51.94</v>
      </c>
      <c r="G13" t="str">
        <f t="shared" si="1"/>
        <v>gauche</v>
      </c>
      <c r="H13" t="str">
        <f>VLOOKUP(B13&amp;"-"&amp;C13,Sheet1!$A$1:$E$577,5,FALSE)</f>
        <v>gauche</v>
      </c>
      <c r="I13" t="b">
        <f t="shared" si="2"/>
        <v>1</v>
      </c>
      <c r="J13">
        <f t="shared" si="3"/>
        <v>1</v>
      </c>
    </row>
    <row r="14" spans="2:10">
      <c r="B14">
        <v>3</v>
      </c>
      <c r="C14">
        <v>4</v>
      </c>
      <c r="D14">
        <v>55.25</v>
      </c>
      <c r="E14">
        <v>44.75</v>
      </c>
      <c r="F14">
        <f t="shared" si="0"/>
        <v>55.25</v>
      </c>
      <c r="G14" t="str">
        <f t="shared" si="1"/>
        <v>droite</v>
      </c>
      <c r="H14" t="str">
        <f>VLOOKUP(B14&amp;"-"&amp;C14,Sheet1!$A$1:$E$577,5,FALSE)</f>
        <v>gauche</v>
      </c>
      <c r="I14" t="b">
        <f t="shared" si="2"/>
        <v>0</v>
      </c>
      <c r="J14">
        <f t="shared" si="3"/>
        <v>0</v>
      </c>
    </row>
    <row r="15" spans="2:10">
      <c r="B15">
        <v>4</v>
      </c>
      <c r="C15">
        <v>1</v>
      </c>
      <c r="D15">
        <v>52.44</v>
      </c>
      <c r="E15">
        <v>47.56</v>
      </c>
      <c r="F15">
        <f t="shared" si="0"/>
        <v>52.44</v>
      </c>
      <c r="G15" t="str">
        <f t="shared" si="1"/>
        <v>droite</v>
      </c>
      <c r="H15" t="str">
        <f>VLOOKUP(B15&amp;"-"&amp;C15,Sheet1!$A$1:$E$577,5,FALSE)</f>
        <v>gauche</v>
      </c>
      <c r="I15" t="b">
        <f t="shared" si="2"/>
        <v>0</v>
      </c>
      <c r="J15">
        <f t="shared" si="3"/>
        <v>0</v>
      </c>
    </row>
    <row r="16" spans="2:10">
      <c r="B16">
        <v>4</v>
      </c>
      <c r="C16">
        <v>2</v>
      </c>
      <c r="D16">
        <v>53.91</v>
      </c>
      <c r="E16">
        <v>46.09</v>
      </c>
      <c r="F16">
        <f t="shared" si="0"/>
        <v>53.91</v>
      </c>
      <c r="G16" t="str">
        <f t="shared" si="1"/>
        <v>droite</v>
      </c>
      <c r="H16" t="str">
        <f>VLOOKUP(B16&amp;"-"&amp;C16,Sheet1!$A$1:$E$577,5,FALSE)</f>
        <v>droite</v>
      </c>
      <c r="I16" t="b">
        <f t="shared" si="2"/>
        <v>1</v>
      </c>
      <c r="J16">
        <f t="shared" si="3"/>
        <v>1</v>
      </c>
    </row>
    <row r="17" spans="2:10">
      <c r="B17">
        <v>5</v>
      </c>
      <c r="C17">
        <v>1</v>
      </c>
      <c r="D17">
        <v>53.06</v>
      </c>
      <c r="E17">
        <v>46.94</v>
      </c>
      <c r="F17">
        <f t="shared" si="0"/>
        <v>53.06</v>
      </c>
      <c r="G17" t="str">
        <f t="shared" si="1"/>
        <v>droite</v>
      </c>
      <c r="H17" t="str">
        <f>VLOOKUP(B17&amp;"-"&amp;C17,Sheet1!$A$1:$E$577,5,FALSE)</f>
        <v>droite</v>
      </c>
      <c r="I17" t="b">
        <f t="shared" si="2"/>
        <v>1</v>
      </c>
      <c r="J17">
        <f t="shared" si="3"/>
        <v>1</v>
      </c>
    </row>
    <row r="18" spans="2:10">
      <c r="B18">
        <v>5</v>
      </c>
      <c r="C18">
        <v>2</v>
      </c>
      <c r="D18">
        <v>54.44</v>
      </c>
      <c r="E18">
        <v>45.56</v>
      </c>
      <c r="F18">
        <f t="shared" si="0"/>
        <v>54.44</v>
      </c>
      <c r="G18" t="str">
        <f t="shared" si="1"/>
        <v>droite</v>
      </c>
      <c r="H18" t="str">
        <f>VLOOKUP(B18&amp;"-"&amp;C18,Sheet1!$A$1:$E$577,5,FALSE)</f>
        <v>gauche</v>
      </c>
      <c r="I18" t="b">
        <f t="shared" si="2"/>
        <v>0</v>
      </c>
      <c r="J18">
        <f t="shared" si="3"/>
        <v>0</v>
      </c>
    </row>
    <row r="19" spans="2:10">
      <c r="B19">
        <v>6</v>
      </c>
      <c r="C19">
        <v>1</v>
      </c>
      <c r="D19">
        <v>62.68</v>
      </c>
      <c r="E19">
        <v>37.32</v>
      </c>
      <c r="F19">
        <f t="shared" si="0"/>
        <v>62.68</v>
      </c>
      <c r="G19" t="str">
        <f t="shared" si="1"/>
        <v>droite</v>
      </c>
      <c r="H19" t="str">
        <f>VLOOKUP(B19&amp;"-"&amp;C19,Sheet1!$A$1:$E$577,5,FALSE)</f>
        <v>droite</v>
      </c>
      <c r="I19" t="b">
        <f t="shared" si="2"/>
        <v>1</v>
      </c>
      <c r="J19">
        <f t="shared" si="3"/>
        <v>1</v>
      </c>
    </row>
    <row r="20" spans="2:10">
      <c r="B20">
        <v>6</v>
      </c>
      <c r="C20">
        <v>2</v>
      </c>
      <c r="D20">
        <v>66.599999999999994</v>
      </c>
      <c r="E20">
        <v>33.4</v>
      </c>
      <c r="F20">
        <f t="shared" si="0"/>
        <v>66.599999999999994</v>
      </c>
      <c r="G20" t="str">
        <f t="shared" si="1"/>
        <v>droite</v>
      </c>
      <c r="H20" t="str">
        <f>VLOOKUP(B20&amp;"-"&amp;C20,Sheet1!$A$1:$E$577,5,FALSE)</f>
        <v>droite</v>
      </c>
      <c r="I20" t="b">
        <f t="shared" si="2"/>
        <v>1</v>
      </c>
      <c r="J20">
        <f t="shared" si="3"/>
        <v>1</v>
      </c>
    </row>
    <row r="21" spans="2:10">
      <c r="B21">
        <v>6</v>
      </c>
      <c r="C21">
        <v>3</v>
      </c>
      <c r="D21">
        <v>66.83</v>
      </c>
      <c r="E21">
        <v>33.17</v>
      </c>
      <c r="F21">
        <f t="shared" si="0"/>
        <v>66.83</v>
      </c>
      <c r="G21" t="str">
        <f t="shared" si="1"/>
        <v>droite</v>
      </c>
      <c r="H21" t="str">
        <f>VLOOKUP(B21&amp;"-"&amp;C21,Sheet1!$A$1:$E$577,5,FALSE)</f>
        <v>droite</v>
      </c>
      <c r="I21" t="b">
        <f t="shared" si="2"/>
        <v>1</v>
      </c>
      <c r="J21">
        <f t="shared" si="3"/>
        <v>1</v>
      </c>
    </row>
    <row r="22" spans="2:10">
      <c r="B22">
        <v>6</v>
      </c>
      <c r="C22">
        <v>4</v>
      </c>
      <c r="D22">
        <v>69.63</v>
      </c>
      <c r="E22">
        <v>30.37</v>
      </c>
      <c r="F22">
        <f t="shared" si="0"/>
        <v>69.63</v>
      </c>
      <c r="G22" t="str">
        <f t="shared" si="1"/>
        <v>droite</v>
      </c>
      <c r="H22" t="str">
        <f>VLOOKUP(B22&amp;"-"&amp;C22,Sheet1!$A$1:$E$577,5,FALSE)</f>
        <v>droite</v>
      </c>
      <c r="I22" t="b">
        <f t="shared" si="2"/>
        <v>1</v>
      </c>
      <c r="J22">
        <f t="shared" si="3"/>
        <v>1</v>
      </c>
    </row>
    <row r="23" spans="2:10">
      <c r="B23">
        <v>6</v>
      </c>
      <c r="C23">
        <v>5</v>
      </c>
      <c r="D23">
        <v>65.36</v>
      </c>
      <c r="E23">
        <v>34.64</v>
      </c>
      <c r="F23">
        <f t="shared" si="0"/>
        <v>65.36</v>
      </c>
      <c r="G23" t="str">
        <f t="shared" si="1"/>
        <v>droite</v>
      </c>
      <c r="H23" t="str">
        <f>VLOOKUP(B23&amp;"-"&amp;C23,Sheet1!$A$1:$E$577,5,FALSE)</f>
        <v>droite</v>
      </c>
      <c r="I23" t="b">
        <f t="shared" si="2"/>
        <v>1</v>
      </c>
      <c r="J23">
        <f t="shared" si="3"/>
        <v>1</v>
      </c>
    </row>
    <row r="24" spans="2:10">
      <c r="B24">
        <v>6</v>
      </c>
      <c r="C24">
        <v>6</v>
      </c>
      <c r="D24">
        <v>69.599999999999994</v>
      </c>
      <c r="E24">
        <v>30.4</v>
      </c>
      <c r="F24">
        <f t="shared" si="0"/>
        <v>69.599999999999994</v>
      </c>
      <c r="G24" t="str">
        <f t="shared" si="1"/>
        <v>droite</v>
      </c>
      <c r="H24" t="str">
        <f>VLOOKUP(B24&amp;"-"&amp;C24,Sheet1!$A$1:$E$577,5,FALSE)</f>
        <v>droite</v>
      </c>
      <c r="I24" t="b">
        <f t="shared" si="2"/>
        <v>1</v>
      </c>
      <c r="J24">
        <f t="shared" si="3"/>
        <v>1</v>
      </c>
    </row>
    <row r="25" spans="2:10">
      <c r="B25">
        <v>6</v>
      </c>
      <c r="C25">
        <v>7</v>
      </c>
      <c r="D25">
        <v>69.239999999999995</v>
      </c>
      <c r="E25">
        <v>30.76</v>
      </c>
      <c r="F25">
        <f t="shared" si="0"/>
        <v>69.239999999999995</v>
      </c>
      <c r="G25" t="str">
        <f t="shared" si="1"/>
        <v>droite</v>
      </c>
      <c r="H25" t="str">
        <f>VLOOKUP(B25&amp;"-"&amp;C25,Sheet1!$A$1:$E$577,5,FALSE)</f>
        <v>droite</v>
      </c>
      <c r="I25" t="b">
        <f t="shared" si="2"/>
        <v>1</v>
      </c>
      <c r="J25">
        <f t="shared" si="3"/>
        <v>1</v>
      </c>
    </row>
    <row r="26" spans="2:10">
      <c r="B26">
        <v>6</v>
      </c>
      <c r="C26">
        <v>8</v>
      </c>
      <c r="D26">
        <v>72.86</v>
      </c>
      <c r="E26">
        <v>27.14</v>
      </c>
      <c r="F26">
        <f t="shared" si="0"/>
        <v>72.86</v>
      </c>
      <c r="G26" t="str">
        <f t="shared" si="1"/>
        <v>droite</v>
      </c>
      <c r="H26" t="str">
        <f>VLOOKUP(B26&amp;"-"&amp;C26,Sheet1!$A$1:$E$577,5,FALSE)</f>
        <v>droite</v>
      </c>
      <c r="I26" t="b">
        <f t="shared" si="2"/>
        <v>1</v>
      </c>
      <c r="J26">
        <f t="shared" si="3"/>
        <v>1</v>
      </c>
    </row>
    <row r="27" spans="2:10">
      <c r="B27">
        <v>6</v>
      </c>
      <c r="C27">
        <v>9</v>
      </c>
      <c r="D27">
        <v>68.13</v>
      </c>
      <c r="E27">
        <v>31.87</v>
      </c>
      <c r="F27">
        <f t="shared" si="0"/>
        <v>68.13</v>
      </c>
      <c r="G27" t="str">
        <f t="shared" si="1"/>
        <v>droite</v>
      </c>
      <c r="H27" t="str">
        <f>VLOOKUP(B27&amp;"-"&amp;C27,Sheet1!$A$1:$E$577,5,FALSE)</f>
        <v>droite</v>
      </c>
      <c r="I27" t="b">
        <f t="shared" si="2"/>
        <v>1</v>
      </c>
      <c r="J27">
        <f t="shared" si="3"/>
        <v>1</v>
      </c>
    </row>
    <row r="28" spans="2:10">
      <c r="B28">
        <v>7</v>
      </c>
      <c r="C28">
        <v>1</v>
      </c>
      <c r="D28">
        <v>49.99</v>
      </c>
      <c r="E28">
        <v>50.01</v>
      </c>
      <c r="F28">
        <f t="shared" si="0"/>
        <v>50.01</v>
      </c>
      <c r="G28" t="str">
        <f t="shared" si="1"/>
        <v>gauche</v>
      </c>
      <c r="H28" t="str">
        <f>VLOOKUP(B28&amp;"-"&amp;C28,Sheet1!$A$1:$E$577,5,FALSE)</f>
        <v>gauche</v>
      </c>
      <c r="I28" t="b">
        <f t="shared" si="2"/>
        <v>1</v>
      </c>
      <c r="J28">
        <f t="shared" si="3"/>
        <v>1</v>
      </c>
    </row>
    <row r="29" spans="2:10">
      <c r="B29">
        <v>7</v>
      </c>
      <c r="C29">
        <v>2</v>
      </c>
      <c r="D29">
        <v>54.81</v>
      </c>
      <c r="E29">
        <v>45.19</v>
      </c>
      <c r="F29">
        <f t="shared" si="0"/>
        <v>54.81</v>
      </c>
      <c r="G29" t="str">
        <f t="shared" si="1"/>
        <v>droite</v>
      </c>
      <c r="H29" t="str">
        <f>VLOOKUP(B29&amp;"-"&amp;C29,Sheet1!$A$1:$E$577,5,FALSE)</f>
        <v>gauche</v>
      </c>
      <c r="I29" t="b">
        <f t="shared" si="2"/>
        <v>0</v>
      </c>
      <c r="J29">
        <f t="shared" si="3"/>
        <v>0</v>
      </c>
    </row>
    <row r="30" spans="2:10">
      <c r="B30">
        <v>7</v>
      </c>
      <c r="C30">
        <v>3</v>
      </c>
      <c r="D30">
        <v>49.39</v>
      </c>
      <c r="E30">
        <v>50.61</v>
      </c>
      <c r="F30">
        <f t="shared" si="0"/>
        <v>50.61</v>
      </c>
      <c r="G30" t="str">
        <f t="shared" si="1"/>
        <v>gauche</v>
      </c>
      <c r="H30" t="str">
        <f>VLOOKUP(B30&amp;"-"&amp;C30,Sheet1!$A$1:$E$577,5,FALSE)</f>
        <v>droite</v>
      </c>
      <c r="I30" t="b">
        <f t="shared" si="2"/>
        <v>0</v>
      </c>
      <c r="J30">
        <f t="shared" si="3"/>
        <v>0</v>
      </c>
    </row>
    <row r="31" spans="2:10">
      <c r="B31">
        <v>8</v>
      </c>
      <c r="C31">
        <v>1</v>
      </c>
      <c r="D31">
        <v>56.12</v>
      </c>
      <c r="E31">
        <v>43.88</v>
      </c>
      <c r="F31">
        <f t="shared" si="0"/>
        <v>56.12</v>
      </c>
      <c r="G31" t="str">
        <f t="shared" si="1"/>
        <v>droite</v>
      </c>
      <c r="H31" t="str">
        <f>VLOOKUP(B31&amp;"-"&amp;C31,Sheet1!$A$1:$E$577,5,FALSE)</f>
        <v>droite</v>
      </c>
      <c r="I31" t="b">
        <f t="shared" si="2"/>
        <v>1</v>
      </c>
      <c r="J31">
        <f t="shared" si="3"/>
        <v>1</v>
      </c>
    </row>
    <row r="32" spans="2:10">
      <c r="B32">
        <v>8</v>
      </c>
      <c r="C32">
        <v>2</v>
      </c>
      <c r="D32">
        <v>49.82</v>
      </c>
      <c r="E32">
        <v>50.18</v>
      </c>
      <c r="F32">
        <f t="shared" si="0"/>
        <v>50.18</v>
      </c>
      <c r="G32" t="str">
        <f t="shared" si="1"/>
        <v>gauche</v>
      </c>
      <c r="H32" t="str">
        <f>VLOOKUP(B32&amp;"-"&amp;C32,Sheet1!$A$1:$E$577,5,FALSE)</f>
        <v>gauche</v>
      </c>
      <c r="I32" t="b">
        <f t="shared" si="2"/>
        <v>1</v>
      </c>
      <c r="J32">
        <f t="shared" si="3"/>
        <v>1</v>
      </c>
    </row>
    <row r="33" spans="2:10">
      <c r="B33">
        <v>8</v>
      </c>
      <c r="C33">
        <v>3</v>
      </c>
      <c r="D33">
        <v>54.36</v>
      </c>
      <c r="E33">
        <v>45.64</v>
      </c>
      <c r="F33">
        <f t="shared" si="0"/>
        <v>54.36</v>
      </c>
      <c r="G33" t="str">
        <f t="shared" si="1"/>
        <v>droite</v>
      </c>
      <c r="H33" t="str">
        <f>VLOOKUP(B33&amp;"-"&amp;C33,Sheet1!$A$1:$E$577,5,FALSE)</f>
        <v>droite</v>
      </c>
      <c r="I33" t="b">
        <f t="shared" si="2"/>
        <v>1</v>
      </c>
      <c r="J33">
        <f t="shared" si="3"/>
        <v>1</v>
      </c>
    </row>
    <row r="34" spans="2:10">
      <c r="B34">
        <v>9</v>
      </c>
      <c r="C34">
        <v>1</v>
      </c>
      <c r="D34">
        <v>38.049999999999997</v>
      </c>
      <c r="E34">
        <v>61.95</v>
      </c>
      <c r="F34">
        <f t="shared" si="0"/>
        <v>61.95</v>
      </c>
      <c r="G34" t="str">
        <f t="shared" si="1"/>
        <v>gauche</v>
      </c>
      <c r="H34" t="str">
        <f>VLOOKUP(B34&amp;"-"&amp;C34,Sheet1!$A$1:$E$577,5,FALSE)</f>
        <v>gauche</v>
      </c>
      <c r="I34" t="b">
        <f t="shared" si="2"/>
        <v>1</v>
      </c>
      <c r="J34">
        <f t="shared" si="3"/>
        <v>1</v>
      </c>
    </row>
    <row r="35" spans="2:10">
      <c r="B35">
        <v>9</v>
      </c>
      <c r="C35">
        <v>2</v>
      </c>
      <c r="D35">
        <v>42.72</v>
      </c>
      <c r="E35">
        <v>57.28</v>
      </c>
      <c r="F35">
        <f t="shared" si="0"/>
        <v>57.28</v>
      </c>
      <c r="G35" t="str">
        <f t="shared" si="1"/>
        <v>gauche</v>
      </c>
      <c r="H35" t="str">
        <f>VLOOKUP(B35&amp;"-"&amp;C35,Sheet1!$A$1:$E$577,5,FALSE)</f>
        <v>gauche</v>
      </c>
      <c r="I35" t="b">
        <f t="shared" si="2"/>
        <v>1</v>
      </c>
      <c r="J35">
        <f t="shared" si="3"/>
        <v>1</v>
      </c>
    </row>
    <row r="36" spans="2:10">
      <c r="B36">
        <v>10</v>
      </c>
      <c r="C36">
        <v>1</v>
      </c>
      <c r="D36">
        <v>64.260000000000005</v>
      </c>
      <c r="E36">
        <v>35.74</v>
      </c>
      <c r="F36">
        <f t="shared" si="0"/>
        <v>64.260000000000005</v>
      </c>
      <c r="G36" t="str">
        <f t="shared" si="1"/>
        <v>droite</v>
      </c>
      <c r="H36" t="str">
        <f>VLOOKUP(B36&amp;"-"&amp;C36,Sheet1!$A$1:$E$577,5,FALSE)</f>
        <v>droite</v>
      </c>
      <c r="I36" t="b">
        <f t="shared" si="2"/>
        <v>1</v>
      </c>
      <c r="J36">
        <f t="shared" si="3"/>
        <v>1</v>
      </c>
    </row>
    <row r="37" spans="2:10">
      <c r="B37">
        <v>10</v>
      </c>
      <c r="C37">
        <v>2</v>
      </c>
      <c r="D37">
        <v>62.55</v>
      </c>
      <c r="E37">
        <v>37.450000000000003</v>
      </c>
      <c r="F37">
        <f t="shared" si="0"/>
        <v>62.55</v>
      </c>
      <c r="G37" t="str">
        <f t="shared" si="1"/>
        <v>droite</v>
      </c>
      <c r="H37" t="str">
        <f>VLOOKUP(B37&amp;"-"&amp;C37,Sheet1!$A$1:$E$577,5,FALSE)</f>
        <v>droite</v>
      </c>
      <c r="I37" t="b">
        <f t="shared" si="2"/>
        <v>1</v>
      </c>
      <c r="J37">
        <f t="shared" si="3"/>
        <v>1</v>
      </c>
    </row>
    <row r="38" spans="2:10">
      <c r="B38">
        <v>10</v>
      </c>
      <c r="C38">
        <v>3</v>
      </c>
      <c r="D38">
        <v>58.8</v>
      </c>
      <c r="E38">
        <v>41.2</v>
      </c>
      <c r="F38">
        <f t="shared" si="0"/>
        <v>58.8</v>
      </c>
      <c r="G38" t="str">
        <f t="shared" si="1"/>
        <v>droite</v>
      </c>
      <c r="H38" t="str">
        <f>VLOOKUP(B38&amp;"-"&amp;C38,Sheet1!$A$1:$E$577,5,FALSE)</f>
        <v>droite</v>
      </c>
      <c r="I38" t="b">
        <f t="shared" si="2"/>
        <v>1</v>
      </c>
      <c r="J38">
        <f t="shared" si="3"/>
        <v>1</v>
      </c>
    </row>
    <row r="39" spans="2:10">
      <c r="B39">
        <v>11</v>
      </c>
      <c r="C39">
        <v>1</v>
      </c>
      <c r="D39">
        <v>47.33</v>
      </c>
      <c r="E39">
        <v>52.67</v>
      </c>
      <c r="F39">
        <f t="shared" si="0"/>
        <v>52.67</v>
      </c>
      <c r="G39" t="str">
        <f t="shared" si="1"/>
        <v>gauche</v>
      </c>
      <c r="H39" t="str">
        <f>VLOOKUP(B39&amp;"-"&amp;C39,Sheet1!$A$1:$E$577,5,FALSE)</f>
        <v>gauche</v>
      </c>
      <c r="I39" t="b">
        <f t="shared" si="2"/>
        <v>1</v>
      </c>
      <c r="J39">
        <f t="shared" si="3"/>
        <v>1</v>
      </c>
    </row>
    <row r="40" spans="2:10">
      <c r="B40">
        <v>11</v>
      </c>
      <c r="C40">
        <v>2</v>
      </c>
      <c r="D40">
        <v>49</v>
      </c>
      <c r="E40">
        <v>51</v>
      </c>
      <c r="F40">
        <f t="shared" si="0"/>
        <v>51</v>
      </c>
      <c r="G40" t="str">
        <f t="shared" si="1"/>
        <v>gauche</v>
      </c>
      <c r="H40" t="str">
        <f>VLOOKUP(B40&amp;"-"&amp;C40,Sheet1!$A$1:$E$577,5,FALSE)</f>
        <v>gauche</v>
      </c>
      <c r="I40" t="b">
        <f t="shared" si="2"/>
        <v>1</v>
      </c>
      <c r="J40">
        <f t="shared" si="3"/>
        <v>1</v>
      </c>
    </row>
    <row r="41" spans="2:10">
      <c r="B41">
        <v>11</v>
      </c>
      <c r="C41">
        <v>3</v>
      </c>
      <c r="D41">
        <v>47.46</v>
      </c>
      <c r="E41">
        <v>52.54</v>
      </c>
      <c r="F41">
        <f t="shared" si="0"/>
        <v>52.54</v>
      </c>
      <c r="G41" t="str">
        <f t="shared" si="1"/>
        <v>gauche</v>
      </c>
      <c r="H41" t="str">
        <f>VLOOKUP(B41&amp;"-"&amp;C41,Sheet1!$A$1:$E$577,5,FALSE)</f>
        <v>gauche</v>
      </c>
      <c r="I41" t="b">
        <f t="shared" si="2"/>
        <v>1</v>
      </c>
      <c r="J41">
        <f t="shared" si="3"/>
        <v>1</v>
      </c>
    </row>
    <row r="42" spans="2:10">
      <c r="B42">
        <v>12</v>
      </c>
      <c r="C42">
        <v>1</v>
      </c>
      <c r="D42">
        <v>55.24</v>
      </c>
      <c r="E42">
        <v>44.76</v>
      </c>
      <c r="F42">
        <f t="shared" si="0"/>
        <v>55.24</v>
      </c>
      <c r="G42" t="str">
        <f t="shared" si="1"/>
        <v>droite</v>
      </c>
      <c r="H42" t="str">
        <f>VLOOKUP(B42&amp;"-"&amp;C42,Sheet1!$A$1:$E$577,5,FALSE)</f>
        <v>droite</v>
      </c>
      <c r="I42" t="b">
        <f t="shared" si="2"/>
        <v>1</v>
      </c>
      <c r="J42">
        <f t="shared" si="3"/>
        <v>1</v>
      </c>
    </row>
    <row r="43" spans="2:10">
      <c r="B43">
        <v>12</v>
      </c>
      <c r="C43">
        <v>2</v>
      </c>
      <c r="D43">
        <v>45.45</v>
      </c>
      <c r="E43">
        <v>54.55</v>
      </c>
      <c r="F43">
        <f t="shared" si="0"/>
        <v>54.55</v>
      </c>
      <c r="G43" t="str">
        <f t="shared" si="1"/>
        <v>gauche</v>
      </c>
      <c r="H43" t="str">
        <f>VLOOKUP(B43&amp;"-"&amp;C43,Sheet1!$A$1:$E$577,5,FALSE)</f>
        <v>gauche</v>
      </c>
      <c r="I43" t="b">
        <f t="shared" si="2"/>
        <v>1</v>
      </c>
      <c r="J43">
        <f t="shared" si="3"/>
        <v>1</v>
      </c>
    </row>
    <row r="44" spans="2:10">
      <c r="B44">
        <v>12</v>
      </c>
      <c r="C44">
        <v>3</v>
      </c>
      <c r="D44">
        <v>51.55</v>
      </c>
      <c r="E44">
        <v>48.45</v>
      </c>
      <c r="F44">
        <f t="shared" si="0"/>
        <v>51.55</v>
      </c>
      <c r="G44" t="str">
        <f t="shared" si="1"/>
        <v>droite</v>
      </c>
      <c r="H44" t="str">
        <f>VLOOKUP(B44&amp;"-"&amp;C44,Sheet1!$A$1:$E$577,5,FALSE)</f>
        <v>droite</v>
      </c>
      <c r="I44" t="b">
        <f t="shared" si="2"/>
        <v>1</v>
      </c>
      <c r="J44">
        <f t="shared" si="3"/>
        <v>1</v>
      </c>
    </row>
    <row r="45" spans="2:10">
      <c r="B45">
        <v>13</v>
      </c>
      <c r="C45">
        <v>1</v>
      </c>
      <c r="D45">
        <v>58.19</v>
      </c>
      <c r="E45">
        <v>41.81</v>
      </c>
      <c r="F45">
        <f t="shared" si="0"/>
        <v>58.19</v>
      </c>
      <c r="G45" t="str">
        <f t="shared" si="1"/>
        <v>droite</v>
      </c>
      <c r="H45" t="str">
        <f>VLOOKUP(B45&amp;"-"&amp;C45,Sheet1!$A$1:$E$577,5,FALSE)</f>
        <v>droite</v>
      </c>
      <c r="I45" t="b">
        <f t="shared" si="2"/>
        <v>1</v>
      </c>
      <c r="J45">
        <f t="shared" si="3"/>
        <v>1</v>
      </c>
    </row>
    <row r="46" spans="2:10">
      <c r="B46">
        <v>13</v>
      </c>
      <c r="C46">
        <v>2</v>
      </c>
      <c r="D46">
        <v>65.599999999999994</v>
      </c>
      <c r="E46">
        <v>34.4</v>
      </c>
      <c r="F46">
        <f t="shared" si="0"/>
        <v>65.599999999999994</v>
      </c>
      <c r="G46" t="str">
        <f t="shared" si="1"/>
        <v>droite</v>
      </c>
      <c r="H46" t="str">
        <f>VLOOKUP(B46&amp;"-"&amp;C46,Sheet1!$A$1:$E$577,5,FALSE)</f>
        <v>droite</v>
      </c>
      <c r="I46" t="b">
        <f t="shared" si="2"/>
        <v>1</v>
      </c>
      <c r="J46">
        <f t="shared" si="3"/>
        <v>1</v>
      </c>
    </row>
    <row r="47" spans="2:10">
      <c r="B47">
        <v>13</v>
      </c>
      <c r="C47">
        <v>3</v>
      </c>
      <c r="D47">
        <v>50.43</v>
      </c>
      <c r="E47">
        <v>49.57</v>
      </c>
      <c r="F47">
        <f t="shared" si="0"/>
        <v>50.43</v>
      </c>
      <c r="G47" t="str">
        <f t="shared" si="1"/>
        <v>droite</v>
      </c>
      <c r="H47" t="str">
        <f>VLOOKUP(B47&amp;"-"&amp;C47,Sheet1!$A$1:$E$577,5,FALSE)</f>
        <v>droite</v>
      </c>
      <c r="I47" t="b">
        <f t="shared" si="2"/>
        <v>1</v>
      </c>
      <c r="J47">
        <f t="shared" si="3"/>
        <v>1</v>
      </c>
    </row>
    <row r="48" spans="2:10">
      <c r="B48">
        <v>13</v>
      </c>
      <c r="C48">
        <v>4</v>
      </c>
      <c r="D48">
        <v>42.03</v>
      </c>
      <c r="E48">
        <v>57.97</v>
      </c>
      <c r="F48">
        <f t="shared" si="0"/>
        <v>57.97</v>
      </c>
      <c r="G48" t="str">
        <f t="shared" si="1"/>
        <v>gauche</v>
      </c>
      <c r="H48" t="str">
        <f>VLOOKUP(B48&amp;"-"&amp;C48,Sheet1!$A$1:$E$577,5,FALSE)</f>
        <v>gauche</v>
      </c>
      <c r="I48" t="b">
        <f t="shared" si="2"/>
        <v>1</v>
      </c>
      <c r="J48">
        <f t="shared" si="3"/>
        <v>1</v>
      </c>
    </row>
    <row r="49" spans="2:10">
      <c r="B49">
        <v>13</v>
      </c>
      <c r="C49">
        <v>5</v>
      </c>
      <c r="D49">
        <v>53.83</v>
      </c>
      <c r="E49">
        <v>46.17</v>
      </c>
      <c r="F49">
        <f t="shared" si="0"/>
        <v>53.83</v>
      </c>
      <c r="G49" t="str">
        <f t="shared" si="1"/>
        <v>droite</v>
      </c>
      <c r="H49" t="str">
        <f>VLOOKUP(B49&amp;"-"&amp;C49,Sheet1!$A$1:$E$577,5,FALSE)</f>
        <v>droite</v>
      </c>
      <c r="I49" t="b">
        <f t="shared" si="2"/>
        <v>1</v>
      </c>
      <c r="J49">
        <f t="shared" si="3"/>
        <v>1</v>
      </c>
    </row>
    <row r="50" spans="2:10">
      <c r="B50">
        <v>13</v>
      </c>
      <c r="C50">
        <v>6</v>
      </c>
      <c r="D50">
        <v>60.84</v>
      </c>
      <c r="E50">
        <v>39.159999999999997</v>
      </c>
      <c r="F50">
        <f t="shared" si="0"/>
        <v>60.84</v>
      </c>
      <c r="G50" t="str">
        <f t="shared" si="1"/>
        <v>droite</v>
      </c>
      <c r="H50" t="str">
        <f>VLOOKUP(B50&amp;"-"&amp;C50,Sheet1!$A$1:$E$577,5,FALSE)</f>
        <v>droite</v>
      </c>
      <c r="I50" t="b">
        <f t="shared" si="2"/>
        <v>1</v>
      </c>
      <c r="J50">
        <f t="shared" si="3"/>
        <v>1</v>
      </c>
    </row>
    <row r="51" spans="2:10">
      <c r="B51">
        <v>13</v>
      </c>
      <c r="C51">
        <v>7</v>
      </c>
      <c r="D51">
        <v>47.09</v>
      </c>
      <c r="E51">
        <v>52.91</v>
      </c>
      <c r="F51">
        <f t="shared" si="0"/>
        <v>52.91</v>
      </c>
      <c r="G51" t="str">
        <f t="shared" si="1"/>
        <v>gauche</v>
      </c>
      <c r="H51" t="str">
        <f>VLOOKUP(B51&amp;"-"&amp;C51,Sheet1!$A$1:$E$577,5,FALSE)</f>
        <v>gauche</v>
      </c>
      <c r="I51" t="b">
        <f t="shared" si="2"/>
        <v>1</v>
      </c>
      <c r="J51">
        <f t="shared" si="3"/>
        <v>1</v>
      </c>
    </row>
    <row r="52" spans="2:10">
      <c r="B52">
        <v>13</v>
      </c>
      <c r="C52">
        <v>8</v>
      </c>
      <c r="D52">
        <v>58.97</v>
      </c>
      <c r="E52">
        <v>41.03</v>
      </c>
      <c r="F52">
        <f t="shared" si="0"/>
        <v>58.97</v>
      </c>
      <c r="G52" t="str">
        <f t="shared" si="1"/>
        <v>droite</v>
      </c>
      <c r="H52" t="str">
        <f>VLOOKUP(B52&amp;"-"&amp;C52,Sheet1!$A$1:$E$577,5,FALSE)</f>
        <v>droite</v>
      </c>
      <c r="I52" t="b">
        <f t="shared" si="2"/>
        <v>1</v>
      </c>
      <c r="J52">
        <f t="shared" si="3"/>
        <v>1</v>
      </c>
    </row>
    <row r="53" spans="2:10">
      <c r="B53">
        <v>13</v>
      </c>
      <c r="C53">
        <v>9</v>
      </c>
      <c r="D53">
        <v>60.52</v>
      </c>
      <c r="E53">
        <v>39.479999999999997</v>
      </c>
      <c r="F53">
        <f t="shared" si="0"/>
        <v>60.52</v>
      </c>
      <c r="G53" t="str">
        <f t="shared" si="1"/>
        <v>droite</v>
      </c>
      <c r="H53" t="str">
        <f>VLOOKUP(B53&amp;"-"&amp;C53,Sheet1!$A$1:$E$577,5,FALSE)</f>
        <v>droite</v>
      </c>
      <c r="I53" t="b">
        <f t="shared" si="2"/>
        <v>1</v>
      </c>
      <c r="J53">
        <f t="shared" si="3"/>
        <v>1</v>
      </c>
    </row>
    <row r="54" spans="2:10">
      <c r="B54">
        <v>13</v>
      </c>
      <c r="C54">
        <v>10</v>
      </c>
      <c r="D54">
        <v>61.23</v>
      </c>
      <c r="E54">
        <v>38.770000000000003</v>
      </c>
      <c r="F54">
        <f t="shared" si="0"/>
        <v>61.23</v>
      </c>
      <c r="G54" t="str">
        <f t="shared" si="1"/>
        <v>droite</v>
      </c>
      <c r="H54" t="str">
        <f>VLOOKUP(B54&amp;"-"&amp;C54,Sheet1!$A$1:$E$577,5,FALSE)</f>
        <v>droite</v>
      </c>
      <c r="I54" t="b">
        <f t="shared" si="2"/>
        <v>1</v>
      </c>
      <c r="J54">
        <f t="shared" si="3"/>
        <v>1</v>
      </c>
    </row>
    <row r="55" spans="2:10">
      <c r="B55">
        <v>13</v>
      </c>
      <c r="C55">
        <v>11</v>
      </c>
      <c r="D55">
        <v>61</v>
      </c>
      <c r="E55">
        <v>39</v>
      </c>
      <c r="F55">
        <f t="shared" si="0"/>
        <v>61</v>
      </c>
      <c r="G55" t="str">
        <f t="shared" si="1"/>
        <v>droite</v>
      </c>
      <c r="H55" t="str">
        <f>VLOOKUP(B55&amp;"-"&amp;C55,Sheet1!$A$1:$E$577,5,FALSE)</f>
        <v>droite</v>
      </c>
      <c r="I55" t="b">
        <f t="shared" si="2"/>
        <v>1</v>
      </c>
      <c r="J55">
        <f t="shared" si="3"/>
        <v>1</v>
      </c>
    </row>
    <row r="56" spans="2:10">
      <c r="B56">
        <v>13</v>
      </c>
      <c r="C56">
        <v>12</v>
      </c>
      <c r="D56">
        <v>61.38</v>
      </c>
      <c r="E56">
        <v>38.619999999999997</v>
      </c>
      <c r="F56">
        <f t="shared" si="0"/>
        <v>61.38</v>
      </c>
      <c r="G56" t="str">
        <f t="shared" si="1"/>
        <v>droite</v>
      </c>
      <c r="H56" t="str">
        <f>VLOOKUP(B56&amp;"-"&amp;C56,Sheet1!$A$1:$E$577,5,FALSE)</f>
        <v>droite</v>
      </c>
      <c r="I56" t="b">
        <f t="shared" si="2"/>
        <v>1</v>
      </c>
      <c r="J56">
        <f t="shared" si="3"/>
        <v>1</v>
      </c>
    </row>
    <row r="57" spans="2:10">
      <c r="B57">
        <v>13</v>
      </c>
      <c r="C57">
        <v>13</v>
      </c>
      <c r="D57">
        <v>51.77</v>
      </c>
      <c r="E57">
        <v>48.23</v>
      </c>
      <c r="F57">
        <f t="shared" si="0"/>
        <v>51.77</v>
      </c>
      <c r="G57" t="str">
        <f t="shared" si="1"/>
        <v>droite</v>
      </c>
      <c r="H57" t="str">
        <f>VLOOKUP(B57&amp;"-"&amp;C57,Sheet1!$A$1:$E$577,5,FALSE)</f>
        <v>gauche</v>
      </c>
      <c r="I57" t="b">
        <f t="shared" si="2"/>
        <v>0</v>
      </c>
      <c r="J57">
        <f t="shared" si="3"/>
        <v>0</v>
      </c>
    </row>
    <row r="58" spans="2:10">
      <c r="B58">
        <v>13</v>
      </c>
      <c r="C58">
        <v>14</v>
      </c>
      <c r="D58">
        <v>57.54</v>
      </c>
      <c r="E58">
        <v>42.46</v>
      </c>
      <c r="F58">
        <f t="shared" si="0"/>
        <v>57.54</v>
      </c>
      <c r="G58" t="str">
        <f t="shared" si="1"/>
        <v>droite</v>
      </c>
      <c r="H58" t="str">
        <f>VLOOKUP(B58&amp;"-"&amp;C58,Sheet1!$A$1:$E$577,5,FALSE)</f>
        <v>droite</v>
      </c>
      <c r="I58" t="b">
        <f t="shared" si="2"/>
        <v>1</v>
      </c>
      <c r="J58">
        <f t="shared" si="3"/>
        <v>1</v>
      </c>
    </row>
    <row r="59" spans="2:10">
      <c r="B59">
        <v>13</v>
      </c>
      <c r="C59">
        <v>15</v>
      </c>
      <c r="D59">
        <v>63.71</v>
      </c>
      <c r="E59">
        <v>36.29</v>
      </c>
      <c r="F59">
        <f t="shared" si="0"/>
        <v>63.71</v>
      </c>
      <c r="G59" t="str">
        <f t="shared" si="1"/>
        <v>droite</v>
      </c>
      <c r="H59" t="str">
        <f>VLOOKUP(B59&amp;"-"&amp;C59,Sheet1!$A$1:$E$577,5,FALSE)</f>
        <v>droite</v>
      </c>
      <c r="I59" t="b">
        <f t="shared" si="2"/>
        <v>1</v>
      </c>
      <c r="J59">
        <f t="shared" si="3"/>
        <v>1</v>
      </c>
    </row>
    <row r="60" spans="2:10">
      <c r="B60">
        <v>13</v>
      </c>
      <c r="C60">
        <v>16</v>
      </c>
      <c r="D60">
        <v>55.92</v>
      </c>
      <c r="E60">
        <v>44.08</v>
      </c>
      <c r="F60">
        <f t="shared" si="0"/>
        <v>55.92</v>
      </c>
      <c r="G60" t="str">
        <f t="shared" si="1"/>
        <v>droite</v>
      </c>
      <c r="H60" t="str">
        <f>VLOOKUP(B60&amp;"-"&amp;C60,Sheet1!$A$1:$E$577,5,FALSE)</f>
        <v>gauche</v>
      </c>
      <c r="I60" t="b">
        <f t="shared" si="2"/>
        <v>0</v>
      </c>
      <c r="J60">
        <f t="shared" si="3"/>
        <v>0</v>
      </c>
    </row>
    <row r="61" spans="2:10">
      <c r="B61">
        <v>14</v>
      </c>
      <c r="C61">
        <v>1</v>
      </c>
      <c r="D61">
        <v>46.65</v>
      </c>
      <c r="E61">
        <v>53.35</v>
      </c>
      <c r="F61">
        <f t="shared" si="0"/>
        <v>53.35</v>
      </c>
      <c r="G61" t="str">
        <f t="shared" si="1"/>
        <v>gauche</v>
      </c>
      <c r="H61" t="str">
        <f>VLOOKUP(B61&amp;"-"&amp;C61,Sheet1!$A$1:$E$577,5,FALSE)</f>
        <v>gauche</v>
      </c>
      <c r="I61" t="b">
        <f t="shared" si="2"/>
        <v>1</v>
      </c>
      <c r="J61">
        <f t="shared" si="3"/>
        <v>1</v>
      </c>
    </row>
    <row r="62" spans="2:10">
      <c r="B62">
        <v>14</v>
      </c>
      <c r="C62">
        <v>2</v>
      </c>
      <c r="D62">
        <v>40.479999999999997</v>
      </c>
      <c r="E62">
        <v>59.52</v>
      </c>
      <c r="F62">
        <f t="shared" si="0"/>
        <v>59.52</v>
      </c>
      <c r="G62" t="str">
        <f t="shared" si="1"/>
        <v>gauche</v>
      </c>
      <c r="H62" t="str">
        <f>VLOOKUP(B62&amp;"-"&amp;C62,Sheet1!$A$1:$E$577,5,FALSE)</f>
        <v>gauche</v>
      </c>
      <c r="I62" t="b">
        <f t="shared" si="2"/>
        <v>1</v>
      </c>
      <c r="J62">
        <f t="shared" si="3"/>
        <v>1</v>
      </c>
    </row>
    <row r="63" spans="2:10">
      <c r="B63">
        <v>14</v>
      </c>
      <c r="C63">
        <v>3</v>
      </c>
      <c r="D63">
        <v>52.83</v>
      </c>
      <c r="E63">
        <v>47.17</v>
      </c>
      <c r="F63">
        <f t="shared" si="0"/>
        <v>52.83</v>
      </c>
      <c r="G63" t="str">
        <f t="shared" si="1"/>
        <v>droite</v>
      </c>
      <c r="H63" t="str">
        <f>VLOOKUP(B63&amp;"-"&amp;C63,Sheet1!$A$1:$E$577,5,FALSE)</f>
        <v>droite</v>
      </c>
      <c r="I63" t="b">
        <f t="shared" si="2"/>
        <v>1</v>
      </c>
      <c r="J63">
        <f t="shared" si="3"/>
        <v>1</v>
      </c>
    </row>
    <row r="64" spans="2:10">
      <c r="B64">
        <v>14</v>
      </c>
      <c r="C64">
        <v>4</v>
      </c>
      <c r="D64">
        <v>60.09</v>
      </c>
      <c r="E64">
        <v>39.909999999999997</v>
      </c>
      <c r="F64">
        <f t="shared" si="0"/>
        <v>60.09</v>
      </c>
      <c r="G64" t="str">
        <f t="shared" si="1"/>
        <v>droite</v>
      </c>
      <c r="H64" t="str">
        <f>VLOOKUP(B64&amp;"-"&amp;C64,Sheet1!$A$1:$E$577,5,FALSE)</f>
        <v>droite</v>
      </c>
      <c r="I64" t="b">
        <f t="shared" si="2"/>
        <v>1</v>
      </c>
      <c r="J64">
        <f t="shared" si="3"/>
        <v>1</v>
      </c>
    </row>
    <row r="65" spans="2:10">
      <c r="B65">
        <v>14</v>
      </c>
      <c r="C65">
        <v>5</v>
      </c>
      <c r="D65">
        <v>53.37</v>
      </c>
      <c r="E65">
        <v>46.63</v>
      </c>
      <c r="F65">
        <f t="shared" si="0"/>
        <v>53.37</v>
      </c>
      <c r="G65" t="str">
        <f t="shared" si="1"/>
        <v>droite</v>
      </c>
      <c r="H65" t="str">
        <f>VLOOKUP(B65&amp;"-"&amp;C65,Sheet1!$A$1:$E$577,5,FALSE)</f>
        <v>droite</v>
      </c>
      <c r="I65" t="b">
        <f t="shared" si="2"/>
        <v>1</v>
      </c>
      <c r="J65">
        <f t="shared" si="3"/>
        <v>1</v>
      </c>
    </row>
    <row r="66" spans="2:10">
      <c r="B66">
        <v>14</v>
      </c>
      <c r="C66">
        <v>6</v>
      </c>
      <c r="D66">
        <v>50.98</v>
      </c>
      <c r="E66">
        <v>49.02</v>
      </c>
      <c r="F66">
        <f t="shared" si="0"/>
        <v>50.98</v>
      </c>
      <c r="G66" t="str">
        <f t="shared" si="1"/>
        <v>droite</v>
      </c>
      <c r="H66" t="str">
        <f>VLOOKUP(B66&amp;"-"&amp;C66,Sheet1!$A$1:$E$577,5,FALSE)</f>
        <v>droite</v>
      </c>
      <c r="I66" t="b">
        <f t="shared" si="2"/>
        <v>1</v>
      </c>
      <c r="J66">
        <f t="shared" si="3"/>
        <v>1</v>
      </c>
    </row>
    <row r="67" spans="2:10">
      <c r="B67">
        <v>15</v>
      </c>
      <c r="C67">
        <v>1</v>
      </c>
      <c r="D67">
        <v>52.87</v>
      </c>
      <c r="E67">
        <v>47.13</v>
      </c>
      <c r="F67">
        <f t="shared" ref="F67:F130" si="4">MAX(D67,E67)</f>
        <v>52.87</v>
      </c>
      <c r="G67" t="str">
        <f t="shared" ref="G67:G130" si="5">IF(F67=D67,"droite","gauche")</f>
        <v>droite</v>
      </c>
      <c r="H67" t="str">
        <f>VLOOKUP(B67&amp;"-"&amp;C67,Sheet1!$A$1:$E$577,5,FALSE)</f>
        <v>droite</v>
      </c>
      <c r="I67" t="b">
        <f t="shared" ref="I67:I130" si="6">G67=H67</f>
        <v>1</v>
      </c>
      <c r="J67">
        <f t="shared" ref="J67:J130" si="7">--I67</f>
        <v>1</v>
      </c>
    </row>
    <row r="68" spans="2:10">
      <c r="B68">
        <v>15</v>
      </c>
      <c r="C68">
        <v>2</v>
      </c>
      <c r="D68">
        <v>59.01</v>
      </c>
      <c r="E68">
        <v>40.99</v>
      </c>
      <c r="F68">
        <f t="shared" si="4"/>
        <v>59.01</v>
      </c>
      <c r="G68" t="str">
        <f t="shared" si="5"/>
        <v>droite</v>
      </c>
      <c r="H68" t="str">
        <f>VLOOKUP(B68&amp;"-"&amp;C68,Sheet1!$A$1:$E$577,5,FALSE)</f>
        <v>droite</v>
      </c>
      <c r="I68" t="b">
        <f t="shared" si="6"/>
        <v>1</v>
      </c>
      <c r="J68">
        <f t="shared" si="7"/>
        <v>1</v>
      </c>
    </row>
    <row r="69" spans="2:10">
      <c r="B69">
        <v>16</v>
      </c>
      <c r="C69">
        <v>1</v>
      </c>
      <c r="D69">
        <v>47.51</v>
      </c>
      <c r="E69">
        <v>52.49</v>
      </c>
      <c r="F69">
        <f t="shared" si="4"/>
        <v>52.49</v>
      </c>
      <c r="G69" t="str">
        <f t="shared" si="5"/>
        <v>gauche</v>
      </c>
      <c r="H69" t="str">
        <f>VLOOKUP(B69&amp;"-"&amp;C69,Sheet1!$A$1:$E$577,5,FALSE)</f>
        <v>gauche</v>
      </c>
      <c r="I69" t="b">
        <f t="shared" si="6"/>
        <v>1</v>
      </c>
      <c r="J69">
        <f t="shared" si="7"/>
        <v>1</v>
      </c>
    </row>
    <row r="70" spans="2:10">
      <c r="B70">
        <v>16</v>
      </c>
      <c r="C70">
        <v>2</v>
      </c>
      <c r="D70">
        <v>50.38</v>
      </c>
      <c r="E70">
        <v>49.62</v>
      </c>
      <c r="F70">
        <f t="shared" si="4"/>
        <v>50.38</v>
      </c>
      <c r="G70" t="str">
        <f t="shared" si="5"/>
        <v>droite</v>
      </c>
      <c r="H70" t="str">
        <f>VLOOKUP(B70&amp;"-"&amp;C70,Sheet1!$A$1:$E$577,5,FALSE)</f>
        <v>gauche</v>
      </c>
      <c r="I70" t="b">
        <f t="shared" si="6"/>
        <v>0</v>
      </c>
      <c r="J70">
        <f t="shared" si="7"/>
        <v>0</v>
      </c>
    </row>
    <row r="71" spans="2:10">
      <c r="B71">
        <v>16</v>
      </c>
      <c r="C71">
        <v>3</v>
      </c>
      <c r="D71">
        <v>45.42</v>
      </c>
      <c r="E71">
        <v>54.58</v>
      </c>
      <c r="F71">
        <f t="shared" si="4"/>
        <v>54.58</v>
      </c>
      <c r="G71" t="str">
        <f t="shared" si="5"/>
        <v>gauche</v>
      </c>
      <c r="H71" t="str">
        <f>VLOOKUP(B71&amp;"-"&amp;C71,Sheet1!$A$1:$E$577,5,FALSE)</f>
        <v>gauche</v>
      </c>
      <c r="I71" t="b">
        <f t="shared" si="6"/>
        <v>1</v>
      </c>
      <c r="J71">
        <f t="shared" si="7"/>
        <v>1</v>
      </c>
    </row>
    <row r="72" spans="2:10">
      <c r="B72">
        <v>16</v>
      </c>
      <c r="C72">
        <v>4</v>
      </c>
      <c r="D72">
        <v>45.45</v>
      </c>
      <c r="E72">
        <v>54.55</v>
      </c>
      <c r="F72">
        <f t="shared" si="4"/>
        <v>54.55</v>
      </c>
      <c r="G72" t="str">
        <f t="shared" si="5"/>
        <v>gauche</v>
      </c>
      <c r="H72" t="str">
        <f>VLOOKUP(B72&amp;"-"&amp;C72,Sheet1!$A$1:$E$577,5,FALSE)</f>
        <v>gauche</v>
      </c>
      <c r="I72" t="b">
        <f t="shared" si="6"/>
        <v>1</v>
      </c>
      <c r="J72">
        <f t="shared" si="7"/>
        <v>1</v>
      </c>
    </row>
    <row r="73" spans="2:10">
      <c r="B73">
        <v>17</v>
      </c>
      <c r="C73">
        <v>1</v>
      </c>
      <c r="D73">
        <v>47.96</v>
      </c>
      <c r="E73">
        <v>52.04</v>
      </c>
      <c r="F73">
        <f t="shared" si="4"/>
        <v>52.04</v>
      </c>
      <c r="G73" t="str">
        <f t="shared" si="5"/>
        <v>gauche</v>
      </c>
      <c r="H73" t="str">
        <f>VLOOKUP(B73&amp;"-"&amp;C73,Sheet1!$A$1:$E$577,5,FALSE)</f>
        <v>gauche</v>
      </c>
      <c r="I73" t="b">
        <f t="shared" si="6"/>
        <v>1</v>
      </c>
      <c r="J73">
        <f t="shared" si="7"/>
        <v>1</v>
      </c>
    </row>
    <row r="74" spans="2:10">
      <c r="B74">
        <v>17</v>
      </c>
      <c r="C74">
        <v>2</v>
      </c>
      <c r="D74">
        <v>48.5</v>
      </c>
      <c r="E74">
        <v>51.5</v>
      </c>
      <c r="F74">
        <f t="shared" si="4"/>
        <v>51.5</v>
      </c>
      <c r="G74" t="str">
        <f t="shared" si="5"/>
        <v>gauche</v>
      </c>
      <c r="H74" t="str">
        <f>VLOOKUP(B74&amp;"-"&amp;C74,Sheet1!$A$1:$E$577,5,FALSE)</f>
        <v>droite</v>
      </c>
      <c r="I74" t="b">
        <f t="shared" si="6"/>
        <v>0</v>
      </c>
      <c r="J74">
        <f t="shared" si="7"/>
        <v>0</v>
      </c>
    </row>
    <row r="75" spans="2:10">
      <c r="B75">
        <v>17</v>
      </c>
      <c r="C75">
        <v>3</v>
      </c>
      <c r="D75">
        <v>48.76</v>
      </c>
      <c r="E75">
        <v>51.24</v>
      </c>
      <c r="F75">
        <f t="shared" si="4"/>
        <v>51.24</v>
      </c>
      <c r="G75" t="str">
        <f t="shared" si="5"/>
        <v>gauche</v>
      </c>
      <c r="H75" t="str">
        <f>VLOOKUP(B75&amp;"-"&amp;C75,Sheet1!$A$1:$E$577,5,FALSE)</f>
        <v>gauche</v>
      </c>
      <c r="I75" t="b">
        <f t="shared" si="6"/>
        <v>1</v>
      </c>
      <c r="J75">
        <f t="shared" si="7"/>
        <v>1</v>
      </c>
    </row>
    <row r="76" spans="2:10">
      <c r="B76">
        <v>17</v>
      </c>
      <c r="C76">
        <v>4</v>
      </c>
      <c r="D76">
        <v>55.66</v>
      </c>
      <c r="E76">
        <v>44.34</v>
      </c>
      <c r="F76">
        <f t="shared" si="4"/>
        <v>55.66</v>
      </c>
      <c r="G76" t="str">
        <f t="shared" si="5"/>
        <v>droite</v>
      </c>
      <c r="H76" t="str">
        <f>VLOOKUP(B76&amp;"-"&amp;C76,Sheet1!$A$1:$E$577,5,FALSE)</f>
        <v>droite</v>
      </c>
      <c r="I76" t="b">
        <f t="shared" si="6"/>
        <v>1</v>
      </c>
      <c r="J76">
        <f t="shared" si="7"/>
        <v>1</v>
      </c>
    </row>
    <row r="77" spans="2:10">
      <c r="B77">
        <v>17</v>
      </c>
      <c r="C77">
        <v>5</v>
      </c>
      <c r="D77">
        <v>58.27</v>
      </c>
      <c r="E77">
        <v>41.73</v>
      </c>
      <c r="F77">
        <f t="shared" si="4"/>
        <v>58.27</v>
      </c>
      <c r="G77" t="str">
        <f t="shared" si="5"/>
        <v>droite</v>
      </c>
      <c r="H77" t="str">
        <f>VLOOKUP(B77&amp;"-"&amp;C77,Sheet1!$A$1:$E$577,5,FALSE)</f>
        <v>droite</v>
      </c>
      <c r="I77" t="b">
        <f t="shared" si="6"/>
        <v>1</v>
      </c>
      <c r="J77">
        <f t="shared" si="7"/>
        <v>1</v>
      </c>
    </row>
    <row r="78" spans="2:10">
      <c r="B78">
        <v>18</v>
      </c>
      <c r="C78">
        <v>1</v>
      </c>
      <c r="D78">
        <v>54.46</v>
      </c>
      <c r="E78">
        <v>45.54</v>
      </c>
      <c r="F78">
        <f t="shared" si="4"/>
        <v>54.46</v>
      </c>
      <c r="G78" t="str">
        <f t="shared" si="5"/>
        <v>droite</v>
      </c>
      <c r="H78" t="str">
        <f>VLOOKUP(B78&amp;"-"&amp;C78,Sheet1!$A$1:$E$577,5,FALSE)</f>
        <v>droite</v>
      </c>
      <c r="I78" t="b">
        <f t="shared" si="6"/>
        <v>1</v>
      </c>
      <c r="J78">
        <f t="shared" si="7"/>
        <v>1</v>
      </c>
    </row>
    <row r="79" spans="2:10">
      <c r="B79">
        <v>18</v>
      </c>
      <c r="C79">
        <v>2</v>
      </c>
      <c r="D79">
        <v>47.36</v>
      </c>
      <c r="E79">
        <v>52.64</v>
      </c>
      <c r="F79">
        <f t="shared" si="4"/>
        <v>52.64</v>
      </c>
      <c r="G79" t="str">
        <f t="shared" si="5"/>
        <v>gauche</v>
      </c>
      <c r="H79" t="str">
        <f>VLOOKUP(B79&amp;"-"&amp;C79,Sheet1!$A$1:$E$577,5,FALSE)</f>
        <v>gauche</v>
      </c>
      <c r="I79" t="b">
        <f t="shared" si="6"/>
        <v>1</v>
      </c>
      <c r="J79">
        <f t="shared" si="7"/>
        <v>1</v>
      </c>
    </row>
    <row r="80" spans="2:10">
      <c r="B80">
        <v>18</v>
      </c>
      <c r="C80">
        <v>3</v>
      </c>
      <c r="D80">
        <v>51.99</v>
      </c>
      <c r="E80">
        <v>48.01</v>
      </c>
      <c r="F80">
        <f t="shared" si="4"/>
        <v>51.99</v>
      </c>
      <c r="G80" t="str">
        <f t="shared" si="5"/>
        <v>droite</v>
      </c>
      <c r="H80" t="str">
        <f>VLOOKUP(B80&amp;"-"&amp;C80,Sheet1!$A$1:$E$577,5,FALSE)</f>
        <v>droite</v>
      </c>
      <c r="I80" t="b">
        <f t="shared" si="6"/>
        <v>1</v>
      </c>
      <c r="J80">
        <f t="shared" si="7"/>
        <v>1</v>
      </c>
    </row>
    <row r="81" spans="2:10">
      <c r="B81">
        <v>19</v>
      </c>
      <c r="C81">
        <v>1</v>
      </c>
      <c r="D81">
        <v>43.3</v>
      </c>
      <c r="E81">
        <v>56.7</v>
      </c>
      <c r="F81">
        <f t="shared" si="4"/>
        <v>56.7</v>
      </c>
      <c r="G81" t="str">
        <f t="shared" si="5"/>
        <v>gauche</v>
      </c>
      <c r="H81" t="str">
        <f>VLOOKUP(B81&amp;"-"&amp;C81,Sheet1!$A$1:$E$577,5,FALSE)</f>
        <v>gauche</v>
      </c>
      <c r="I81" t="b">
        <f t="shared" si="6"/>
        <v>1</v>
      </c>
      <c r="J81">
        <f t="shared" si="7"/>
        <v>1</v>
      </c>
    </row>
    <row r="82" spans="2:10">
      <c r="B82">
        <v>19</v>
      </c>
      <c r="C82">
        <v>2</v>
      </c>
      <c r="D82">
        <v>49.08</v>
      </c>
      <c r="E82">
        <v>50.92</v>
      </c>
      <c r="F82">
        <f t="shared" si="4"/>
        <v>50.92</v>
      </c>
      <c r="G82" t="str">
        <f t="shared" si="5"/>
        <v>gauche</v>
      </c>
      <c r="H82" t="str">
        <f>VLOOKUP(B82&amp;"-"&amp;C82,Sheet1!$A$1:$E$577,5,FALSE)</f>
        <v>gauche</v>
      </c>
      <c r="I82" t="b">
        <f t="shared" si="6"/>
        <v>1</v>
      </c>
      <c r="J82">
        <f t="shared" si="7"/>
        <v>1</v>
      </c>
    </row>
    <row r="83" spans="2:10">
      <c r="B83">
        <v>19</v>
      </c>
      <c r="C83">
        <v>3</v>
      </c>
      <c r="D83">
        <v>49.09</v>
      </c>
      <c r="E83">
        <v>50.91</v>
      </c>
      <c r="F83">
        <f t="shared" si="4"/>
        <v>50.91</v>
      </c>
      <c r="G83" t="str">
        <f t="shared" si="5"/>
        <v>gauche</v>
      </c>
      <c r="H83" t="str">
        <f>VLOOKUP(B83&amp;"-"&amp;C83,Sheet1!$A$1:$E$577,5,FALSE)</f>
        <v>droite</v>
      </c>
      <c r="I83" t="b">
        <f t="shared" si="6"/>
        <v>0</v>
      </c>
      <c r="J83">
        <f t="shared" si="7"/>
        <v>0</v>
      </c>
    </row>
    <row r="84" spans="2:10">
      <c r="B84" t="s">
        <v>7</v>
      </c>
      <c r="C84">
        <v>1</v>
      </c>
      <c r="D84">
        <v>59.72</v>
      </c>
      <c r="E84">
        <v>40.28</v>
      </c>
      <c r="F84">
        <f t="shared" si="4"/>
        <v>59.72</v>
      </c>
      <c r="G84" t="str">
        <f t="shared" si="5"/>
        <v>droite</v>
      </c>
      <c r="H84" t="str">
        <f>VLOOKUP(B84&amp;"-"&amp;C84,Sheet1!$A$1:$E$577,5,FALSE)</f>
        <v>gauche</v>
      </c>
      <c r="I84" t="b">
        <f t="shared" si="6"/>
        <v>0</v>
      </c>
      <c r="J84">
        <f t="shared" si="7"/>
        <v>0</v>
      </c>
    </row>
    <row r="85" spans="2:10">
      <c r="B85" t="s">
        <v>7</v>
      </c>
      <c r="C85">
        <v>2</v>
      </c>
      <c r="D85">
        <v>63.41</v>
      </c>
      <c r="E85">
        <v>36.590000000000003</v>
      </c>
      <c r="F85">
        <f t="shared" si="4"/>
        <v>63.41</v>
      </c>
      <c r="G85" t="str">
        <f t="shared" si="5"/>
        <v>droite</v>
      </c>
      <c r="H85" t="str">
        <f>VLOOKUP(B85&amp;"-"&amp;C85,Sheet1!$A$1:$E$577,5,FALSE)</f>
        <v>droite</v>
      </c>
      <c r="I85" t="b">
        <f t="shared" si="6"/>
        <v>1</v>
      </c>
      <c r="J85">
        <f t="shared" si="7"/>
        <v>1</v>
      </c>
    </row>
    <row r="86" spans="2:10">
      <c r="B86" t="s">
        <v>8</v>
      </c>
      <c r="C86">
        <v>1</v>
      </c>
      <c r="D86">
        <v>59.47</v>
      </c>
      <c r="E86">
        <v>40.53</v>
      </c>
      <c r="F86">
        <f t="shared" si="4"/>
        <v>59.47</v>
      </c>
      <c r="G86" t="str">
        <f t="shared" si="5"/>
        <v>droite</v>
      </c>
      <c r="H86" t="str">
        <f>VLOOKUP(B86&amp;"-"&amp;C86,Sheet1!$A$1:$E$577,5,FALSE)</f>
        <v>droite</v>
      </c>
      <c r="I86" t="b">
        <f t="shared" si="6"/>
        <v>1</v>
      </c>
      <c r="J86">
        <f t="shared" si="7"/>
        <v>1</v>
      </c>
    </row>
    <row r="87" spans="2:10">
      <c r="B87" t="s">
        <v>8</v>
      </c>
      <c r="C87">
        <v>2</v>
      </c>
      <c r="D87">
        <v>58.25</v>
      </c>
      <c r="E87">
        <v>41.75</v>
      </c>
      <c r="F87">
        <f t="shared" si="4"/>
        <v>58.25</v>
      </c>
      <c r="G87" t="str">
        <f t="shared" si="5"/>
        <v>droite</v>
      </c>
      <c r="H87" t="str">
        <f>VLOOKUP(B87&amp;"-"&amp;C87,Sheet1!$A$1:$E$577,5,FALSE)</f>
        <v>gauche</v>
      </c>
      <c r="I87" t="b">
        <f t="shared" si="6"/>
        <v>0</v>
      </c>
      <c r="J87">
        <f t="shared" si="7"/>
        <v>0</v>
      </c>
    </row>
    <row r="88" spans="2:10">
      <c r="B88">
        <v>21</v>
      </c>
      <c r="C88">
        <v>1</v>
      </c>
      <c r="D88">
        <v>56.42</v>
      </c>
      <c r="E88">
        <v>43.58</v>
      </c>
      <c r="F88">
        <f t="shared" si="4"/>
        <v>56.42</v>
      </c>
      <c r="G88" t="str">
        <f t="shared" si="5"/>
        <v>droite</v>
      </c>
      <c r="H88" t="str">
        <f>VLOOKUP(B88&amp;"-"&amp;C88,Sheet1!$A$1:$E$577,5,FALSE)</f>
        <v>droite</v>
      </c>
      <c r="I88" t="b">
        <f t="shared" si="6"/>
        <v>1</v>
      </c>
      <c r="J88">
        <f t="shared" si="7"/>
        <v>1</v>
      </c>
    </row>
    <row r="89" spans="2:10">
      <c r="B89">
        <v>21</v>
      </c>
      <c r="C89">
        <v>2</v>
      </c>
      <c r="D89">
        <v>56.08</v>
      </c>
      <c r="E89">
        <v>43.92</v>
      </c>
      <c r="F89">
        <f t="shared" si="4"/>
        <v>56.08</v>
      </c>
      <c r="G89" t="str">
        <f t="shared" si="5"/>
        <v>droite</v>
      </c>
      <c r="H89" t="str">
        <f>VLOOKUP(B89&amp;"-"&amp;C89,Sheet1!$A$1:$E$577,5,FALSE)</f>
        <v>droite</v>
      </c>
      <c r="I89" t="b">
        <f t="shared" si="6"/>
        <v>1</v>
      </c>
      <c r="J89">
        <f t="shared" si="7"/>
        <v>1</v>
      </c>
    </row>
    <row r="90" spans="2:10">
      <c r="B90">
        <v>21</v>
      </c>
      <c r="C90">
        <v>3</v>
      </c>
      <c r="D90">
        <v>51.54</v>
      </c>
      <c r="E90">
        <v>48.46</v>
      </c>
      <c r="F90">
        <f t="shared" si="4"/>
        <v>51.54</v>
      </c>
      <c r="G90" t="str">
        <f t="shared" si="5"/>
        <v>droite</v>
      </c>
      <c r="H90" t="str">
        <f>VLOOKUP(B90&amp;"-"&amp;C90,Sheet1!$A$1:$E$577,5,FALSE)</f>
        <v>gauche</v>
      </c>
      <c r="I90" t="b">
        <f t="shared" si="6"/>
        <v>0</v>
      </c>
      <c r="J90">
        <f t="shared" si="7"/>
        <v>0</v>
      </c>
    </row>
    <row r="91" spans="2:10">
      <c r="B91">
        <v>21</v>
      </c>
      <c r="C91">
        <v>4</v>
      </c>
      <c r="D91">
        <v>56.82</v>
      </c>
      <c r="E91">
        <v>43.18</v>
      </c>
      <c r="F91">
        <f t="shared" si="4"/>
        <v>56.82</v>
      </c>
      <c r="G91" t="str">
        <f t="shared" si="5"/>
        <v>droite</v>
      </c>
      <c r="H91" t="str">
        <f>VLOOKUP(B91&amp;"-"&amp;C91,Sheet1!$A$1:$E$577,5,FALSE)</f>
        <v>droite</v>
      </c>
      <c r="I91" t="b">
        <f t="shared" si="6"/>
        <v>1</v>
      </c>
      <c r="J91">
        <f t="shared" si="7"/>
        <v>1</v>
      </c>
    </row>
    <row r="92" spans="2:10">
      <c r="B92">
        <v>21</v>
      </c>
      <c r="C92">
        <v>5</v>
      </c>
      <c r="D92">
        <v>59.23</v>
      </c>
      <c r="E92">
        <v>40.770000000000003</v>
      </c>
      <c r="F92">
        <f t="shared" si="4"/>
        <v>59.23</v>
      </c>
      <c r="G92" t="str">
        <f t="shared" si="5"/>
        <v>droite</v>
      </c>
      <c r="H92" t="str">
        <f>VLOOKUP(B92&amp;"-"&amp;C92,Sheet1!$A$1:$E$577,5,FALSE)</f>
        <v>droite</v>
      </c>
      <c r="I92" t="b">
        <f t="shared" si="6"/>
        <v>1</v>
      </c>
      <c r="J92">
        <f t="shared" si="7"/>
        <v>1</v>
      </c>
    </row>
    <row r="93" spans="2:10">
      <c r="B93">
        <v>22</v>
      </c>
      <c r="C93">
        <v>1</v>
      </c>
      <c r="D93">
        <v>42.76</v>
      </c>
      <c r="E93">
        <v>57.24</v>
      </c>
      <c r="F93">
        <f t="shared" si="4"/>
        <v>57.24</v>
      </c>
      <c r="G93" t="str">
        <f t="shared" si="5"/>
        <v>gauche</v>
      </c>
      <c r="H93" t="str">
        <f>VLOOKUP(B93&amp;"-"&amp;C93,Sheet1!$A$1:$E$577,5,FALSE)</f>
        <v>gauche</v>
      </c>
      <c r="I93" t="b">
        <f t="shared" si="6"/>
        <v>1</v>
      </c>
      <c r="J93">
        <f t="shared" si="7"/>
        <v>1</v>
      </c>
    </row>
    <row r="94" spans="2:10">
      <c r="B94">
        <v>22</v>
      </c>
      <c r="C94">
        <v>2</v>
      </c>
      <c r="D94">
        <v>47.95</v>
      </c>
      <c r="E94">
        <v>52.05</v>
      </c>
      <c r="F94">
        <f t="shared" si="4"/>
        <v>52.05</v>
      </c>
      <c r="G94" t="str">
        <f t="shared" si="5"/>
        <v>gauche</v>
      </c>
      <c r="H94" t="str">
        <f>VLOOKUP(B94&amp;"-"&amp;C94,Sheet1!$A$1:$E$577,5,FALSE)</f>
        <v>gauche</v>
      </c>
      <c r="I94" t="b">
        <f t="shared" si="6"/>
        <v>1</v>
      </c>
      <c r="J94">
        <f t="shared" si="7"/>
        <v>1</v>
      </c>
    </row>
    <row r="95" spans="2:10">
      <c r="B95">
        <v>22</v>
      </c>
      <c r="C95">
        <v>3</v>
      </c>
      <c r="D95">
        <v>47.89</v>
      </c>
      <c r="E95">
        <v>52.11</v>
      </c>
      <c r="F95">
        <f t="shared" si="4"/>
        <v>52.11</v>
      </c>
      <c r="G95" t="str">
        <f t="shared" si="5"/>
        <v>gauche</v>
      </c>
      <c r="H95" t="str">
        <f>VLOOKUP(B95&amp;"-"&amp;C95,Sheet1!$A$1:$E$577,5,FALSE)</f>
        <v>droite</v>
      </c>
      <c r="I95" t="b">
        <f t="shared" si="6"/>
        <v>0</v>
      </c>
      <c r="J95">
        <f t="shared" si="7"/>
        <v>0</v>
      </c>
    </row>
    <row r="96" spans="2:10">
      <c r="B96">
        <v>22</v>
      </c>
      <c r="C96">
        <v>4</v>
      </c>
      <c r="D96">
        <v>38.479999999999997</v>
      </c>
      <c r="E96">
        <v>61.52</v>
      </c>
      <c r="F96">
        <f t="shared" si="4"/>
        <v>61.52</v>
      </c>
      <c r="G96" t="str">
        <f t="shared" si="5"/>
        <v>gauche</v>
      </c>
      <c r="H96" t="str">
        <f>VLOOKUP(B96&amp;"-"&amp;C96,Sheet1!$A$1:$E$577,5,FALSE)</f>
        <v>gauche</v>
      </c>
      <c r="I96" t="b">
        <f t="shared" si="6"/>
        <v>1</v>
      </c>
      <c r="J96">
        <f t="shared" si="7"/>
        <v>1</v>
      </c>
    </row>
    <row r="97" spans="2:10">
      <c r="B97">
        <v>22</v>
      </c>
      <c r="C97">
        <v>5</v>
      </c>
      <c r="D97">
        <v>44.59</v>
      </c>
      <c r="E97">
        <v>55.41</v>
      </c>
      <c r="F97">
        <f t="shared" si="4"/>
        <v>55.41</v>
      </c>
      <c r="G97" t="str">
        <f t="shared" si="5"/>
        <v>gauche</v>
      </c>
      <c r="H97" t="str">
        <f>VLOOKUP(B97&amp;"-"&amp;C97,Sheet1!$A$1:$E$577,5,FALSE)</f>
        <v>gauche</v>
      </c>
      <c r="I97" t="b">
        <f t="shared" si="6"/>
        <v>1</v>
      </c>
      <c r="J97">
        <f t="shared" si="7"/>
        <v>1</v>
      </c>
    </row>
    <row r="98" spans="2:10">
      <c r="B98">
        <v>23</v>
      </c>
      <c r="C98">
        <v>1</v>
      </c>
      <c r="D98">
        <v>44.57</v>
      </c>
      <c r="E98">
        <v>55.43</v>
      </c>
      <c r="F98">
        <f t="shared" si="4"/>
        <v>55.43</v>
      </c>
      <c r="G98" t="str">
        <f t="shared" si="5"/>
        <v>gauche</v>
      </c>
      <c r="H98" t="str">
        <f>VLOOKUP(B98&amp;"-"&amp;C98,Sheet1!$A$1:$E$577,5,FALSE)</f>
        <v>gauche</v>
      </c>
      <c r="I98" t="b">
        <f t="shared" si="6"/>
        <v>1</v>
      </c>
      <c r="J98">
        <f t="shared" si="7"/>
        <v>1</v>
      </c>
    </row>
    <row r="99" spans="2:10">
      <c r="B99">
        <v>23</v>
      </c>
      <c r="C99">
        <v>2</v>
      </c>
      <c r="D99">
        <v>49.01</v>
      </c>
      <c r="E99">
        <v>50.99</v>
      </c>
      <c r="F99">
        <f t="shared" si="4"/>
        <v>50.99</v>
      </c>
      <c r="G99" t="str">
        <f t="shared" si="5"/>
        <v>gauche</v>
      </c>
      <c r="H99" t="str">
        <f>VLOOKUP(B99&amp;"-"&amp;C99,Sheet1!$A$1:$E$577,5,FALSE)</f>
        <v>droite</v>
      </c>
      <c r="I99" t="b">
        <f t="shared" si="6"/>
        <v>0</v>
      </c>
      <c r="J99">
        <f t="shared" si="7"/>
        <v>0</v>
      </c>
    </row>
    <row r="100" spans="2:10">
      <c r="B100">
        <v>24</v>
      </c>
      <c r="C100">
        <v>1</v>
      </c>
      <c r="D100">
        <v>43.55</v>
      </c>
      <c r="E100">
        <v>56.45</v>
      </c>
      <c r="F100">
        <f t="shared" si="4"/>
        <v>56.45</v>
      </c>
      <c r="G100" t="str">
        <f t="shared" si="5"/>
        <v>gauche</v>
      </c>
      <c r="H100" t="str">
        <f>VLOOKUP(B100&amp;"-"&amp;C100,Sheet1!$A$1:$E$577,5,FALSE)</f>
        <v>gauche</v>
      </c>
      <c r="I100" t="b">
        <f t="shared" si="6"/>
        <v>1</v>
      </c>
      <c r="J100">
        <f t="shared" si="7"/>
        <v>1</v>
      </c>
    </row>
    <row r="101" spans="2:10">
      <c r="B101">
        <v>24</v>
      </c>
      <c r="C101">
        <v>2</v>
      </c>
      <c r="D101">
        <v>50.86</v>
      </c>
      <c r="E101">
        <v>49.14</v>
      </c>
      <c r="F101">
        <f t="shared" si="4"/>
        <v>50.86</v>
      </c>
      <c r="G101" t="str">
        <f t="shared" si="5"/>
        <v>droite</v>
      </c>
      <c r="H101" t="str">
        <f>VLOOKUP(B101&amp;"-"&amp;C101,Sheet1!$A$1:$E$577,5,FALSE)</f>
        <v>droite</v>
      </c>
      <c r="I101" t="b">
        <f t="shared" si="6"/>
        <v>1</v>
      </c>
      <c r="J101">
        <f t="shared" si="7"/>
        <v>1</v>
      </c>
    </row>
    <row r="102" spans="2:10">
      <c r="B102">
        <v>24</v>
      </c>
      <c r="C102">
        <v>3</v>
      </c>
      <c r="D102">
        <v>46.61</v>
      </c>
      <c r="E102">
        <v>53.39</v>
      </c>
      <c r="F102">
        <f t="shared" si="4"/>
        <v>53.39</v>
      </c>
      <c r="G102" t="str">
        <f t="shared" si="5"/>
        <v>gauche</v>
      </c>
      <c r="H102" t="str">
        <f>VLOOKUP(B102&amp;"-"&amp;C102,Sheet1!$A$1:$E$577,5,FALSE)</f>
        <v>gauche</v>
      </c>
      <c r="I102" t="b">
        <f t="shared" si="6"/>
        <v>1</v>
      </c>
      <c r="J102">
        <f t="shared" si="7"/>
        <v>1</v>
      </c>
    </row>
    <row r="103" spans="2:10">
      <c r="B103">
        <v>24</v>
      </c>
      <c r="C103">
        <v>4</v>
      </c>
      <c r="D103">
        <v>45.43</v>
      </c>
      <c r="E103">
        <v>54.57</v>
      </c>
      <c r="F103">
        <f t="shared" si="4"/>
        <v>54.57</v>
      </c>
      <c r="G103" t="str">
        <f t="shared" si="5"/>
        <v>gauche</v>
      </c>
      <c r="H103" t="str">
        <f>VLOOKUP(B103&amp;"-"&amp;C103,Sheet1!$A$1:$E$577,5,FALSE)</f>
        <v>gauche</v>
      </c>
      <c r="I103" t="b">
        <f t="shared" si="6"/>
        <v>1</v>
      </c>
      <c r="J103">
        <f t="shared" si="7"/>
        <v>1</v>
      </c>
    </row>
    <row r="104" spans="2:10">
      <c r="B104">
        <v>25</v>
      </c>
      <c r="C104">
        <v>1</v>
      </c>
      <c r="D104">
        <v>51.88</v>
      </c>
      <c r="E104">
        <v>48.12</v>
      </c>
      <c r="F104">
        <f t="shared" si="4"/>
        <v>51.88</v>
      </c>
      <c r="G104" t="str">
        <f t="shared" si="5"/>
        <v>droite</v>
      </c>
      <c r="H104" t="str">
        <f>VLOOKUP(B104&amp;"-"&amp;C104,Sheet1!$A$1:$E$577,5,FALSE)</f>
        <v>droite</v>
      </c>
      <c r="I104" t="b">
        <f t="shared" si="6"/>
        <v>1</v>
      </c>
      <c r="J104">
        <f t="shared" si="7"/>
        <v>1</v>
      </c>
    </row>
    <row r="105" spans="2:10">
      <c r="B105">
        <v>25</v>
      </c>
      <c r="C105">
        <v>2</v>
      </c>
      <c r="D105">
        <v>52.87</v>
      </c>
      <c r="E105">
        <v>47.13</v>
      </c>
      <c r="F105">
        <f t="shared" si="4"/>
        <v>52.87</v>
      </c>
      <c r="G105" t="str">
        <f t="shared" si="5"/>
        <v>droite</v>
      </c>
      <c r="H105" t="str">
        <f>VLOOKUP(B105&amp;"-"&amp;C105,Sheet1!$A$1:$E$577,5,FALSE)</f>
        <v>droite</v>
      </c>
      <c r="I105" t="b">
        <f t="shared" si="6"/>
        <v>1</v>
      </c>
      <c r="J105">
        <f t="shared" si="7"/>
        <v>1</v>
      </c>
    </row>
    <row r="106" spans="2:10">
      <c r="B106">
        <v>25</v>
      </c>
      <c r="C106">
        <v>3</v>
      </c>
      <c r="D106">
        <v>56.2</v>
      </c>
      <c r="E106">
        <v>43.8</v>
      </c>
      <c r="F106">
        <f t="shared" si="4"/>
        <v>56.2</v>
      </c>
      <c r="G106" t="str">
        <f t="shared" si="5"/>
        <v>droite</v>
      </c>
      <c r="H106" t="str">
        <f>VLOOKUP(B106&amp;"-"&amp;C106,Sheet1!$A$1:$E$577,5,FALSE)</f>
        <v>droite</v>
      </c>
      <c r="I106" t="b">
        <f t="shared" si="6"/>
        <v>1</v>
      </c>
      <c r="J106">
        <f t="shared" si="7"/>
        <v>1</v>
      </c>
    </row>
    <row r="107" spans="2:10">
      <c r="B107">
        <v>25</v>
      </c>
      <c r="C107">
        <v>4</v>
      </c>
      <c r="D107">
        <v>53.36</v>
      </c>
      <c r="E107">
        <v>46.64</v>
      </c>
      <c r="F107">
        <f t="shared" si="4"/>
        <v>53.36</v>
      </c>
      <c r="G107" t="str">
        <f t="shared" si="5"/>
        <v>droite</v>
      </c>
      <c r="H107" t="str">
        <f>VLOOKUP(B107&amp;"-"&amp;C107,Sheet1!$A$1:$E$577,5,FALSE)</f>
        <v>gauche</v>
      </c>
      <c r="I107" t="b">
        <f t="shared" si="6"/>
        <v>0</v>
      </c>
      <c r="J107">
        <f t="shared" si="7"/>
        <v>0</v>
      </c>
    </row>
    <row r="108" spans="2:10">
      <c r="B108">
        <v>25</v>
      </c>
      <c r="C108">
        <v>5</v>
      </c>
      <c r="D108">
        <v>64.16</v>
      </c>
      <c r="E108">
        <v>35.840000000000003</v>
      </c>
      <c r="F108">
        <f t="shared" si="4"/>
        <v>64.16</v>
      </c>
      <c r="G108" t="str">
        <f t="shared" si="5"/>
        <v>droite</v>
      </c>
      <c r="H108" t="str">
        <f>VLOOKUP(B108&amp;"-"&amp;C108,Sheet1!$A$1:$E$577,5,FALSE)</f>
        <v>droite</v>
      </c>
      <c r="I108" t="b">
        <f t="shared" si="6"/>
        <v>1</v>
      </c>
      <c r="J108">
        <f t="shared" si="7"/>
        <v>1</v>
      </c>
    </row>
    <row r="109" spans="2:10">
      <c r="B109">
        <v>26</v>
      </c>
      <c r="C109">
        <v>1</v>
      </c>
      <c r="D109">
        <v>53.61</v>
      </c>
      <c r="E109">
        <v>46.39</v>
      </c>
      <c r="F109">
        <f t="shared" si="4"/>
        <v>53.61</v>
      </c>
      <c r="G109" t="str">
        <f t="shared" si="5"/>
        <v>droite</v>
      </c>
      <c r="H109" t="str">
        <f>VLOOKUP(B109&amp;"-"&amp;C109,Sheet1!$A$1:$E$577,5,FALSE)</f>
        <v>droite</v>
      </c>
      <c r="I109" t="b">
        <f t="shared" si="6"/>
        <v>1</v>
      </c>
      <c r="J109">
        <f t="shared" si="7"/>
        <v>1</v>
      </c>
    </row>
    <row r="110" spans="2:10">
      <c r="B110">
        <v>26</v>
      </c>
      <c r="C110">
        <v>2</v>
      </c>
      <c r="D110">
        <v>56.08</v>
      </c>
      <c r="E110">
        <v>43.92</v>
      </c>
      <c r="F110">
        <f t="shared" si="4"/>
        <v>56.08</v>
      </c>
      <c r="G110" t="str">
        <f t="shared" si="5"/>
        <v>droite</v>
      </c>
      <c r="H110" t="str">
        <f>VLOOKUP(B110&amp;"-"&amp;C110,Sheet1!$A$1:$E$577,5,FALSE)</f>
        <v>droite</v>
      </c>
      <c r="I110" t="b">
        <f t="shared" si="6"/>
        <v>1</v>
      </c>
      <c r="J110">
        <f t="shared" si="7"/>
        <v>1</v>
      </c>
    </row>
    <row r="111" spans="2:10">
      <c r="B111">
        <v>26</v>
      </c>
      <c r="C111">
        <v>3</v>
      </c>
      <c r="D111">
        <v>52.86</v>
      </c>
      <c r="E111">
        <v>47.14</v>
      </c>
      <c r="F111">
        <f t="shared" si="4"/>
        <v>52.86</v>
      </c>
      <c r="G111" t="str">
        <f t="shared" si="5"/>
        <v>droite</v>
      </c>
      <c r="H111" t="str">
        <f>VLOOKUP(B111&amp;"-"&amp;C111,Sheet1!$A$1:$E$577,5,FALSE)</f>
        <v>droite</v>
      </c>
      <c r="I111" t="b">
        <f t="shared" si="6"/>
        <v>1</v>
      </c>
      <c r="J111">
        <f t="shared" si="7"/>
        <v>1</v>
      </c>
    </row>
    <row r="112" spans="2:10">
      <c r="B112">
        <v>26</v>
      </c>
      <c r="C112">
        <v>4</v>
      </c>
      <c r="D112">
        <v>56.92</v>
      </c>
      <c r="E112">
        <v>43.08</v>
      </c>
      <c r="F112">
        <f t="shared" si="4"/>
        <v>56.92</v>
      </c>
      <c r="G112" t="str">
        <f t="shared" si="5"/>
        <v>droite</v>
      </c>
      <c r="H112" t="str">
        <f>VLOOKUP(B112&amp;"-"&amp;C112,Sheet1!$A$1:$E$577,5,FALSE)</f>
        <v>droite</v>
      </c>
      <c r="I112" t="b">
        <f t="shared" si="6"/>
        <v>1</v>
      </c>
      <c r="J112">
        <f t="shared" si="7"/>
        <v>1</v>
      </c>
    </row>
    <row r="113" spans="2:10">
      <c r="B113">
        <v>27</v>
      </c>
      <c r="C113">
        <v>1</v>
      </c>
      <c r="D113">
        <v>60.08</v>
      </c>
      <c r="E113">
        <v>39.92</v>
      </c>
      <c r="F113">
        <f t="shared" si="4"/>
        <v>60.08</v>
      </c>
      <c r="G113" t="str">
        <f t="shared" si="5"/>
        <v>droite</v>
      </c>
      <c r="H113" t="str">
        <f>VLOOKUP(B113&amp;"-"&amp;C113,Sheet1!$A$1:$E$577,5,FALSE)</f>
        <v>droite</v>
      </c>
      <c r="I113" t="b">
        <f t="shared" si="6"/>
        <v>1</v>
      </c>
      <c r="J113">
        <f t="shared" si="7"/>
        <v>1</v>
      </c>
    </row>
    <row r="114" spans="2:10">
      <c r="B114">
        <v>27</v>
      </c>
      <c r="C114">
        <v>2</v>
      </c>
      <c r="D114">
        <v>57.39</v>
      </c>
      <c r="E114">
        <v>42.61</v>
      </c>
      <c r="F114">
        <f t="shared" si="4"/>
        <v>57.39</v>
      </c>
      <c r="G114" t="str">
        <f t="shared" si="5"/>
        <v>droite</v>
      </c>
      <c r="H114" t="str">
        <f>VLOOKUP(B114&amp;"-"&amp;C114,Sheet1!$A$1:$E$577,5,FALSE)</f>
        <v>droite</v>
      </c>
      <c r="I114" t="b">
        <f t="shared" si="6"/>
        <v>1</v>
      </c>
      <c r="J114">
        <f t="shared" si="7"/>
        <v>1</v>
      </c>
    </row>
    <row r="115" spans="2:10">
      <c r="B115">
        <v>27</v>
      </c>
      <c r="C115">
        <v>3</v>
      </c>
      <c r="D115">
        <v>56.83</v>
      </c>
      <c r="E115">
        <v>43.17</v>
      </c>
      <c r="F115">
        <f t="shared" si="4"/>
        <v>56.83</v>
      </c>
      <c r="G115" t="str">
        <f t="shared" si="5"/>
        <v>droite</v>
      </c>
      <c r="H115" t="str">
        <f>VLOOKUP(B115&amp;"-"&amp;C115,Sheet1!$A$1:$E$577,5,FALSE)</f>
        <v>droite</v>
      </c>
      <c r="I115" t="b">
        <f t="shared" si="6"/>
        <v>1</v>
      </c>
      <c r="J115">
        <f t="shared" si="7"/>
        <v>1</v>
      </c>
    </row>
    <row r="116" spans="2:10">
      <c r="B116">
        <v>27</v>
      </c>
      <c r="C116">
        <v>4</v>
      </c>
      <c r="D116">
        <v>54.35</v>
      </c>
      <c r="E116">
        <v>45.65</v>
      </c>
      <c r="F116">
        <f t="shared" si="4"/>
        <v>54.35</v>
      </c>
      <c r="G116" t="str">
        <f t="shared" si="5"/>
        <v>droite</v>
      </c>
      <c r="H116" t="str">
        <f>VLOOKUP(B116&amp;"-"&amp;C116,Sheet1!$A$1:$E$577,5,FALSE)</f>
        <v>gauche</v>
      </c>
      <c r="I116" t="b">
        <f t="shared" si="6"/>
        <v>0</v>
      </c>
      <c r="J116">
        <f t="shared" si="7"/>
        <v>0</v>
      </c>
    </row>
    <row r="117" spans="2:10">
      <c r="B117">
        <v>27</v>
      </c>
      <c r="C117">
        <v>5</v>
      </c>
      <c r="D117">
        <v>58.17</v>
      </c>
      <c r="E117">
        <v>41.83</v>
      </c>
      <c r="F117">
        <f t="shared" si="4"/>
        <v>58.17</v>
      </c>
      <c r="G117" t="str">
        <f t="shared" si="5"/>
        <v>droite</v>
      </c>
      <c r="H117" t="str">
        <f>VLOOKUP(B117&amp;"-"&amp;C117,Sheet1!$A$1:$E$577,5,FALSE)</f>
        <v>droite</v>
      </c>
      <c r="I117" t="b">
        <f t="shared" si="6"/>
        <v>1</v>
      </c>
      <c r="J117">
        <f t="shared" si="7"/>
        <v>1</v>
      </c>
    </row>
    <row r="118" spans="2:10">
      <c r="B118">
        <v>28</v>
      </c>
      <c r="C118">
        <v>1</v>
      </c>
      <c r="D118">
        <v>56.83</v>
      </c>
      <c r="E118">
        <v>43.17</v>
      </c>
      <c r="F118">
        <f t="shared" si="4"/>
        <v>56.83</v>
      </c>
      <c r="G118" t="str">
        <f t="shared" si="5"/>
        <v>droite</v>
      </c>
      <c r="H118" t="str">
        <f>VLOOKUP(B118&amp;"-"&amp;C118,Sheet1!$A$1:$E$577,5,FALSE)</f>
        <v>droite</v>
      </c>
      <c r="I118" t="b">
        <f t="shared" si="6"/>
        <v>1</v>
      </c>
      <c r="J118">
        <f t="shared" si="7"/>
        <v>1</v>
      </c>
    </row>
    <row r="119" spans="2:10">
      <c r="B119">
        <v>28</v>
      </c>
      <c r="C119">
        <v>2</v>
      </c>
      <c r="D119">
        <v>58.07</v>
      </c>
      <c r="E119">
        <v>41.93</v>
      </c>
      <c r="F119">
        <f t="shared" si="4"/>
        <v>58.07</v>
      </c>
      <c r="G119" t="str">
        <f t="shared" si="5"/>
        <v>droite</v>
      </c>
      <c r="H119" t="str">
        <f>VLOOKUP(B119&amp;"-"&amp;C119,Sheet1!$A$1:$E$577,5,FALSE)</f>
        <v>droite</v>
      </c>
      <c r="I119" t="b">
        <f t="shared" si="6"/>
        <v>1</v>
      </c>
      <c r="J119">
        <f t="shared" si="7"/>
        <v>1</v>
      </c>
    </row>
    <row r="120" spans="2:10">
      <c r="B120">
        <v>28</v>
      </c>
      <c r="C120">
        <v>3</v>
      </c>
      <c r="D120">
        <v>57.52</v>
      </c>
      <c r="E120">
        <v>42.48</v>
      </c>
      <c r="F120">
        <f t="shared" si="4"/>
        <v>57.52</v>
      </c>
      <c r="G120" t="str">
        <f t="shared" si="5"/>
        <v>droite</v>
      </c>
      <c r="H120" t="str">
        <f>VLOOKUP(B120&amp;"-"&amp;C120,Sheet1!$A$1:$E$577,5,FALSE)</f>
        <v>droite</v>
      </c>
      <c r="I120" t="b">
        <f t="shared" si="6"/>
        <v>1</v>
      </c>
      <c r="J120">
        <f t="shared" si="7"/>
        <v>1</v>
      </c>
    </row>
    <row r="121" spans="2:10">
      <c r="B121">
        <v>28</v>
      </c>
      <c r="C121">
        <v>4</v>
      </c>
      <c r="D121">
        <v>60.58</v>
      </c>
      <c r="E121">
        <v>39.42</v>
      </c>
      <c r="F121">
        <f t="shared" si="4"/>
        <v>60.58</v>
      </c>
      <c r="G121" t="str">
        <f t="shared" si="5"/>
        <v>droite</v>
      </c>
      <c r="H121" t="str">
        <f>VLOOKUP(B121&amp;"-"&amp;C121,Sheet1!$A$1:$E$577,5,FALSE)</f>
        <v>droite</v>
      </c>
      <c r="I121" t="b">
        <f t="shared" si="6"/>
        <v>1</v>
      </c>
      <c r="J121">
        <f t="shared" si="7"/>
        <v>1</v>
      </c>
    </row>
    <row r="122" spans="2:10">
      <c r="B122">
        <v>29</v>
      </c>
      <c r="C122">
        <v>1</v>
      </c>
      <c r="D122">
        <v>44.78</v>
      </c>
      <c r="E122">
        <v>55.22</v>
      </c>
      <c r="F122">
        <f t="shared" si="4"/>
        <v>55.22</v>
      </c>
      <c r="G122" t="str">
        <f t="shared" si="5"/>
        <v>gauche</v>
      </c>
      <c r="H122" t="str">
        <f>VLOOKUP(B122&amp;"-"&amp;C122,Sheet1!$A$1:$E$577,5,FALSE)</f>
        <v>gauche</v>
      </c>
      <c r="I122" t="b">
        <f t="shared" si="6"/>
        <v>1</v>
      </c>
      <c r="J122">
        <f t="shared" si="7"/>
        <v>1</v>
      </c>
    </row>
    <row r="123" spans="2:10">
      <c r="B123">
        <v>29</v>
      </c>
      <c r="C123">
        <v>2</v>
      </c>
      <c r="D123">
        <v>44.09</v>
      </c>
      <c r="E123">
        <v>55.91</v>
      </c>
      <c r="F123">
        <f t="shared" si="4"/>
        <v>55.91</v>
      </c>
      <c r="G123" t="str">
        <f t="shared" si="5"/>
        <v>gauche</v>
      </c>
      <c r="H123" t="str">
        <f>VLOOKUP(B123&amp;"-"&amp;C123,Sheet1!$A$1:$E$577,5,FALSE)</f>
        <v>gauche</v>
      </c>
      <c r="I123" t="b">
        <f t="shared" si="6"/>
        <v>1</v>
      </c>
      <c r="J123">
        <f t="shared" si="7"/>
        <v>1</v>
      </c>
    </row>
    <row r="124" spans="2:10">
      <c r="B124">
        <v>29</v>
      </c>
      <c r="C124">
        <v>3</v>
      </c>
      <c r="D124">
        <v>49.06</v>
      </c>
      <c r="E124">
        <v>50.94</v>
      </c>
      <c r="F124">
        <f t="shared" si="4"/>
        <v>50.94</v>
      </c>
      <c r="G124" t="str">
        <f t="shared" si="5"/>
        <v>gauche</v>
      </c>
      <c r="H124" t="str">
        <f>VLOOKUP(B124&amp;"-"&amp;C124,Sheet1!$A$1:$E$577,5,FALSE)</f>
        <v>droite</v>
      </c>
      <c r="I124" t="b">
        <f t="shared" si="6"/>
        <v>0</v>
      </c>
      <c r="J124">
        <f t="shared" si="7"/>
        <v>0</v>
      </c>
    </row>
    <row r="125" spans="2:10">
      <c r="B125">
        <v>29</v>
      </c>
      <c r="C125">
        <v>4</v>
      </c>
      <c r="D125">
        <v>44.17</v>
      </c>
      <c r="E125">
        <v>55.83</v>
      </c>
      <c r="F125">
        <f t="shared" si="4"/>
        <v>55.83</v>
      </c>
      <c r="G125" t="str">
        <f t="shared" si="5"/>
        <v>gauche</v>
      </c>
      <c r="H125" t="str">
        <f>VLOOKUP(B125&amp;"-"&amp;C125,Sheet1!$A$1:$E$577,5,FALSE)</f>
        <v>gauche</v>
      </c>
      <c r="I125" t="b">
        <f t="shared" si="6"/>
        <v>1</v>
      </c>
      <c r="J125">
        <f t="shared" si="7"/>
        <v>1</v>
      </c>
    </row>
    <row r="126" spans="2:10">
      <c r="B126">
        <v>29</v>
      </c>
      <c r="C126">
        <v>5</v>
      </c>
      <c r="D126">
        <v>50.03</v>
      </c>
      <c r="E126">
        <v>49.97</v>
      </c>
      <c r="F126">
        <f t="shared" si="4"/>
        <v>50.03</v>
      </c>
      <c r="G126" t="str">
        <f t="shared" si="5"/>
        <v>droite</v>
      </c>
      <c r="H126" t="str">
        <f>VLOOKUP(B126&amp;"-"&amp;C126,Sheet1!$A$1:$E$577,5,FALSE)</f>
        <v>droite</v>
      </c>
      <c r="I126" t="b">
        <f t="shared" si="6"/>
        <v>1</v>
      </c>
      <c r="J126">
        <f t="shared" si="7"/>
        <v>1</v>
      </c>
    </row>
    <row r="127" spans="2:10">
      <c r="B127">
        <v>29</v>
      </c>
      <c r="C127">
        <v>6</v>
      </c>
      <c r="D127">
        <v>46.36</v>
      </c>
      <c r="E127">
        <v>53.64</v>
      </c>
      <c r="F127">
        <f t="shared" si="4"/>
        <v>53.64</v>
      </c>
      <c r="G127" t="str">
        <f t="shared" si="5"/>
        <v>gauche</v>
      </c>
      <c r="H127" t="str">
        <f>VLOOKUP(B127&amp;"-"&amp;C127,Sheet1!$A$1:$E$577,5,FALSE)</f>
        <v>droite</v>
      </c>
      <c r="I127" t="b">
        <f t="shared" si="6"/>
        <v>0</v>
      </c>
      <c r="J127">
        <f t="shared" si="7"/>
        <v>0</v>
      </c>
    </row>
    <row r="128" spans="2:10">
      <c r="B128">
        <v>29</v>
      </c>
      <c r="C128">
        <v>7</v>
      </c>
      <c r="D128">
        <v>45.77</v>
      </c>
      <c r="E128">
        <v>54.23</v>
      </c>
      <c r="F128">
        <f t="shared" si="4"/>
        <v>54.23</v>
      </c>
      <c r="G128" t="str">
        <f t="shared" si="5"/>
        <v>gauche</v>
      </c>
      <c r="H128" t="str">
        <f>VLOOKUP(B128&amp;"-"&amp;C128,Sheet1!$A$1:$E$577,5,FALSE)</f>
        <v>gauche</v>
      </c>
      <c r="I128" t="b">
        <f t="shared" si="6"/>
        <v>1</v>
      </c>
      <c r="J128">
        <f t="shared" si="7"/>
        <v>1</v>
      </c>
    </row>
    <row r="129" spans="2:10">
      <c r="B129">
        <v>29</v>
      </c>
      <c r="C129">
        <v>8</v>
      </c>
      <c r="D129">
        <v>43.86</v>
      </c>
      <c r="E129">
        <v>56.14</v>
      </c>
      <c r="F129">
        <f t="shared" si="4"/>
        <v>56.14</v>
      </c>
      <c r="G129" t="str">
        <f t="shared" si="5"/>
        <v>gauche</v>
      </c>
      <c r="H129" t="str">
        <f>VLOOKUP(B129&amp;"-"&amp;C129,Sheet1!$A$1:$E$577,5,FALSE)</f>
        <v>gauche</v>
      </c>
      <c r="I129" t="b">
        <f t="shared" si="6"/>
        <v>1</v>
      </c>
      <c r="J129">
        <f t="shared" si="7"/>
        <v>1</v>
      </c>
    </row>
    <row r="130" spans="2:10">
      <c r="B130">
        <v>30</v>
      </c>
      <c r="C130">
        <v>1</v>
      </c>
      <c r="D130">
        <v>56.9</v>
      </c>
      <c r="E130">
        <v>43.1</v>
      </c>
      <c r="F130">
        <f t="shared" si="4"/>
        <v>56.9</v>
      </c>
      <c r="G130" t="str">
        <f t="shared" si="5"/>
        <v>droite</v>
      </c>
      <c r="H130" t="str">
        <f>VLOOKUP(B130&amp;"-"&amp;C130,Sheet1!$A$1:$E$577,5,FALSE)</f>
        <v>droite</v>
      </c>
      <c r="I130" t="b">
        <f t="shared" si="6"/>
        <v>1</v>
      </c>
      <c r="J130">
        <f t="shared" si="7"/>
        <v>1</v>
      </c>
    </row>
    <row r="131" spans="2:10">
      <c r="B131">
        <v>30</v>
      </c>
      <c r="C131">
        <v>2</v>
      </c>
      <c r="D131">
        <v>60.76</v>
      </c>
      <c r="E131">
        <v>39.24</v>
      </c>
      <c r="F131">
        <f t="shared" ref="F131:F194" si="8">MAX(D131,E131)</f>
        <v>60.76</v>
      </c>
      <c r="G131" t="str">
        <f t="shared" ref="G131:G194" si="9">IF(F131=D131,"droite","gauche")</f>
        <v>droite</v>
      </c>
      <c r="H131" t="str">
        <f>VLOOKUP(B131&amp;"-"&amp;C131,Sheet1!$A$1:$E$577,5,FALSE)</f>
        <v>droite</v>
      </c>
      <c r="I131" t="b">
        <f t="shared" ref="I131:I194" si="10">G131=H131</f>
        <v>1</v>
      </c>
      <c r="J131">
        <f t="shared" ref="J131:J194" si="11">--I131</f>
        <v>1</v>
      </c>
    </row>
    <row r="132" spans="2:10">
      <c r="B132">
        <v>30</v>
      </c>
      <c r="C132">
        <v>3</v>
      </c>
      <c r="D132">
        <v>58.62</v>
      </c>
      <c r="E132">
        <v>41.38</v>
      </c>
      <c r="F132">
        <f t="shared" si="8"/>
        <v>58.62</v>
      </c>
      <c r="G132" t="str">
        <f t="shared" si="9"/>
        <v>droite</v>
      </c>
      <c r="H132" t="str">
        <f>VLOOKUP(B132&amp;"-"&amp;C132,Sheet1!$A$1:$E$577,5,FALSE)</f>
        <v>droite</v>
      </c>
      <c r="I132" t="b">
        <f t="shared" si="10"/>
        <v>1</v>
      </c>
      <c r="J132">
        <f t="shared" si="11"/>
        <v>1</v>
      </c>
    </row>
    <row r="133" spans="2:10">
      <c r="B133">
        <v>30</v>
      </c>
      <c r="C133">
        <v>4</v>
      </c>
      <c r="D133">
        <v>51.74</v>
      </c>
      <c r="E133">
        <v>48.26</v>
      </c>
      <c r="F133">
        <f t="shared" si="8"/>
        <v>51.74</v>
      </c>
      <c r="G133" t="str">
        <f t="shared" si="9"/>
        <v>droite</v>
      </c>
      <c r="H133" t="str">
        <f>VLOOKUP(B133&amp;"-"&amp;C133,Sheet1!$A$1:$E$577,5,FALSE)</f>
        <v>droite</v>
      </c>
      <c r="I133" t="b">
        <f t="shared" si="10"/>
        <v>1</v>
      </c>
      <c r="J133">
        <f t="shared" si="11"/>
        <v>1</v>
      </c>
    </row>
    <row r="134" spans="2:10">
      <c r="B134">
        <v>30</v>
      </c>
      <c r="C134">
        <v>5</v>
      </c>
      <c r="D134">
        <v>50.77</v>
      </c>
      <c r="E134">
        <v>49.23</v>
      </c>
      <c r="F134">
        <f t="shared" si="8"/>
        <v>50.77</v>
      </c>
      <c r="G134" t="str">
        <f t="shared" si="9"/>
        <v>droite</v>
      </c>
      <c r="H134" t="str">
        <f>VLOOKUP(B134&amp;"-"&amp;C134,Sheet1!$A$1:$E$577,5,FALSE)</f>
        <v>gauche</v>
      </c>
      <c r="I134" t="b">
        <f t="shared" si="10"/>
        <v>0</v>
      </c>
      <c r="J134">
        <f t="shared" si="11"/>
        <v>0</v>
      </c>
    </row>
    <row r="135" spans="2:10">
      <c r="B135">
        <v>31</v>
      </c>
      <c r="C135">
        <v>1</v>
      </c>
      <c r="D135">
        <v>42.91</v>
      </c>
      <c r="E135">
        <v>57.09</v>
      </c>
      <c r="F135">
        <f t="shared" si="8"/>
        <v>57.09</v>
      </c>
      <c r="G135" t="str">
        <f t="shared" si="9"/>
        <v>gauche</v>
      </c>
      <c r="H135" t="str">
        <f>VLOOKUP(B135&amp;"-"&amp;C135,Sheet1!$A$1:$E$577,5,FALSE)</f>
        <v>gauche</v>
      </c>
      <c r="I135" t="b">
        <f t="shared" si="10"/>
        <v>1</v>
      </c>
      <c r="J135">
        <f t="shared" si="11"/>
        <v>1</v>
      </c>
    </row>
    <row r="136" spans="2:10">
      <c r="B136">
        <v>31</v>
      </c>
      <c r="C136">
        <v>2</v>
      </c>
      <c r="D136">
        <v>48.9</v>
      </c>
      <c r="E136">
        <v>51.1</v>
      </c>
      <c r="F136">
        <f t="shared" si="8"/>
        <v>51.1</v>
      </c>
      <c r="G136" t="str">
        <f t="shared" si="9"/>
        <v>gauche</v>
      </c>
      <c r="H136" t="str">
        <f>VLOOKUP(B136&amp;"-"&amp;C136,Sheet1!$A$1:$E$577,5,FALSE)</f>
        <v>gauche</v>
      </c>
      <c r="I136" t="b">
        <f t="shared" si="10"/>
        <v>1</v>
      </c>
      <c r="J136">
        <f t="shared" si="11"/>
        <v>1</v>
      </c>
    </row>
    <row r="137" spans="2:10">
      <c r="B137">
        <v>31</v>
      </c>
      <c r="C137">
        <v>3</v>
      </c>
      <c r="D137">
        <v>44.27</v>
      </c>
      <c r="E137">
        <v>55.73</v>
      </c>
      <c r="F137">
        <f t="shared" si="8"/>
        <v>55.73</v>
      </c>
      <c r="G137" t="str">
        <f t="shared" si="9"/>
        <v>gauche</v>
      </c>
      <c r="H137" t="str">
        <f>VLOOKUP(B137&amp;"-"&amp;C137,Sheet1!$A$1:$E$577,5,FALSE)</f>
        <v>gauche</v>
      </c>
      <c r="I137" t="b">
        <f t="shared" si="10"/>
        <v>1</v>
      </c>
      <c r="J137">
        <f t="shared" si="11"/>
        <v>1</v>
      </c>
    </row>
    <row r="138" spans="2:10">
      <c r="B138">
        <v>31</v>
      </c>
      <c r="C138">
        <v>4</v>
      </c>
      <c r="D138">
        <v>40.72</v>
      </c>
      <c r="E138">
        <v>59.28</v>
      </c>
      <c r="F138">
        <f t="shared" si="8"/>
        <v>59.28</v>
      </c>
      <c r="G138" t="str">
        <f t="shared" si="9"/>
        <v>gauche</v>
      </c>
      <c r="H138" t="str">
        <f>VLOOKUP(B138&amp;"-"&amp;C138,Sheet1!$A$1:$E$577,5,FALSE)</f>
        <v>gauche</v>
      </c>
      <c r="I138" t="b">
        <f t="shared" si="10"/>
        <v>1</v>
      </c>
      <c r="J138">
        <f t="shared" si="11"/>
        <v>1</v>
      </c>
    </row>
    <row r="139" spans="2:10">
      <c r="B139">
        <v>31</v>
      </c>
      <c r="C139">
        <v>5</v>
      </c>
      <c r="D139">
        <v>46.5</v>
      </c>
      <c r="E139">
        <v>53.5</v>
      </c>
      <c r="F139">
        <f t="shared" si="8"/>
        <v>53.5</v>
      </c>
      <c r="G139" t="str">
        <f t="shared" si="9"/>
        <v>gauche</v>
      </c>
      <c r="H139" t="str">
        <f>VLOOKUP(B139&amp;"-"&amp;C139,Sheet1!$A$1:$E$577,5,FALSE)</f>
        <v>gauche</v>
      </c>
      <c r="I139" t="b">
        <f t="shared" si="10"/>
        <v>1</v>
      </c>
      <c r="J139">
        <f t="shared" si="11"/>
        <v>1</v>
      </c>
    </row>
    <row r="140" spans="2:10">
      <c r="B140">
        <v>31</v>
      </c>
      <c r="C140">
        <v>6</v>
      </c>
      <c r="D140">
        <v>45.95</v>
      </c>
      <c r="E140">
        <v>54.05</v>
      </c>
      <c r="F140">
        <f t="shared" si="8"/>
        <v>54.05</v>
      </c>
      <c r="G140" t="str">
        <f t="shared" si="9"/>
        <v>gauche</v>
      </c>
      <c r="H140" t="str">
        <f>VLOOKUP(B140&amp;"-"&amp;C140,Sheet1!$A$1:$E$577,5,FALSE)</f>
        <v>gauche</v>
      </c>
      <c r="I140" t="b">
        <f t="shared" si="10"/>
        <v>1</v>
      </c>
      <c r="J140">
        <f t="shared" si="11"/>
        <v>1</v>
      </c>
    </row>
    <row r="141" spans="2:10">
      <c r="B141">
        <v>31</v>
      </c>
      <c r="C141">
        <v>7</v>
      </c>
      <c r="D141">
        <v>45.33</v>
      </c>
      <c r="E141">
        <v>54.67</v>
      </c>
      <c r="F141">
        <f t="shared" si="8"/>
        <v>54.67</v>
      </c>
      <c r="G141" t="str">
        <f t="shared" si="9"/>
        <v>gauche</v>
      </c>
      <c r="H141" t="str">
        <f>VLOOKUP(B141&amp;"-"&amp;C141,Sheet1!$A$1:$E$577,5,FALSE)</f>
        <v>gauche</v>
      </c>
      <c r="I141" t="b">
        <f t="shared" si="10"/>
        <v>1</v>
      </c>
      <c r="J141">
        <f t="shared" si="11"/>
        <v>1</v>
      </c>
    </row>
    <row r="142" spans="2:10">
      <c r="B142">
        <v>31</v>
      </c>
      <c r="C142">
        <v>8</v>
      </c>
      <c r="D142">
        <v>45.45</v>
      </c>
      <c r="E142">
        <v>54.55</v>
      </c>
      <c r="F142">
        <f t="shared" si="8"/>
        <v>54.55</v>
      </c>
      <c r="G142" t="str">
        <f t="shared" si="9"/>
        <v>gauche</v>
      </c>
      <c r="H142" t="str">
        <f>VLOOKUP(B142&amp;"-"&amp;C142,Sheet1!$A$1:$E$577,5,FALSE)</f>
        <v>gauche</v>
      </c>
      <c r="I142" t="b">
        <f t="shared" si="10"/>
        <v>1</v>
      </c>
      <c r="J142">
        <f t="shared" si="11"/>
        <v>1</v>
      </c>
    </row>
    <row r="143" spans="2:10">
      <c r="B143">
        <v>32</v>
      </c>
      <c r="C143">
        <v>1</v>
      </c>
      <c r="D143">
        <v>45.03</v>
      </c>
      <c r="E143">
        <v>54.97</v>
      </c>
      <c r="F143">
        <f t="shared" si="8"/>
        <v>54.97</v>
      </c>
      <c r="G143" t="str">
        <f t="shared" si="9"/>
        <v>gauche</v>
      </c>
      <c r="H143" t="str">
        <f>VLOOKUP(B143&amp;"-"&amp;C143,Sheet1!$A$1:$E$577,5,FALSE)</f>
        <v>gauche</v>
      </c>
      <c r="I143" t="b">
        <f t="shared" si="10"/>
        <v>1</v>
      </c>
      <c r="J143">
        <f t="shared" si="11"/>
        <v>1</v>
      </c>
    </row>
    <row r="144" spans="2:10">
      <c r="B144">
        <v>32</v>
      </c>
      <c r="C144">
        <v>2</v>
      </c>
      <c r="D144">
        <v>50.09</v>
      </c>
      <c r="E144">
        <v>49.91</v>
      </c>
      <c r="F144">
        <f t="shared" si="8"/>
        <v>50.09</v>
      </c>
      <c r="G144" t="str">
        <f t="shared" si="9"/>
        <v>droite</v>
      </c>
      <c r="H144" t="str">
        <f>VLOOKUP(B144&amp;"-"&amp;C144,Sheet1!$A$1:$E$577,5,FALSE)</f>
        <v>gauche</v>
      </c>
      <c r="I144" t="b">
        <f t="shared" si="10"/>
        <v>0</v>
      </c>
      <c r="J144">
        <f t="shared" si="11"/>
        <v>0</v>
      </c>
    </row>
    <row r="145" spans="2:10">
      <c r="B145">
        <v>33</v>
      </c>
      <c r="C145">
        <v>1</v>
      </c>
      <c r="D145">
        <v>53.35</v>
      </c>
      <c r="E145">
        <v>46.65</v>
      </c>
      <c r="F145">
        <f t="shared" si="8"/>
        <v>53.35</v>
      </c>
      <c r="G145" t="str">
        <f t="shared" si="9"/>
        <v>droite</v>
      </c>
      <c r="H145" t="str">
        <f>VLOOKUP(B145&amp;"-"&amp;C145,Sheet1!$A$1:$E$577,5,FALSE)</f>
        <v>droite</v>
      </c>
      <c r="I145" t="b">
        <f t="shared" si="10"/>
        <v>1</v>
      </c>
      <c r="J145">
        <f t="shared" si="11"/>
        <v>1</v>
      </c>
    </row>
    <row r="146" spans="2:10">
      <c r="B146">
        <v>33</v>
      </c>
      <c r="C146">
        <v>2</v>
      </c>
      <c r="D146">
        <v>45.34</v>
      </c>
      <c r="E146">
        <v>54.66</v>
      </c>
      <c r="F146">
        <f t="shared" si="8"/>
        <v>54.66</v>
      </c>
      <c r="G146" t="str">
        <f t="shared" si="9"/>
        <v>gauche</v>
      </c>
      <c r="H146" t="str">
        <f>VLOOKUP(B146&amp;"-"&amp;C146,Sheet1!$A$1:$E$577,5,FALSE)</f>
        <v>gauche</v>
      </c>
      <c r="I146" t="b">
        <f t="shared" si="10"/>
        <v>1</v>
      </c>
      <c r="J146">
        <f t="shared" si="11"/>
        <v>1</v>
      </c>
    </row>
    <row r="147" spans="2:10">
      <c r="B147">
        <v>33</v>
      </c>
      <c r="C147">
        <v>3</v>
      </c>
      <c r="D147">
        <v>38.659999999999997</v>
      </c>
      <c r="E147">
        <v>61.34</v>
      </c>
      <c r="F147">
        <f t="shared" si="8"/>
        <v>61.34</v>
      </c>
      <c r="G147" t="str">
        <f t="shared" si="9"/>
        <v>gauche</v>
      </c>
      <c r="H147" t="str">
        <f>VLOOKUP(B147&amp;"-"&amp;C147,Sheet1!$A$1:$E$577,5,FALSE)</f>
        <v>gauche</v>
      </c>
      <c r="I147" t="b">
        <f t="shared" si="10"/>
        <v>1</v>
      </c>
      <c r="J147">
        <f t="shared" si="11"/>
        <v>1</v>
      </c>
    </row>
    <row r="148" spans="2:10">
      <c r="B148">
        <v>33</v>
      </c>
      <c r="C148">
        <v>4</v>
      </c>
      <c r="D148">
        <v>42.55</v>
      </c>
      <c r="E148">
        <v>57.45</v>
      </c>
      <c r="F148">
        <f t="shared" si="8"/>
        <v>57.45</v>
      </c>
      <c r="G148" t="str">
        <f t="shared" si="9"/>
        <v>gauche</v>
      </c>
      <c r="H148" t="str">
        <f>VLOOKUP(B148&amp;"-"&amp;C148,Sheet1!$A$1:$E$577,5,FALSE)</f>
        <v>gauche</v>
      </c>
      <c r="I148" t="b">
        <f t="shared" si="10"/>
        <v>1</v>
      </c>
      <c r="J148">
        <f t="shared" si="11"/>
        <v>1</v>
      </c>
    </row>
    <row r="149" spans="2:10">
      <c r="B149">
        <v>33</v>
      </c>
      <c r="C149">
        <v>5</v>
      </c>
      <c r="D149">
        <v>50.2</v>
      </c>
      <c r="E149">
        <v>49.8</v>
      </c>
      <c r="F149">
        <f t="shared" si="8"/>
        <v>50.2</v>
      </c>
      <c r="G149" t="str">
        <f t="shared" si="9"/>
        <v>droite</v>
      </c>
      <c r="H149" t="str">
        <f>VLOOKUP(B149&amp;"-"&amp;C149,Sheet1!$A$1:$E$577,5,FALSE)</f>
        <v>gauche</v>
      </c>
      <c r="I149" t="b">
        <f t="shared" si="10"/>
        <v>0</v>
      </c>
      <c r="J149">
        <f t="shared" si="11"/>
        <v>0</v>
      </c>
    </row>
    <row r="150" spans="2:10">
      <c r="B150">
        <v>33</v>
      </c>
      <c r="C150">
        <v>6</v>
      </c>
      <c r="D150">
        <v>47.07</v>
      </c>
      <c r="E150">
        <v>52.93</v>
      </c>
      <c r="F150">
        <f t="shared" si="8"/>
        <v>52.93</v>
      </c>
      <c r="G150" t="str">
        <f t="shared" si="9"/>
        <v>gauche</v>
      </c>
      <c r="H150" t="str">
        <f>VLOOKUP(B150&amp;"-"&amp;C150,Sheet1!$A$1:$E$577,5,FALSE)</f>
        <v>gauche</v>
      </c>
      <c r="I150" t="b">
        <f t="shared" si="10"/>
        <v>1</v>
      </c>
      <c r="J150">
        <f t="shared" si="11"/>
        <v>1</v>
      </c>
    </row>
    <row r="151" spans="2:10">
      <c r="B151">
        <v>33</v>
      </c>
      <c r="C151">
        <v>7</v>
      </c>
      <c r="D151">
        <v>44.03</v>
      </c>
      <c r="E151">
        <v>55.97</v>
      </c>
      <c r="F151">
        <f t="shared" si="8"/>
        <v>55.97</v>
      </c>
      <c r="G151" t="str">
        <f t="shared" si="9"/>
        <v>gauche</v>
      </c>
      <c r="H151" t="str">
        <f>VLOOKUP(B151&amp;"-"&amp;C151,Sheet1!$A$1:$E$577,5,FALSE)</f>
        <v>gauche</v>
      </c>
      <c r="I151" t="b">
        <f t="shared" si="10"/>
        <v>1</v>
      </c>
      <c r="J151">
        <f t="shared" si="11"/>
        <v>1</v>
      </c>
    </row>
    <row r="152" spans="2:10">
      <c r="B152">
        <v>33</v>
      </c>
      <c r="C152">
        <v>8</v>
      </c>
      <c r="D152">
        <v>56.07</v>
      </c>
      <c r="E152">
        <v>43.93</v>
      </c>
      <c r="F152">
        <f t="shared" si="8"/>
        <v>56.07</v>
      </c>
      <c r="G152" t="str">
        <f t="shared" si="9"/>
        <v>droite</v>
      </c>
      <c r="H152" t="str">
        <f>VLOOKUP(B152&amp;"-"&amp;C152,Sheet1!$A$1:$E$577,5,FALSE)</f>
        <v>droite</v>
      </c>
      <c r="I152" t="b">
        <f t="shared" si="10"/>
        <v>1</v>
      </c>
      <c r="J152">
        <f t="shared" si="11"/>
        <v>1</v>
      </c>
    </row>
    <row r="153" spans="2:10">
      <c r="B153">
        <v>33</v>
      </c>
      <c r="C153">
        <v>9</v>
      </c>
      <c r="D153">
        <v>47.47</v>
      </c>
      <c r="E153">
        <v>52.53</v>
      </c>
      <c r="F153">
        <f t="shared" si="8"/>
        <v>52.53</v>
      </c>
      <c r="G153" t="str">
        <f t="shared" si="9"/>
        <v>gauche</v>
      </c>
      <c r="H153" t="str">
        <f>VLOOKUP(B153&amp;"-"&amp;C153,Sheet1!$A$1:$E$577,5,FALSE)</f>
        <v>gauche</v>
      </c>
      <c r="I153" t="b">
        <f t="shared" si="10"/>
        <v>1</v>
      </c>
      <c r="J153">
        <f t="shared" si="11"/>
        <v>1</v>
      </c>
    </row>
    <row r="154" spans="2:10">
      <c r="B154">
        <v>33</v>
      </c>
      <c r="C154">
        <v>10</v>
      </c>
      <c r="D154">
        <v>52.97</v>
      </c>
      <c r="E154">
        <v>47.03</v>
      </c>
      <c r="F154">
        <f t="shared" si="8"/>
        <v>52.97</v>
      </c>
      <c r="G154" t="str">
        <f t="shared" si="9"/>
        <v>droite</v>
      </c>
      <c r="H154" t="str">
        <f>VLOOKUP(B154&amp;"-"&amp;C154,Sheet1!$A$1:$E$577,5,FALSE)</f>
        <v>droite</v>
      </c>
      <c r="I154" t="b">
        <f t="shared" si="10"/>
        <v>1</v>
      </c>
      <c r="J154">
        <f t="shared" si="11"/>
        <v>1</v>
      </c>
    </row>
    <row r="155" spans="2:10">
      <c r="B155">
        <v>33</v>
      </c>
      <c r="C155">
        <v>11</v>
      </c>
      <c r="D155">
        <v>48.72</v>
      </c>
      <c r="E155">
        <v>51.28</v>
      </c>
      <c r="F155">
        <f t="shared" si="8"/>
        <v>51.28</v>
      </c>
      <c r="G155" t="str">
        <f t="shared" si="9"/>
        <v>gauche</v>
      </c>
      <c r="H155" t="str">
        <f>VLOOKUP(B155&amp;"-"&amp;C155,Sheet1!$A$1:$E$577,5,FALSE)</f>
        <v>gauche</v>
      </c>
      <c r="I155" t="b">
        <f t="shared" si="10"/>
        <v>1</v>
      </c>
      <c r="J155">
        <f t="shared" si="11"/>
        <v>1</v>
      </c>
    </row>
    <row r="156" spans="2:10">
      <c r="B156">
        <v>34</v>
      </c>
      <c r="C156">
        <v>1</v>
      </c>
      <c r="D156">
        <v>51.65</v>
      </c>
      <c r="E156">
        <v>48.35</v>
      </c>
      <c r="F156">
        <f t="shared" si="8"/>
        <v>51.65</v>
      </c>
      <c r="G156" t="str">
        <f t="shared" si="9"/>
        <v>droite</v>
      </c>
      <c r="H156" t="str">
        <f>VLOOKUP(B156&amp;"-"&amp;C156,Sheet1!$A$1:$E$577,5,FALSE)</f>
        <v>droite</v>
      </c>
      <c r="I156" t="b">
        <f t="shared" si="10"/>
        <v>1</v>
      </c>
      <c r="J156">
        <f t="shared" si="11"/>
        <v>1</v>
      </c>
    </row>
    <row r="157" spans="2:10">
      <c r="B157">
        <v>34</v>
      </c>
      <c r="C157">
        <v>2</v>
      </c>
      <c r="D157">
        <v>45.66</v>
      </c>
      <c r="E157">
        <v>54.34</v>
      </c>
      <c r="F157">
        <f t="shared" si="8"/>
        <v>54.34</v>
      </c>
      <c r="G157" t="str">
        <f t="shared" si="9"/>
        <v>gauche</v>
      </c>
      <c r="H157" t="str">
        <f>VLOOKUP(B157&amp;"-"&amp;C157,Sheet1!$A$1:$E$577,5,FALSE)</f>
        <v>gauche</v>
      </c>
      <c r="I157" t="b">
        <f t="shared" si="10"/>
        <v>1</v>
      </c>
      <c r="J157">
        <f t="shared" si="11"/>
        <v>1</v>
      </c>
    </row>
    <row r="158" spans="2:10">
      <c r="B158">
        <v>34</v>
      </c>
      <c r="C158">
        <v>3</v>
      </c>
      <c r="D158">
        <v>57.24</v>
      </c>
      <c r="E158">
        <v>42.76</v>
      </c>
      <c r="F158">
        <f t="shared" si="8"/>
        <v>57.24</v>
      </c>
      <c r="G158" t="str">
        <f t="shared" si="9"/>
        <v>droite</v>
      </c>
      <c r="H158" t="str">
        <f>VLOOKUP(B158&amp;"-"&amp;C158,Sheet1!$A$1:$E$577,5,FALSE)</f>
        <v>droite</v>
      </c>
      <c r="I158" t="b">
        <f t="shared" si="10"/>
        <v>1</v>
      </c>
      <c r="J158">
        <f t="shared" si="11"/>
        <v>1</v>
      </c>
    </row>
    <row r="159" spans="2:10">
      <c r="B159">
        <v>34</v>
      </c>
      <c r="C159">
        <v>4</v>
      </c>
      <c r="D159">
        <v>51.66</v>
      </c>
      <c r="E159">
        <v>48.34</v>
      </c>
      <c r="F159">
        <f t="shared" si="8"/>
        <v>51.66</v>
      </c>
      <c r="G159" t="str">
        <f t="shared" si="9"/>
        <v>droite</v>
      </c>
      <c r="H159" t="str">
        <f>VLOOKUP(B159&amp;"-"&amp;C159,Sheet1!$A$1:$E$577,5,FALSE)</f>
        <v>droite</v>
      </c>
      <c r="I159" t="b">
        <f t="shared" si="10"/>
        <v>1</v>
      </c>
      <c r="J159">
        <f t="shared" si="11"/>
        <v>1</v>
      </c>
    </row>
    <row r="160" spans="2:10">
      <c r="B160">
        <v>34</v>
      </c>
      <c r="C160">
        <v>5</v>
      </c>
      <c r="D160">
        <v>51.69</v>
      </c>
      <c r="E160">
        <v>48.31</v>
      </c>
      <c r="F160">
        <f t="shared" si="8"/>
        <v>51.69</v>
      </c>
      <c r="G160" t="str">
        <f t="shared" si="9"/>
        <v>droite</v>
      </c>
      <c r="H160" t="str">
        <f>VLOOKUP(B160&amp;"-"&amp;C160,Sheet1!$A$1:$E$577,5,FALSE)</f>
        <v>gauche</v>
      </c>
      <c r="I160" t="b">
        <f t="shared" si="10"/>
        <v>0</v>
      </c>
      <c r="J160">
        <f t="shared" si="11"/>
        <v>0</v>
      </c>
    </row>
    <row r="161" spans="2:10">
      <c r="B161">
        <v>34</v>
      </c>
      <c r="C161">
        <v>6</v>
      </c>
      <c r="D161">
        <v>59.03</v>
      </c>
      <c r="E161">
        <v>40.97</v>
      </c>
      <c r="F161">
        <f t="shared" si="8"/>
        <v>59.03</v>
      </c>
      <c r="G161" t="str">
        <f t="shared" si="9"/>
        <v>droite</v>
      </c>
      <c r="H161" t="str">
        <f>VLOOKUP(B161&amp;"-"&amp;C161,Sheet1!$A$1:$E$577,5,FALSE)</f>
        <v>droite</v>
      </c>
      <c r="I161" t="b">
        <f t="shared" si="10"/>
        <v>1</v>
      </c>
      <c r="J161">
        <f t="shared" si="11"/>
        <v>1</v>
      </c>
    </row>
    <row r="162" spans="2:10">
      <c r="B162">
        <v>34</v>
      </c>
      <c r="C162">
        <v>7</v>
      </c>
      <c r="D162">
        <v>57.78</v>
      </c>
      <c r="E162">
        <v>42.22</v>
      </c>
      <c r="F162">
        <f t="shared" si="8"/>
        <v>57.78</v>
      </c>
      <c r="G162" t="str">
        <f t="shared" si="9"/>
        <v>droite</v>
      </c>
      <c r="H162" t="str">
        <f>VLOOKUP(B162&amp;"-"&amp;C162,Sheet1!$A$1:$E$577,5,FALSE)</f>
        <v>droite</v>
      </c>
      <c r="I162" t="b">
        <f t="shared" si="10"/>
        <v>1</v>
      </c>
      <c r="J162">
        <f t="shared" si="11"/>
        <v>1</v>
      </c>
    </row>
    <row r="163" spans="2:10">
      <c r="B163">
        <v>35</v>
      </c>
      <c r="C163">
        <v>1</v>
      </c>
      <c r="D163">
        <v>36.659999999999997</v>
      </c>
      <c r="E163">
        <v>63.34</v>
      </c>
      <c r="F163">
        <f t="shared" si="8"/>
        <v>63.34</v>
      </c>
      <c r="G163" t="str">
        <f t="shared" si="9"/>
        <v>gauche</v>
      </c>
      <c r="H163" t="str">
        <f>VLOOKUP(B163&amp;"-"&amp;C163,Sheet1!$A$1:$E$577,5,FALSE)</f>
        <v>gauche</v>
      </c>
      <c r="I163" t="b">
        <f t="shared" si="10"/>
        <v>1</v>
      </c>
      <c r="J163">
        <f t="shared" si="11"/>
        <v>1</v>
      </c>
    </row>
    <row r="164" spans="2:10">
      <c r="B164">
        <v>35</v>
      </c>
      <c r="C164">
        <v>2</v>
      </c>
      <c r="D164">
        <v>43.84</v>
      </c>
      <c r="E164">
        <v>56.16</v>
      </c>
      <c r="F164">
        <f t="shared" si="8"/>
        <v>56.16</v>
      </c>
      <c r="G164" t="str">
        <f t="shared" si="9"/>
        <v>gauche</v>
      </c>
      <c r="H164" t="str">
        <f>VLOOKUP(B164&amp;"-"&amp;C164,Sheet1!$A$1:$E$577,5,FALSE)</f>
        <v>gauche</v>
      </c>
      <c r="I164" t="b">
        <f t="shared" si="10"/>
        <v>1</v>
      </c>
      <c r="J164">
        <f t="shared" si="11"/>
        <v>1</v>
      </c>
    </row>
    <row r="165" spans="2:10">
      <c r="B165">
        <v>35</v>
      </c>
      <c r="C165">
        <v>3</v>
      </c>
      <c r="D165">
        <v>44.44</v>
      </c>
      <c r="E165">
        <v>55.56</v>
      </c>
      <c r="F165">
        <f t="shared" si="8"/>
        <v>55.56</v>
      </c>
      <c r="G165" t="str">
        <f t="shared" si="9"/>
        <v>gauche</v>
      </c>
      <c r="H165" t="str">
        <f>VLOOKUP(B165&amp;"-"&amp;C165,Sheet1!$A$1:$E$577,5,FALSE)</f>
        <v>gauche</v>
      </c>
      <c r="I165" t="b">
        <f t="shared" si="10"/>
        <v>1</v>
      </c>
      <c r="J165">
        <f t="shared" si="11"/>
        <v>1</v>
      </c>
    </row>
    <row r="166" spans="2:10">
      <c r="B166">
        <v>35</v>
      </c>
      <c r="C166">
        <v>4</v>
      </c>
      <c r="D166">
        <v>46.65</v>
      </c>
      <c r="E166">
        <v>53.35</v>
      </c>
      <c r="F166">
        <f t="shared" si="8"/>
        <v>53.35</v>
      </c>
      <c r="G166" t="str">
        <f t="shared" si="9"/>
        <v>gauche</v>
      </c>
      <c r="H166" t="str">
        <f>VLOOKUP(B166&amp;"-"&amp;C166,Sheet1!$A$1:$E$577,5,FALSE)</f>
        <v>gauche</v>
      </c>
      <c r="I166" t="b">
        <f t="shared" si="10"/>
        <v>1</v>
      </c>
      <c r="J166">
        <f t="shared" si="11"/>
        <v>1</v>
      </c>
    </row>
    <row r="167" spans="2:10">
      <c r="B167">
        <v>35</v>
      </c>
      <c r="C167">
        <v>5</v>
      </c>
      <c r="D167">
        <v>53.5</v>
      </c>
      <c r="E167">
        <v>46.5</v>
      </c>
      <c r="F167">
        <f t="shared" si="8"/>
        <v>53.5</v>
      </c>
      <c r="G167" t="str">
        <f t="shared" si="9"/>
        <v>droite</v>
      </c>
      <c r="H167" t="str">
        <f>VLOOKUP(B167&amp;"-"&amp;C167,Sheet1!$A$1:$E$577,5,FALSE)</f>
        <v>droite</v>
      </c>
      <c r="I167" t="b">
        <f t="shared" si="10"/>
        <v>1</v>
      </c>
      <c r="J167">
        <f t="shared" si="11"/>
        <v>1</v>
      </c>
    </row>
    <row r="168" spans="2:10">
      <c r="B168">
        <v>35</v>
      </c>
      <c r="C168">
        <v>6</v>
      </c>
      <c r="D168">
        <v>51.57</v>
      </c>
      <c r="E168">
        <v>48.43</v>
      </c>
      <c r="F168">
        <f t="shared" si="8"/>
        <v>51.57</v>
      </c>
      <c r="G168" t="str">
        <f t="shared" si="9"/>
        <v>droite</v>
      </c>
      <c r="H168" t="str">
        <f>VLOOKUP(B168&amp;"-"&amp;C168,Sheet1!$A$1:$E$577,5,FALSE)</f>
        <v>droite</v>
      </c>
      <c r="I168" t="b">
        <f t="shared" si="10"/>
        <v>1</v>
      </c>
      <c r="J168">
        <f t="shared" si="11"/>
        <v>1</v>
      </c>
    </row>
    <row r="169" spans="2:10">
      <c r="B169">
        <v>35</v>
      </c>
      <c r="C169">
        <v>7</v>
      </c>
      <c r="D169">
        <v>53.43</v>
      </c>
      <c r="E169">
        <v>46.57</v>
      </c>
      <c r="F169">
        <f t="shared" si="8"/>
        <v>53.43</v>
      </c>
      <c r="G169" t="str">
        <f t="shared" si="9"/>
        <v>droite</v>
      </c>
      <c r="H169" t="str">
        <f>VLOOKUP(B169&amp;"-"&amp;C169,Sheet1!$A$1:$E$577,5,FALSE)</f>
        <v>droite</v>
      </c>
      <c r="I169" t="b">
        <f t="shared" si="10"/>
        <v>1</v>
      </c>
      <c r="J169">
        <f t="shared" si="11"/>
        <v>1</v>
      </c>
    </row>
    <row r="170" spans="2:10">
      <c r="B170">
        <v>36</v>
      </c>
      <c r="C170">
        <v>1</v>
      </c>
      <c r="D170">
        <v>48.24</v>
      </c>
      <c r="E170">
        <v>51.76</v>
      </c>
      <c r="F170">
        <f t="shared" si="8"/>
        <v>51.76</v>
      </c>
      <c r="G170" t="str">
        <f t="shared" si="9"/>
        <v>gauche</v>
      </c>
      <c r="H170" t="str">
        <f>VLOOKUP(B170&amp;"-"&amp;C170,Sheet1!$A$1:$E$577,5,FALSE)</f>
        <v>gauche</v>
      </c>
      <c r="I170" t="b">
        <f t="shared" si="10"/>
        <v>1</v>
      </c>
      <c r="J170">
        <f t="shared" si="11"/>
        <v>1</v>
      </c>
    </row>
    <row r="171" spans="2:10">
      <c r="B171">
        <v>36</v>
      </c>
      <c r="C171">
        <v>2</v>
      </c>
      <c r="D171">
        <v>48.35</v>
      </c>
      <c r="E171">
        <v>51.65</v>
      </c>
      <c r="F171">
        <f t="shared" si="8"/>
        <v>51.65</v>
      </c>
      <c r="G171" t="str">
        <f t="shared" si="9"/>
        <v>gauche</v>
      </c>
      <c r="H171" t="str">
        <f>VLOOKUP(B171&amp;"-"&amp;C171,Sheet1!$A$1:$E$577,5,FALSE)</f>
        <v>droite</v>
      </c>
      <c r="I171" t="b">
        <f t="shared" si="10"/>
        <v>0</v>
      </c>
      <c r="J171">
        <f t="shared" si="11"/>
        <v>0</v>
      </c>
    </row>
    <row r="172" spans="2:10">
      <c r="B172">
        <v>36</v>
      </c>
      <c r="C172">
        <v>3</v>
      </c>
      <c r="D172">
        <v>53.05</v>
      </c>
      <c r="E172">
        <v>46.95</v>
      </c>
      <c r="F172">
        <f t="shared" si="8"/>
        <v>53.05</v>
      </c>
      <c r="G172" t="str">
        <f t="shared" si="9"/>
        <v>droite</v>
      </c>
      <c r="H172" t="str">
        <f>VLOOKUP(B172&amp;"-"&amp;C172,Sheet1!$A$1:$E$577,5,FALSE)</f>
        <v>gauche</v>
      </c>
      <c r="I172" t="b">
        <f t="shared" si="10"/>
        <v>0</v>
      </c>
      <c r="J172">
        <f t="shared" si="11"/>
        <v>0</v>
      </c>
    </row>
    <row r="173" spans="2:10">
      <c r="B173">
        <v>37</v>
      </c>
      <c r="C173">
        <v>1</v>
      </c>
      <c r="D173">
        <v>48.65</v>
      </c>
      <c r="E173">
        <v>51.35</v>
      </c>
      <c r="F173">
        <f t="shared" si="8"/>
        <v>51.35</v>
      </c>
      <c r="G173" t="str">
        <f t="shared" si="9"/>
        <v>gauche</v>
      </c>
      <c r="H173" t="str">
        <f>VLOOKUP(B173&amp;"-"&amp;C173,Sheet1!$A$1:$E$577,5,FALSE)</f>
        <v>gauche</v>
      </c>
      <c r="I173" t="b">
        <f t="shared" si="10"/>
        <v>1</v>
      </c>
      <c r="J173">
        <f t="shared" si="11"/>
        <v>1</v>
      </c>
    </row>
    <row r="174" spans="2:10">
      <c r="B174">
        <v>37</v>
      </c>
      <c r="C174">
        <v>2</v>
      </c>
      <c r="D174">
        <v>54.21</v>
      </c>
      <c r="E174">
        <v>45.79</v>
      </c>
      <c r="F174">
        <f t="shared" si="8"/>
        <v>54.21</v>
      </c>
      <c r="G174" t="str">
        <f t="shared" si="9"/>
        <v>droite</v>
      </c>
      <c r="H174" t="str">
        <f>VLOOKUP(B174&amp;"-"&amp;C174,Sheet1!$A$1:$E$577,5,FALSE)</f>
        <v>droite</v>
      </c>
      <c r="I174" t="b">
        <f t="shared" si="10"/>
        <v>1</v>
      </c>
      <c r="J174">
        <f t="shared" si="11"/>
        <v>1</v>
      </c>
    </row>
    <row r="175" spans="2:10">
      <c r="B175">
        <v>37</v>
      </c>
      <c r="C175">
        <v>3</v>
      </c>
      <c r="D175">
        <v>51.89</v>
      </c>
      <c r="E175">
        <v>48.11</v>
      </c>
      <c r="F175">
        <f t="shared" si="8"/>
        <v>51.89</v>
      </c>
      <c r="G175" t="str">
        <f t="shared" si="9"/>
        <v>droite</v>
      </c>
      <c r="H175" t="str">
        <f>VLOOKUP(B175&amp;"-"&amp;C175,Sheet1!$A$1:$E$577,5,FALSE)</f>
        <v>gauche</v>
      </c>
      <c r="I175" t="b">
        <f t="shared" si="10"/>
        <v>0</v>
      </c>
      <c r="J175">
        <f t="shared" si="11"/>
        <v>0</v>
      </c>
    </row>
    <row r="176" spans="2:10">
      <c r="B176">
        <v>37</v>
      </c>
      <c r="C176">
        <v>4</v>
      </c>
      <c r="D176">
        <v>51.78</v>
      </c>
      <c r="E176">
        <v>48.22</v>
      </c>
      <c r="F176">
        <f t="shared" si="8"/>
        <v>51.78</v>
      </c>
      <c r="G176" t="str">
        <f t="shared" si="9"/>
        <v>droite</v>
      </c>
      <c r="H176" t="str">
        <f>VLOOKUP(B176&amp;"-"&amp;C176,Sheet1!$A$1:$E$577,5,FALSE)</f>
        <v>droite</v>
      </c>
      <c r="I176" t="b">
        <f t="shared" si="10"/>
        <v>1</v>
      </c>
      <c r="J176">
        <f t="shared" si="11"/>
        <v>1</v>
      </c>
    </row>
    <row r="177" spans="2:10">
      <c r="B177">
        <v>37</v>
      </c>
      <c r="C177">
        <v>5</v>
      </c>
      <c r="D177">
        <v>55.59</v>
      </c>
      <c r="E177">
        <v>44.41</v>
      </c>
      <c r="F177">
        <f t="shared" si="8"/>
        <v>55.59</v>
      </c>
      <c r="G177" t="str">
        <f t="shared" si="9"/>
        <v>droite</v>
      </c>
      <c r="H177" t="str">
        <f>VLOOKUP(B177&amp;"-"&amp;C177,Sheet1!$A$1:$E$577,5,FALSE)</f>
        <v>droite</v>
      </c>
      <c r="I177" t="b">
        <f t="shared" si="10"/>
        <v>1</v>
      </c>
      <c r="J177">
        <f t="shared" si="11"/>
        <v>1</v>
      </c>
    </row>
    <row r="178" spans="2:10">
      <c r="B178">
        <v>38</v>
      </c>
      <c r="C178">
        <v>1</v>
      </c>
      <c r="D178">
        <v>50.68</v>
      </c>
      <c r="E178">
        <v>49.32</v>
      </c>
      <c r="F178">
        <f t="shared" si="8"/>
        <v>50.68</v>
      </c>
      <c r="G178" t="str">
        <f t="shared" si="9"/>
        <v>droite</v>
      </c>
      <c r="H178" t="str">
        <f>VLOOKUP(B178&amp;"-"&amp;C178,Sheet1!$A$1:$E$577,5,FALSE)</f>
        <v>gauche</v>
      </c>
      <c r="I178" t="b">
        <f t="shared" si="10"/>
        <v>0</v>
      </c>
      <c r="J178">
        <f t="shared" si="11"/>
        <v>0</v>
      </c>
    </row>
    <row r="179" spans="2:10">
      <c r="B179">
        <v>38</v>
      </c>
      <c r="C179">
        <v>2</v>
      </c>
      <c r="D179">
        <v>44.65</v>
      </c>
      <c r="E179">
        <v>55.35</v>
      </c>
      <c r="F179">
        <f t="shared" si="8"/>
        <v>55.35</v>
      </c>
      <c r="G179" t="str">
        <f t="shared" si="9"/>
        <v>gauche</v>
      </c>
      <c r="H179" t="str">
        <f>VLOOKUP(B179&amp;"-"&amp;C179,Sheet1!$A$1:$E$577,5,FALSE)</f>
        <v>gauche</v>
      </c>
      <c r="I179" t="b">
        <f t="shared" si="10"/>
        <v>1</v>
      </c>
      <c r="J179">
        <f t="shared" si="11"/>
        <v>1</v>
      </c>
    </row>
    <row r="180" spans="2:10">
      <c r="B180">
        <v>38</v>
      </c>
      <c r="C180">
        <v>3</v>
      </c>
      <c r="D180">
        <v>41.65</v>
      </c>
      <c r="E180">
        <v>58.35</v>
      </c>
      <c r="F180">
        <f t="shared" si="8"/>
        <v>58.35</v>
      </c>
      <c r="G180" t="str">
        <f t="shared" si="9"/>
        <v>gauche</v>
      </c>
      <c r="H180" t="str">
        <f>VLOOKUP(B180&amp;"-"&amp;C180,Sheet1!$A$1:$E$577,5,FALSE)</f>
        <v>gauche</v>
      </c>
      <c r="I180" t="b">
        <f t="shared" si="10"/>
        <v>1</v>
      </c>
      <c r="J180">
        <f t="shared" si="11"/>
        <v>1</v>
      </c>
    </row>
    <row r="181" spans="2:10">
      <c r="B181">
        <v>38</v>
      </c>
      <c r="C181">
        <v>4</v>
      </c>
      <c r="D181">
        <v>50.7</v>
      </c>
      <c r="E181">
        <v>49.3</v>
      </c>
      <c r="F181">
        <f t="shared" si="8"/>
        <v>50.7</v>
      </c>
      <c r="G181" t="str">
        <f t="shared" si="9"/>
        <v>droite</v>
      </c>
      <c r="H181" t="str">
        <f>VLOOKUP(B181&amp;"-"&amp;C181,Sheet1!$A$1:$E$577,5,FALSE)</f>
        <v>gauche</v>
      </c>
      <c r="I181" t="b">
        <f t="shared" si="10"/>
        <v>0</v>
      </c>
      <c r="J181">
        <f t="shared" si="11"/>
        <v>0</v>
      </c>
    </row>
    <row r="182" spans="2:10">
      <c r="B182">
        <v>38</v>
      </c>
      <c r="C182">
        <v>5</v>
      </c>
      <c r="D182">
        <v>49.79</v>
      </c>
      <c r="E182">
        <v>50.21</v>
      </c>
      <c r="F182">
        <f t="shared" si="8"/>
        <v>50.21</v>
      </c>
      <c r="G182" t="str">
        <f t="shared" si="9"/>
        <v>gauche</v>
      </c>
      <c r="H182" t="str">
        <f>VLOOKUP(B182&amp;"-"&amp;C182,Sheet1!$A$1:$E$577,5,FALSE)</f>
        <v>gauche</v>
      </c>
      <c r="I182" t="b">
        <f t="shared" si="10"/>
        <v>1</v>
      </c>
      <c r="J182">
        <f t="shared" si="11"/>
        <v>1</v>
      </c>
    </row>
    <row r="183" spans="2:10">
      <c r="B183">
        <v>38</v>
      </c>
      <c r="C183">
        <v>6</v>
      </c>
      <c r="D183">
        <v>59.76</v>
      </c>
      <c r="E183">
        <v>40.24</v>
      </c>
      <c r="F183">
        <f t="shared" si="8"/>
        <v>59.76</v>
      </c>
      <c r="G183" t="str">
        <f t="shared" si="9"/>
        <v>droite</v>
      </c>
      <c r="H183" t="str">
        <f>VLOOKUP(B183&amp;"-"&amp;C183,Sheet1!$A$1:$E$577,5,FALSE)</f>
        <v>droite</v>
      </c>
      <c r="I183" t="b">
        <f t="shared" si="10"/>
        <v>1</v>
      </c>
      <c r="J183">
        <f t="shared" si="11"/>
        <v>1</v>
      </c>
    </row>
    <row r="184" spans="2:10">
      <c r="B184">
        <v>38</v>
      </c>
      <c r="C184">
        <v>7</v>
      </c>
      <c r="D184">
        <v>55.96</v>
      </c>
      <c r="E184">
        <v>44.04</v>
      </c>
      <c r="F184">
        <f t="shared" si="8"/>
        <v>55.96</v>
      </c>
      <c r="G184" t="str">
        <f t="shared" si="9"/>
        <v>droite</v>
      </c>
      <c r="H184" t="str">
        <f>VLOOKUP(B184&amp;"-"&amp;C184,Sheet1!$A$1:$E$577,5,FALSE)</f>
        <v>droite</v>
      </c>
      <c r="I184" t="b">
        <f t="shared" si="10"/>
        <v>1</v>
      </c>
      <c r="J184">
        <f t="shared" si="11"/>
        <v>1</v>
      </c>
    </row>
    <row r="185" spans="2:10">
      <c r="B185">
        <v>38</v>
      </c>
      <c r="C185">
        <v>8</v>
      </c>
      <c r="D185">
        <v>55.96</v>
      </c>
      <c r="E185">
        <v>44.04</v>
      </c>
      <c r="F185">
        <f t="shared" si="8"/>
        <v>55.96</v>
      </c>
      <c r="G185" t="str">
        <f t="shared" si="9"/>
        <v>droite</v>
      </c>
      <c r="H185" t="str">
        <f>VLOOKUP(B185&amp;"-"&amp;C185,Sheet1!$A$1:$E$577,5,FALSE)</f>
        <v>droite</v>
      </c>
      <c r="I185" t="b">
        <f t="shared" si="10"/>
        <v>1</v>
      </c>
      <c r="J185">
        <f t="shared" si="11"/>
        <v>1</v>
      </c>
    </row>
    <row r="186" spans="2:10">
      <c r="B186">
        <v>38</v>
      </c>
      <c r="C186">
        <v>9</v>
      </c>
      <c r="D186">
        <v>52.83</v>
      </c>
      <c r="E186">
        <v>47.17</v>
      </c>
      <c r="F186">
        <f t="shared" si="8"/>
        <v>52.83</v>
      </c>
      <c r="G186" t="str">
        <f t="shared" si="9"/>
        <v>droite</v>
      </c>
      <c r="H186" t="str">
        <f>VLOOKUP(B186&amp;"-"&amp;C186,Sheet1!$A$1:$E$577,5,FALSE)</f>
        <v>gauche</v>
      </c>
      <c r="I186" t="b">
        <f t="shared" si="10"/>
        <v>0</v>
      </c>
      <c r="J186">
        <f t="shared" si="11"/>
        <v>0</v>
      </c>
    </row>
    <row r="187" spans="2:10">
      <c r="B187">
        <v>39</v>
      </c>
      <c r="C187">
        <v>1</v>
      </c>
      <c r="D187">
        <v>54.93</v>
      </c>
      <c r="E187">
        <v>45.07</v>
      </c>
      <c r="F187">
        <f t="shared" si="8"/>
        <v>54.93</v>
      </c>
      <c r="G187" t="str">
        <f t="shared" si="9"/>
        <v>droite</v>
      </c>
      <c r="H187" t="str">
        <f>VLOOKUP(B187&amp;"-"&amp;C187,Sheet1!$A$1:$E$577,5,FALSE)</f>
        <v>droite</v>
      </c>
      <c r="I187" t="b">
        <f t="shared" si="10"/>
        <v>1</v>
      </c>
      <c r="J187">
        <f t="shared" si="11"/>
        <v>1</v>
      </c>
    </row>
    <row r="188" spans="2:10">
      <c r="B188">
        <v>39</v>
      </c>
      <c r="C188">
        <v>2</v>
      </c>
      <c r="D188">
        <v>57.76</v>
      </c>
      <c r="E188">
        <v>42.24</v>
      </c>
      <c r="F188">
        <f t="shared" si="8"/>
        <v>57.76</v>
      </c>
      <c r="G188" t="str">
        <f t="shared" si="9"/>
        <v>droite</v>
      </c>
      <c r="H188" t="str">
        <f>VLOOKUP(B188&amp;"-"&amp;C188,Sheet1!$A$1:$E$577,5,FALSE)</f>
        <v>droite</v>
      </c>
      <c r="I188" t="b">
        <f t="shared" si="10"/>
        <v>1</v>
      </c>
      <c r="J188">
        <f t="shared" si="11"/>
        <v>1</v>
      </c>
    </row>
    <row r="189" spans="2:10">
      <c r="B189">
        <v>39</v>
      </c>
      <c r="C189">
        <v>3</v>
      </c>
      <c r="D189">
        <v>52.9</v>
      </c>
      <c r="E189">
        <v>47.1</v>
      </c>
      <c r="F189">
        <f t="shared" si="8"/>
        <v>52.9</v>
      </c>
      <c r="G189" t="str">
        <f t="shared" si="9"/>
        <v>droite</v>
      </c>
      <c r="H189" t="str">
        <f>VLOOKUP(B189&amp;"-"&amp;C189,Sheet1!$A$1:$E$577,5,FALSE)</f>
        <v>droite</v>
      </c>
      <c r="I189" t="b">
        <f t="shared" si="10"/>
        <v>1</v>
      </c>
      <c r="J189">
        <f t="shared" si="11"/>
        <v>1</v>
      </c>
    </row>
    <row r="190" spans="2:10">
      <c r="B190">
        <v>40</v>
      </c>
      <c r="C190">
        <v>1</v>
      </c>
      <c r="D190">
        <v>48.7</v>
      </c>
      <c r="E190">
        <v>51.3</v>
      </c>
      <c r="F190">
        <f t="shared" si="8"/>
        <v>51.3</v>
      </c>
      <c r="G190" t="str">
        <f t="shared" si="9"/>
        <v>gauche</v>
      </c>
      <c r="H190" t="str">
        <f>VLOOKUP(B190&amp;"-"&amp;C190,Sheet1!$A$1:$E$577,5,FALSE)</f>
        <v>gauche</v>
      </c>
      <c r="I190" t="b">
        <f t="shared" si="10"/>
        <v>1</v>
      </c>
      <c r="J190">
        <f t="shared" si="11"/>
        <v>1</v>
      </c>
    </row>
    <row r="191" spans="2:10">
      <c r="B191">
        <v>40</v>
      </c>
      <c r="C191">
        <v>2</v>
      </c>
      <c r="D191">
        <v>48.22</v>
      </c>
      <c r="E191">
        <v>51.78</v>
      </c>
      <c r="F191">
        <f t="shared" si="8"/>
        <v>51.78</v>
      </c>
      <c r="G191" t="str">
        <f t="shared" si="9"/>
        <v>gauche</v>
      </c>
      <c r="H191" t="str">
        <f>VLOOKUP(B191&amp;"-"&amp;C191,Sheet1!$A$1:$E$577,5,FALSE)</f>
        <v>gauche</v>
      </c>
      <c r="I191" t="b">
        <f t="shared" si="10"/>
        <v>1</v>
      </c>
      <c r="J191">
        <f t="shared" si="11"/>
        <v>1</v>
      </c>
    </row>
    <row r="192" spans="2:10">
      <c r="B192">
        <v>40</v>
      </c>
      <c r="C192">
        <v>3</v>
      </c>
      <c r="D192">
        <v>44.21</v>
      </c>
      <c r="E192">
        <v>55.79</v>
      </c>
      <c r="F192">
        <f t="shared" si="8"/>
        <v>55.79</v>
      </c>
      <c r="G192" t="str">
        <f t="shared" si="9"/>
        <v>gauche</v>
      </c>
      <c r="H192" t="str">
        <f>VLOOKUP(B192&amp;"-"&amp;C192,Sheet1!$A$1:$E$577,5,FALSE)</f>
        <v>gauche</v>
      </c>
      <c r="I192" t="b">
        <f t="shared" si="10"/>
        <v>1</v>
      </c>
      <c r="J192">
        <f t="shared" si="11"/>
        <v>1</v>
      </c>
    </row>
    <row r="193" spans="2:10">
      <c r="B193">
        <v>41</v>
      </c>
      <c r="C193">
        <v>1</v>
      </c>
      <c r="D193">
        <v>53.65</v>
      </c>
      <c r="E193">
        <v>46.35</v>
      </c>
      <c r="F193">
        <f t="shared" si="8"/>
        <v>53.65</v>
      </c>
      <c r="G193" t="str">
        <f t="shared" si="9"/>
        <v>droite</v>
      </c>
      <c r="H193" t="str">
        <f>VLOOKUP(B193&amp;"-"&amp;C193,Sheet1!$A$1:$E$577,5,FALSE)</f>
        <v>droite</v>
      </c>
      <c r="I193" t="b">
        <f t="shared" si="10"/>
        <v>1</v>
      </c>
      <c r="J193">
        <f t="shared" si="11"/>
        <v>1</v>
      </c>
    </row>
    <row r="194" spans="2:10">
      <c r="B194">
        <v>41</v>
      </c>
      <c r="C194">
        <v>2</v>
      </c>
      <c r="D194">
        <v>57.4</v>
      </c>
      <c r="E194">
        <v>42.6</v>
      </c>
      <c r="F194">
        <f t="shared" si="8"/>
        <v>57.4</v>
      </c>
      <c r="G194" t="str">
        <f t="shared" si="9"/>
        <v>droite</v>
      </c>
      <c r="H194" t="str">
        <f>VLOOKUP(B194&amp;"-"&amp;C194,Sheet1!$A$1:$E$577,5,FALSE)</f>
        <v>droite</v>
      </c>
      <c r="I194" t="b">
        <f t="shared" si="10"/>
        <v>1</v>
      </c>
      <c r="J194">
        <f t="shared" si="11"/>
        <v>1</v>
      </c>
    </row>
    <row r="195" spans="2:10">
      <c r="B195">
        <v>41</v>
      </c>
      <c r="C195">
        <v>3</v>
      </c>
      <c r="D195">
        <v>57.14</v>
      </c>
      <c r="E195">
        <v>42.86</v>
      </c>
      <c r="F195">
        <f t="shared" ref="F195:F258" si="12">MAX(D195,E195)</f>
        <v>57.14</v>
      </c>
      <c r="G195" t="str">
        <f t="shared" ref="G195:G258" si="13">IF(F195=D195,"droite","gauche")</f>
        <v>droite</v>
      </c>
      <c r="H195" t="str">
        <f>VLOOKUP(B195&amp;"-"&amp;C195,Sheet1!$A$1:$E$577,5,FALSE)</f>
        <v>droite</v>
      </c>
      <c r="I195" t="b">
        <f t="shared" ref="I195:I258" si="14">G195=H195</f>
        <v>1</v>
      </c>
      <c r="J195">
        <f t="shared" ref="J195:J258" si="15">--I195</f>
        <v>1</v>
      </c>
    </row>
    <row r="196" spans="2:10">
      <c r="B196">
        <v>42</v>
      </c>
      <c r="C196">
        <v>1</v>
      </c>
      <c r="D196">
        <v>50.09</v>
      </c>
      <c r="E196">
        <v>49.91</v>
      </c>
      <c r="F196">
        <f t="shared" si="12"/>
        <v>50.09</v>
      </c>
      <c r="G196" t="str">
        <f t="shared" si="13"/>
        <v>droite</v>
      </c>
      <c r="H196" t="str">
        <f>VLOOKUP(B196&amp;"-"&amp;C196,Sheet1!$A$1:$E$577,5,FALSE)</f>
        <v>gauche</v>
      </c>
      <c r="I196" t="b">
        <f t="shared" si="14"/>
        <v>0</v>
      </c>
      <c r="J196">
        <f t="shared" si="15"/>
        <v>0</v>
      </c>
    </row>
    <row r="197" spans="2:10">
      <c r="B197">
        <v>42</v>
      </c>
      <c r="C197">
        <v>2</v>
      </c>
      <c r="D197">
        <v>49.85</v>
      </c>
      <c r="E197">
        <v>50.15</v>
      </c>
      <c r="F197">
        <f t="shared" si="12"/>
        <v>50.15</v>
      </c>
      <c r="G197" t="str">
        <f t="shared" si="13"/>
        <v>gauche</v>
      </c>
      <c r="H197" t="str">
        <f>VLOOKUP(B197&amp;"-"&amp;C197,Sheet1!$A$1:$E$577,5,FALSE)</f>
        <v>gauche</v>
      </c>
      <c r="I197" t="b">
        <f t="shared" si="14"/>
        <v>1</v>
      </c>
      <c r="J197">
        <f t="shared" si="15"/>
        <v>1</v>
      </c>
    </row>
    <row r="198" spans="2:10">
      <c r="B198">
        <v>42</v>
      </c>
      <c r="C198">
        <v>3</v>
      </c>
      <c r="D198">
        <v>55.7</v>
      </c>
      <c r="E198">
        <v>44.3</v>
      </c>
      <c r="F198">
        <f t="shared" si="12"/>
        <v>55.7</v>
      </c>
      <c r="G198" t="str">
        <f t="shared" si="13"/>
        <v>droite</v>
      </c>
      <c r="H198" t="str">
        <f>VLOOKUP(B198&amp;"-"&amp;C198,Sheet1!$A$1:$E$577,5,FALSE)</f>
        <v>droite</v>
      </c>
      <c r="I198" t="b">
        <f t="shared" si="14"/>
        <v>1</v>
      </c>
      <c r="J198">
        <f t="shared" si="15"/>
        <v>1</v>
      </c>
    </row>
    <row r="199" spans="2:10">
      <c r="B199">
        <v>42</v>
      </c>
      <c r="C199">
        <v>4</v>
      </c>
      <c r="D199">
        <v>50.62</v>
      </c>
      <c r="E199">
        <v>49.38</v>
      </c>
      <c r="F199">
        <f t="shared" si="12"/>
        <v>50.62</v>
      </c>
      <c r="G199" t="str">
        <f t="shared" si="13"/>
        <v>droite</v>
      </c>
      <c r="H199" t="str">
        <f>VLOOKUP(B199&amp;"-"&amp;C199,Sheet1!$A$1:$E$577,5,FALSE)</f>
        <v>droite</v>
      </c>
      <c r="I199" t="b">
        <f t="shared" si="14"/>
        <v>1</v>
      </c>
      <c r="J199">
        <f t="shared" si="15"/>
        <v>1</v>
      </c>
    </row>
    <row r="200" spans="2:10">
      <c r="B200">
        <v>42</v>
      </c>
      <c r="C200">
        <v>5</v>
      </c>
      <c r="D200">
        <v>53</v>
      </c>
      <c r="E200">
        <v>47</v>
      </c>
      <c r="F200">
        <f t="shared" si="12"/>
        <v>53</v>
      </c>
      <c r="G200" t="str">
        <f t="shared" si="13"/>
        <v>droite</v>
      </c>
      <c r="H200" t="str">
        <f>VLOOKUP(B200&amp;"-"&amp;C200,Sheet1!$A$1:$E$577,5,FALSE)</f>
        <v>droite</v>
      </c>
      <c r="I200" t="b">
        <f t="shared" si="14"/>
        <v>1</v>
      </c>
      <c r="J200">
        <f t="shared" si="15"/>
        <v>1</v>
      </c>
    </row>
    <row r="201" spans="2:10">
      <c r="B201">
        <v>42</v>
      </c>
      <c r="C201">
        <v>6</v>
      </c>
      <c r="D201">
        <v>60.51</v>
      </c>
      <c r="E201">
        <v>39.49</v>
      </c>
      <c r="F201">
        <f t="shared" si="12"/>
        <v>60.51</v>
      </c>
      <c r="G201" t="str">
        <f t="shared" si="13"/>
        <v>droite</v>
      </c>
      <c r="H201" t="str">
        <f>VLOOKUP(B201&amp;"-"&amp;C201,Sheet1!$A$1:$E$577,5,FALSE)</f>
        <v>droite</v>
      </c>
      <c r="I201" t="b">
        <f t="shared" si="14"/>
        <v>1</v>
      </c>
      <c r="J201">
        <f t="shared" si="15"/>
        <v>1</v>
      </c>
    </row>
    <row r="202" spans="2:10">
      <c r="B202">
        <v>42</v>
      </c>
      <c r="C202">
        <v>7</v>
      </c>
      <c r="D202">
        <v>57.89</v>
      </c>
      <c r="E202">
        <v>42.11</v>
      </c>
      <c r="F202">
        <f t="shared" si="12"/>
        <v>57.89</v>
      </c>
      <c r="G202" t="str">
        <f t="shared" si="13"/>
        <v>droite</v>
      </c>
      <c r="H202" t="str">
        <f>VLOOKUP(B202&amp;"-"&amp;C202,Sheet1!$A$1:$E$577,5,FALSE)</f>
        <v>droite</v>
      </c>
      <c r="I202" t="b">
        <f t="shared" si="14"/>
        <v>1</v>
      </c>
      <c r="J202">
        <f t="shared" si="15"/>
        <v>1</v>
      </c>
    </row>
    <row r="203" spans="2:10">
      <c r="B203">
        <v>43</v>
      </c>
      <c r="C203">
        <v>1</v>
      </c>
      <c r="D203">
        <v>55.49</v>
      </c>
      <c r="E203">
        <v>44.51</v>
      </c>
      <c r="F203">
        <f t="shared" si="12"/>
        <v>55.49</v>
      </c>
      <c r="G203" t="str">
        <f t="shared" si="13"/>
        <v>droite</v>
      </c>
      <c r="H203" t="str">
        <f>VLOOKUP(B203&amp;"-"&amp;C203,Sheet1!$A$1:$E$577,5,FALSE)</f>
        <v>droite</v>
      </c>
      <c r="I203" t="b">
        <f t="shared" si="14"/>
        <v>1</v>
      </c>
      <c r="J203">
        <f t="shared" si="15"/>
        <v>1</v>
      </c>
    </row>
    <row r="204" spans="2:10">
      <c r="B204">
        <v>43</v>
      </c>
      <c r="C204">
        <v>2</v>
      </c>
      <c r="D204">
        <v>52.75</v>
      </c>
      <c r="E204">
        <v>47.25</v>
      </c>
      <c r="F204">
        <f t="shared" si="12"/>
        <v>52.75</v>
      </c>
      <c r="G204" t="str">
        <f t="shared" si="13"/>
        <v>droite</v>
      </c>
      <c r="H204" t="str">
        <f>VLOOKUP(B204&amp;"-"&amp;C204,Sheet1!$A$1:$E$577,5,FALSE)</f>
        <v>droite</v>
      </c>
      <c r="I204" t="b">
        <f t="shared" si="14"/>
        <v>1</v>
      </c>
      <c r="J204">
        <f t="shared" si="15"/>
        <v>1</v>
      </c>
    </row>
    <row r="205" spans="2:10">
      <c r="B205">
        <v>44</v>
      </c>
      <c r="C205">
        <v>1</v>
      </c>
      <c r="D205">
        <v>47.38</v>
      </c>
      <c r="E205">
        <v>52.62</v>
      </c>
      <c r="F205">
        <f t="shared" si="12"/>
        <v>52.62</v>
      </c>
      <c r="G205" t="str">
        <f t="shared" si="13"/>
        <v>gauche</v>
      </c>
      <c r="H205" t="str">
        <f>VLOOKUP(B205&amp;"-"&amp;C205,Sheet1!$A$1:$E$577,5,FALSE)</f>
        <v>gauche</v>
      </c>
      <c r="I205" t="b">
        <f t="shared" si="14"/>
        <v>1</v>
      </c>
      <c r="J205">
        <f t="shared" si="15"/>
        <v>1</v>
      </c>
    </row>
    <row r="206" spans="2:10">
      <c r="B206">
        <v>44</v>
      </c>
      <c r="C206">
        <v>2</v>
      </c>
      <c r="D206">
        <v>45.17</v>
      </c>
      <c r="E206">
        <v>54.83</v>
      </c>
      <c r="F206">
        <f t="shared" si="12"/>
        <v>54.83</v>
      </c>
      <c r="G206" t="str">
        <f t="shared" si="13"/>
        <v>gauche</v>
      </c>
      <c r="H206" t="str">
        <f>VLOOKUP(B206&amp;"-"&amp;C206,Sheet1!$A$1:$E$577,5,FALSE)</f>
        <v>gauche</v>
      </c>
      <c r="I206" t="b">
        <f t="shared" si="14"/>
        <v>1</v>
      </c>
      <c r="J206">
        <f t="shared" si="15"/>
        <v>1</v>
      </c>
    </row>
    <row r="207" spans="2:10">
      <c r="B207">
        <v>44</v>
      </c>
      <c r="C207">
        <v>3</v>
      </c>
      <c r="D207">
        <v>38.69</v>
      </c>
      <c r="E207">
        <v>61.31</v>
      </c>
      <c r="F207">
        <f t="shared" si="12"/>
        <v>61.31</v>
      </c>
      <c r="G207" t="str">
        <f t="shared" si="13"/>
        <v>gauche</v>
      </c>
      <c r="H207" t="str">
        <f>VLOOKUP(B207&amp;"-"&amp;C207,Sheet1!$A$1:$E$577,5,FALSE)</f>
        <v>gauche</v>
      </c>
      <c r="I207" t="b">
        <f t="shared" si="14"/>
        <v>1</v>
      </c>
      <c r="J207">
        <f t="shared" si="15"/>
        <v>1</v>
      </c>
    </row>
    <row r="208" spans="2:10">
      <c r="B208">
        <v>44</v>
      </c>
      <c r="C208">
        <v>4</v>
      </c>
      <c r="D208">
        <v>39.369999999999997</v>
      </c>
      <c r="E208">
        <v>60.63</v>
      </c>
      <c r="F208">
        <f t="shared" si="12"/>
        <v>60.63</v>
      </c>
      <c r="G208" t="str">
        <f t="shared" si="13"/>
        <v>gauche</v>
      </c>
      <c r="H208" t="str">
        <f>VLOOKUP(B208&amp;"-"&amp;C208,Sheet1!$A$1:$E$577,5,FALSE)</f>
        <v>gauche</v>
      </c>
      <c r="I208" t="b">
        <f t="shared" si="14"/>
        <v>1</v>
      </c>
      <c r="J208">
        <f t="shared" si="15"/>
        <v>1</v>
      </c>
    </row>
    <row r="209" spans="2:10">
      <c r="B209">
        <v>44</v>
      </c>
      <c r="C209">
        <v>5</v>
      </c>
      <c r="D209">
        <v>48.54</v>
      </c>
      <c r="E209">
        <v>51.46</v>
      </c>
      <c r="F209">
        <f t="shared" si="12"/>
        <v>51.46</v>
      </c>
      <c r="G209" t="str">
        <f t="shared" si="13"/>
        <v>gauche</v>
      </c>
      <c r="H209" t="str">
        <f>VLOOKUP(B209&amp;"-"&amp;C209,Sheet1!$A$1:$E$577,5,FALSE)</f>
        <v>gauche</v>
      </c>
      <c r="I209" t="b">
        <f t="shared" si="14"/>
        <v>1</v>
      </c>
      <c r="J209">
        <f t="shared" si="15"/>
        <v>1</v>
      </c>
    </row>
    <row r="210" spans="2:10">
      <c r="B210">
        <v>44</v>
      </c>
      <c r="C210">
        <v>6</v>
      </c>
      <c r="D210">
        <v>50.15</v>
      </c>
      <c r="E210">
        <v>49.85</v>
      </c>
      <c r="F210">
        <f t="shared" si="12"/>
        <v>50.15</v>
      </c>
      <c r="G210" t="str">
        <f t="shared" si="13"/>
        <v>droite</v>
      </c>
      <c r="H210" t="str">
        <f>VLOOKUP(B210&amp;"-"&amp;C210,Sheet1!$A$1:$E$577,5,FALSE)</f>
        <v>droite</v>
      </c>
      <c r="I210" t="b">
        <f t="shared" si="14"/>
        <v>1</v>
      </c>
      <c r="J210">
        <f t="shared" si="15"/>
        <v>1</v>
      </c>
    </row>
    <row r="211" spans="2:10">
      <c r="B211">
        <v>44</v>
      </c>
      <c r="C211">
        <v>7</v>
      </c>
      <c r="D211">
        <v>53.02</v>
      </c>
      <c r="E211">
        <v>46.98</v>
      </c>
      <c r="F211">
        <f t="shared" si="12"/>
        <v>53.02</v>
      </c>
      <c r="G211" t="str">
        <f t="shared" si="13"/>
        <v>droite</v>
      </c>
      <c r="H211" t="str">
        <f>VLOOKUP(B211&amp;"-"&amp;C211,Sheet1!$A$1:$E$577,5,FALSE)</f>
        <v>droite</v>
      </c>
      <c r="I211" t="b">
        <f t="shared" si="14"/>
        <v>1</v>
      </c>
      <c r="J211">
        <f t="shared" si="15"/>
        <v>1</v>
      </c>
    </row>
    <row r="212" spans="2:10">
      <c r="B212">
        <v>44</v>
      </c>
      <c r="C212">
        <v>8</v>
      </c>
      <c r="D212">
        <v>38.200000000000003</v>
      </c>
      <c r="E212">
        <v>61.8</v>
      </c>
      <c r="F212">
        <f t="shared" si="12"/>
        <v>61.8</v>
      </c>
      <c r="G212" t="str">
        <f t="shared" si="13"/>
        <v>gauche</v>
      </c>
      <c r="H212" t="str">
        <f>VLOOKUP(B212&amp;"-"&amp;C212,Sheet1!$A$1:$E$577,5,FALSE)</f>
        <v>gauche</v>
      </c>
      <c r="I212" t="b">
        <f t="shared" si="14"/>
        <v>1</v>
      </c>
      <c r="J212">
        <f t="shared" si="15"/>
        <v>1</v>
      </c>
    </row>
    <row r="213" spans="2:10">
      <c r="B213">
        <v>44</v>
      </c>
      <c r="C213">
        <v>9</v>
      </c>
      <c r="D213">
        <v>54</v>
      </c>
      <c r="E213">
        <v>46</v>
      </c>
      <c r="F213">
        <f t="shared" si="12"/>
        <v>54</v>
      </c>
      <c r="G213" t="str">
        <f t="shared" si="13"/>
        <v>droite</v>
      </c>
      <c r="H213" t="str">
        <f>VLOOKUP(B213&amp;"-"&amp;C213,Sheet1!$A$1:$E$577,5,FALSE)</f>
        <v>droite</v>
      </c>
      <c r="I213" t="b">
        <f t="shared" si="14"/>
        <v>1</v>
      </c>
      <c r="J213">
        <f t="shared" si="15"/>
        <v>1</v>
      </c>
    </row>
    <row r="214" spans="2:10">
      <c r="B214">
        <v>44</v>
      </c>
      <c r="C214">
        <v>10</v>
      </c>
      <c r="D214">
        <v>51.57</v>
      </c>
      <c r="E214">
        <v>48.43</v>
      </c>
      <c r="F214">
        <f t="shared" si="12"/>
        <v>51.57</v>
      </c>
      <c r="G214" t="str">
        <f t="shared" si="13"/>
        <v>droite</v>
      </c>
      <c r="H214" t="str">
        <f>VLOOKUP(B214&amp;"-"&amp;C214,Sheet1!$A$1:$E$577,5,FALSE)</f>
        <v>droite</v>
      </c>
      <c r="I214" t="b">
        <f t="shared" si="14"/>
        <v>1</v>
      </c>
      <c r="J214">
        <f t="shared" si="15"/>
        <v>1</v>
      </c>
    </row>
    <row r="215" spans="2:10">
      <c r="B215">
        <v>45</v>
      </c>
      <c r="C215">
        <v>1</v>
      </c>
      <c r="D215">
        <v>56.08</v>
      </c>
      <c r="E215">
        <v>43.92</v>
      </c>
      <c r="F215">
        <f t="shared" si="12"/>
        <v>56.08</v>
      </c>
      <c r="G215" t="str">
        <f t="shared" si="13"/>
        <v>droite</v>
      </c>
      <c r="H215" t="str">
        <f>VLOOKUP(B215&amp;"-"&amp;C215,Sheet1!$A$1:$E$577,5,FALSE)</f>
        <v>droite</v>
      </c>
      <c r="I215" t="b">
        <f t="shared" si="14"/>
        <v>1</v>
      </c>
      <c r="J215">
        <f t="shared" si="15"/>
        <v>1</v>
      </c>
    </row>
    <row r="216" spans="2:10">
      <c r="B216">
        <v>45</v>
      </c>
      <c r="C216">
        <v>2</v>
      </c>
      <c r="D216">
        <v>56.74</v>
      </c>
      <c r="E216">
        <v>43.26</v>
      </c>
      <c r="F216">
        <f t="shared" si="12"/>
        <v>56.74</v>
      </c>
      <c r="G216" t="str">
        <f t="shared" si="13"/>
        <v>droite</v>
      </c>
      <c r="H216" t="str">
        <f>VLOOKUP(B216&amp;"-"&amp;C216,Sheet1!$A$1:$E$577,5,FALSE)</f>
        <v>droite</v>
      </c>
      <c r="I216" t="b">
        <f t="shared" si="14"/>
        <v>1</v>
      </c>
      <c r="J216">
        <f t="shared" si="15"/>
        <v>1</v>
      </c>
    </row>
    <row r="217" spans="2:10">
      <c r="B217">
        <v>45</v>
      </c>
      <c r="C217">
        <v>3</v>
      </c>
      <c r="D217">
        <v>57.31</v>
      </c>
      <c r="E217">
        <v>42.69</v>
      </c>
      <c r="F217">
        <f t="shared" si="12"/>
        <v>57.31</v>
      </c>
      <c r="G217" t="str">
        <f t="shared" si="13"/>
        <v>droite</v>
      </c>
      <c r="H217" t="str">
        <f>VLOOKUP(B217&amp;"-"&amp;C217,Sheet1!$A$1:$E$577,5,FALSE)</f>
        <v>droite</v>
      </c>
      <c r="I217" t="b">
        <f t="shared" si="14"/>
        <v>1</v>
      </c>
      <c r="J217">
        <f t="shared" si="15"/>
        <v>1</v>
      </c>
    </row>
    <row r="218" spans="2:10">
      <c r="B218">
        <v>45</v>
      </c>
      <c r="C218">
        <v>4</v>
      </c>
      <c r="D218">
        <v>61.39</v>
      </c>
      <c r="E218">
        <v>38.61</v>
      </c>
      <c r="F218">
        <f t="shared" si="12"/>
        <v>61.39</v>
      </c>
      <c r="G218" t="str">
        <f t="shared" si="13"/>
        <v>droite</v>
      </c>
      <c r="H218" t="str">
        <f>VLOOKUP(B218&amp;"-"&amp;C218,Sheet1!$A$1:$E$577,5,FALSE)</f>
        <v>droite</v>
      </c>
      <c r="I218" t="b">
        <f t="shared" si="14"/>
        <v>1</v>
      </c>
      <c r="J218">
        <f t="shared" si="15"/>
        <v>1</v>
      </c>
    </row>
    <row r="219" spans="2:10">
      <c r="B219">
        <v>45</v>
      </c>
      <c r="C219">
        <v>5</v>
      </c>
      <c r="D219">
        <v>60.81</v>
      </c>
      <c r="E219">
        <v>39.19</v>
      </c>
      <c r="F219">
        <f t="shared" si="12"/>
        <v>60.81</v>
      </c>
      <c r="G219" t="str">
        <f t="shared" si="13"/>
        <v>droite</v>
      </c>
      <c r="H219" t="str">
        <f>VLOOKUP(B219&amp;"-"&amp;C219,Sheet1!$A$1:$E$577,5,FALSE)</f>
        <v>droite</v>
      </c>
      <c r="I219" t="b">
        <f t="shared" si="14"/>
        <v>1</v>
      </c>
      <c r="J219">
        <f t="shared" si="15"/>
        <v>1</v>
      </c>
    </row>
    <row r="220" spans="2:10">
      <c r="B220">
        <v>46</v>
      </c>
      <c r="C220">
        <v>1</v>
      </c>
      <c r="D220">
        <v>43.57</v>
      </c>
      <c r="E220">
        <v>56.43</v>
      </c>
      <c r="F220">
        <f t="shared" si="12"/>
        <v>56.43</v>
      </c>
      <c r="G220" t="str">
        <f t="shared" si="13"/>
        <v>gauche</v>
      </c>
      <c r="H220" t="str">
        <f>VLOOKUP(B220&amp;"-"&amp;C220,Sheet1!$A$1:$E$577,5,FALSE)</f>
        <v>gauche</v>
      </c>
      <c r="I220" t="b">
        <f t="shared" si="14"/>
        <v>1</v>
      </c>
      <c r="J220">
        <f t="shared" si="15"/>
        <v>1</v>
      </c>
    </row>
    <row r="221" spans="2:10">
      <c r="B221">
        <v>46</v>
      </c>
      <c r="C221">
        <v>2</v>
      </c>
      <c r="D221">
        <v>43.57</v>
      </c>
      <c r="E221">
        <v>56.43</v>
      </c>
      <c r="F221">
        <f t="shared" si="12"/>
        <v>56.43</v>
      </c>
      <c r="G221" t="str">
        <f t="shared" si="13"/>
        <v>gauche</v>
      </c>
      <c r="H221" t="str">
        <f>VLOOKUP(B221&amp;"-"&amp;C221,Sheet1!$A$1:$E$577,5,FALSE)</f>
        <v>gauche</v>
      </c>
      <c r="I221" t="b">
        <f t="shared" si="14"/>
        <v>1</v>
      </c>
      <c r="J221">
        <f t="shared" si="15"/>
        <v>1</v>
      </c>
    </row>
    <row r="222" spans="2:10">
      <c r="B222">
        <v>47</v>
      </c>
      <c r="C222">
        <v>1</v>
      </c>
      <c r="D222">
        <v>54.07</v>
      </c>
      <c r="E222">
        <v>45.93</v>
      </c>
      <c r="F222">
        <f t="shared" si="12"/>
        <v>54.07</v>
      </c>
      <c r="G222" t="str">
        <f t="shared" si="13"/>
        <v>droite</v>
      </c>
      <c r="H222" t="str">
        <f>VLOOKUP(B222&amp;"-"&amp;C222,Sheet1!$A$1:$E$577,5,FALSE)</f>
        <v>droite</v>
      </c>
      <c r="I222" t="b">
        <f t="shared" si="14"/>
        <v>1</v>
      </c>
      <c r="J222">
        <f t="shared" si="15"/>
        <v>1</v>
      </c>
    </row>
    <row r="223" spans="2:10">
      <c r="B223">
        <v>47</v>
      </c>
      <c r="C223">
        <v>2</v>
      </c>
      <c r="D223">
        <v>54.14</v>
      </c>
      <c r="E223">
        <v>45.86</v>
      </c>
      <c r="F223">
        <f t="shared" si="12"/>
        <v>54.14</v>
      </c>
      <c r="G223" t="str">
        <f t="shared" si="13"/>
        <v>droite</v>
      </c>
      <c r="H223" t="str">
        <f>VLOOKUP(B223&amp;"-"&amp;C223,Sheet1!$A$1:$E$577,5,FALSE)</f>
        <v>droite</v>
      </c>
      <c r="I223" t="b">
        <f t="shared" si="14"/>
        <v>1</v>
      </c>
      <c r="J223">
        <f t="shared" si="15"/>
        <v>1</v>
      </c>
    </row>
    <row r="224" spans="2:10">
      <c r="B224">
        <v>47</v>
      </c>
      <c r="C224">
        <v>3</v>
      </c>
      <c r="D224">
        <v>53.66</v>
      </c>
      <c r="E224">
        <v>46.34</v>
      </c>
      <c r="F224">
        <f t="shared" si="12"/>
        <v>53.66</v>
      </c>
      <c r="G224" t="str">
        <f t="shared" si="13"/>
        <v>droite</v>
      </c>
      <c r="H224" t="str">
        <f>VLOOKUP(B224&amp;"-"&amp;C224,Sheet1!$A$1:$E$577,5,FALSE)</f>
        <v>gauche</v>
      </c>
      <c r="I224" t="b">
        <f t="shared" si="14"/>
        <v>0</v>
      </c>
      <c r="J224">
        <f t="shared" si="15"/>
        <v>0</v>
      </c>
    </row>
    <row r="225" spans="2:10">
      <c r="B225">
        <v>48</v>
      </c>
      <c r="C225">
        <v>1</v>
      </c>
      <c r="D225">
        <v>50.56</v>
      </c>
      <c r="E225">
        <v>49.44</v>
      </c>
      <c r="F225">
        <f t="shared" si="12"/>
        <v>50.56</v>
      </c>
      <c r="G225" t="str">
        <f t="shared" si="13"/>
        <v>droite</v>
      </c>
      <c r="H225" t="str">
        <f>VLOOKUP(B225&amp;"-"&amp;C225,Sheet1!$A$1:$E$577,5,FALSE)</f>
        <v>droite</v>
      </c>
      <c r="I225" t="b">
        <f t="shared" si="14"/>
        <v>1</v>
      </c>
      <c r="J225">
        <f t="shared" si="15"/>
        <v>1</v>
      </c>
    </row>
    <row r="226" spans="2:10">
      <c r="B226">
        <v>48</v>
      </c>
      <c r="C226">
        <v>2</v>
      </c>
      <c r="D226">
        <v>61.55</v>
      </c>
      <c r="E226">
        <v>38.450000000000003</v>
      </c>
      <c r="F226">
        <f t="shared" si="12"/>
        <v>61.55</v>
      </c>
      <c r="G226" t="str">
        <f t="shared" si="13"/>
        <v>droite</v>
      </c>
      <c r="H226" t="str">
        <f>VLOOKUP(B226&amp;"-"&amp;C226,Sheet1!$A$1:$E$577,5,FALSE)</f>
        <v>droite</v>
      </c>
      <c r="I226" t="b">
        <f t="shared" si="14"/>
        <v>1</v>
      </c>
      <c r="J226">
        <f t="shared" si="15"/>
        <v>1</v>
      </c>
    </row>
    <row r="227" spans="2:10">
      <c r="B227">
        <v>49</v>
      </c>
      <c r="C227">
        <v>1</v>
      </c>
      <c r="D227">
        <v>52.39</v>
      </c>
      <c r="E227">
        <v>47.61</v>
      </c>
      <c r="F227">
        <f t="shared" si="12"/>
        <v>52.39</v>
      </c>
      <c r="G227" t="str">
        <f t="shared" si="13"/>
        <v>droite</v>
      </c>
      <c r="H227" t="str">
        <f>VLOOKUP(B227&amp;"-"&amp;C227,Sheet1!$A$1:$E$577,5,FALSE)</f>
        <v>droite</v>
      </c>
      <c r="I227" t="b">
        <f t="shared" si="14"/>
        <v>1</v>
      </c>
      <c r="J227">
        <f t="shared" si="15"/>
        <v>1</v>
      </c>
    </row>
    <row r="228" spans="2:10">
      <c r="B228">
        <v>49</v>
      </c>
      <c r="C228">
        <v>2</v>
      </c>
      <c r="D228">
        <v>49.83</v>
      </c>
      <c r="E228">
        <v>50.17</v>
      </c>
      <c r="F228">
        <f t="shared" si="12"/>
        <v>50.17</v>
      </c>
      <c r="G228" t="str">
        <f t="shared" si="13"/>
        <v>gauche</v>
      </c>
      <c r="H228" t="str">
        <f>VLOOKUP(B228&amp;"-"&amp;C228,Sheet1!$A$1:$E$577,5,FALSE)</f>
        <v>gauche</v>
      </c>
      <c r="I228" t="b">
        <f t="shared" si="14"/>
        <v>1</v>
      </c>
      <c r="J228">
        <f t="shared" si="15"/>
        <v>1</v>
      </c>
    </row>
    <row r="229" spans="2:10">
      <c r="B229">
        <v>49</v>
      </c>
      <c r="C229">
        <v>3</v>
      </c>
      <c r="D229">
        <v>56.02</v>
      </c>
      <c r="E229">
        <v>43.98</v>
      </c>
      <c r="F229">
        <f t="shared" si="12"/>
        <v>56.02</v>
      </c>
      <c r="G229" t="str">
        <f t="shared" si="13"/>
        <v>droite</v>
      </c>
      <c r="H229" t="str">
        <f>VLOOKUP(B229&amp;"-"&amp;C229,Sheet1!$A$1:$E$577,5,FALSE)</f>
        <v>droite</v>
      </c>
      <c r="I229" t="b">
        <f t="shared" si="14"/>
        <v>1</v>
      </c>
      <c r="J229">
        <f t="shared" si="15"/>
        <v>1</v>
      </c>
    </row>
    <row r="230" spans="2:10">
      <c r="B230">
        <v>49</v>
      </c>
      <c r="C230">
        <v>4</v>
      </c>
      <c r="D230">
        <v>58.64</v>
      </c>
      <c r="E230">
        <v>41.36</v>
      </c>
      <c r="F230">
        <f t="shared" si="12"/>
        <v>58.64</v>
      </c>
      <c r="G230" t="str">
        <f t="shared" si="13"/>
        <v>droite</v>
      </c>
      <c r="H230" t="str">
        <f>VLOOKUP(B230&amp;"-"&amp;C230,Sheet1!$A$1:$E$577,5,FALSE)</f>
        <v>droite</v>
      </c>
      <c r="I230" t="b">
        <f t="shared" si="14"/>
        <v>1</v>
      </c>
      <c r="J230">
        <f t="shared" si="15"/>
        <v>1</v>
      </c>
    </row>
    <row r="231" spans="2:10">
      <c r="B231">
        <v>49</v>
      </c>
      <c r="C231">
        <v>5</v>
      </c>
      <c r="D231">
        <v>53.51</v>
      </c>
      <c r="E231">
        <v>46.49</v>
      </c>
      <c r="F231">
        <f t="shared" si="12"/>
        <v>53.51</v>
      </c>
      <c r="G231" t="str">
        <f t="shared" si="13"/>
        <v>droite</v>
      </c>
      <c r="H231" t="str">
        <f>VLOOKUP(B231&amp;"-"&amp;C231,Sheet1!$A$1:$E$577,5,FALSE)</f>
        <v>droite</v>
      </c>
      <c r="I231" t="b">
        <f t="shared" si="14"/>
        <v>1</v>
      </c>
      <c r="J231">
        <f t="shared" si="15"/>
        <v>1</v>
      </c>
    </row>
    <row r="232" spans="2:10">
      <c r="B232">
        <v>49</v>
      </c>
      <c r="C232">
        <v>6</v>
      </c>
      <c r="D232">
        <v>55.43</v>
      </c>
      <c r="E232">
        <v>44.57</v>
      </c>
      <c r="F232">
        <f t="shared" si="12"/>
        <v>55.43</v>
      </c>
      <c r="G232" t="str">
        <f t="shared" si="13"/>
        <v>droite</v>
      </c>
      <c r="H232" t="str">
        <f>VLOOKUP(B232&amp;"-"&amp;C232,Sheet1!$A$1:$E$577,5,FALSE)</f>
        <v>droite</v>
      </c>
      <c r="I232" t="b">
        <f t="shared" si="14"/>
        <v>1</v>
      </c>
      <c r="J232">
        <f t="shared" si="15"/>
        <v>1</v>
      </c>
    </row>
    <row r="233" spans="2:10">
      <c r="B233">
        <v>49</v>
      </c>
      <c r="C233">
        <v>7</v>
      </c>
      <c r="D233">
        <v>54.06</v>
      </c>
      <c r="E233">
        <v>45.94</v>
      </c>
      <c r="F233">
        <f t="shared" si="12"/>
        <v>54.06</v>
      </c>
      <c r="G233" t="str">
        <f t="shared" si="13"/>
        <v>droite</v>
      </c>
      <c r="H233" t="str">
        <f>VLOOKUP(B233&amp;"-"&amp;C233,Sheet1!$A$1:$E$577,5,FALSE)</f>
        <v>droite</v>
      </c>
      <c r="I233" t="b">
        <f t="shared" si="14"/>
        <v>1</v>
      </c>
      <c r="J233">
        <f t="shared" si="15"/>
        <v>1</v>
      </c>
    </row>
    <row r="234" spans="2:10">
      <c r="B234">
        <v>50</v>
      </c>
      <c r="C234">
        <v>1</v>
      </c>
      <c r="D234">
        <v>54.89</v>
      </c>
      <c r="E234">
        <v>45.11</v>
      </c>
      <c r="F234">
        <f t="shared" si="12"/>
        <v>54.89</v>
      </c>
      <c r="G234" t="str">
        <f t="shared" si="13"/>
        <v>droite</v>
      </c>
      <c r="H234" t="str">
        <f>VLOOKUP(B234&amp;"-"&amp;C234,Sheet1!$A$1:$E$577,5,FALSE)</f>
        <v>droite</v>
      </c>
      <c r="I234" t="b">
        <f t="shared" si="14"/>
        <v>1</v>
      </c>
      <c r="J234">
        <f t="shared" si="15"/>
        <v>1</v>
      </c>
    </row>
    <row r="235" spans="2:10">
      <c r="B235">
        <v>50</v>
      </c>
      <c r="C235">
        <v>2</v>
      </c>
      <c r="D235">
        <v>61.46</v>
      </c>
      <c r="E235">
        <v>38.54</v>
      </c>
      <c r="F235">
        <f t="shared" si="12"/>
        <v>61.46</v>
      </c>
      <c r="G235" t="str">
        <f t="shared" si="13"/>
        <v>droite</v>
      </c>
      <c r="H235" t="str">
        <f>VLOOKUP(B235&amp;"-"&amp;C235,Sheet1!$A$1:$E$577,5,FALSE)</f>
        <v>droite</v>
      </c>
      <c r="I235" t="b">
        <f t="shared" si="14"/>
        <v>1</v>
      </c>
      <c r="J235">
        <f t="shared" si="15"/>
        <v>1</v>
      </c>
    </row>
    <row r="236" spans="2:10">
      <c r="B236">
        <v>50</v>
      </c>
      <c r="C236">
        <v>3</v>
      </c>
      <c r="D236">
        <v>56.49</v>
      </c>
      <c r="E236">
        <v>43.51</v>
      </c>
      <c r="F236">
        <f t="shared" si="12"/>
        <v>56.49</v>
      </c>
      <c r="G236" t="str">
        <f t="shared" si="13"/>
        <v>droite</v>
      </c>
      <c r="H236" t="str">
        <f>VLOOKUP(B236&amp;"-"&amp;C236,Sheet1!$A$1:$E$577,5,FALSE)</f>
        <v>droite</v>
      </c>
      <c r="I236" t="b">
        <f t="shared" si="14"/>
        <v>1</v>
      </c>
      <c r="J236">
        <f t="shared" si="15"/>
        <v>1</v>
      </c>
    </row>
    <row r="237" spans="2:10">
      <c r="B237">
        <v>50</v>
      </c>
      <c r="C237">
        <v>4</v>
      </c>
      <c r="D237">
        <v>58.51</v>
      </c>
      <c r="E237">
        <v>41.49</v>
      </c>
      <c r="F237">
        <f t="shared" si="12"/>
        <v>58.51</v>
      </c>
      <c r="G237" t="str">
        <f t="shared" si="13"/>
        <v>droite</v>
      </c>
      <c r="H237" t="str">
        <f>VLOOKUP(B237&amp;"-"&amp;C237,Sheet1!$A$1:$E$577,5,FALSE)</f>
        <v>droite</v>
      </c>
      <c r="I237" t="b">
        <f t="shared" si="14"/>
        <v>1</v>
      </c>
      <c r="J237">
        <f t="shared" si="15"/>
        <v>1</v>
      </c>
    </row>
    <row r="238" spans="2:10">
      <c r="B238">
        <v>50</v>
      </c>
      <c r="C238">
        <v>5</v>
      </c>
      <c r="D238">
        <v>48.96</v>
      </c>
      <c r="E238">
        <v>51.04</v>
      </c>
      <c r="F238">
        <f t="shared" si="12"/>
        <v>51.04</v>
      </c>
      <c r="G238" t="str">
        <f t="shared" si="13"/>
        <v>gauche</v>
      </c>
      <c r="H238" t="str">
        <f>VLOOKUP(B238&amp;"-"&amp;C238,Sheet1!$A$1:$E$577,5,FALSE)</f>
        <v>gauche</v>
      </c>
      <c r="I238" t="b">
        <f t="shared" si="14"/>
        <v>1</v>
      </c>
      <c r="J238">
        <f t="shared" si="15"/>
        <v>1</v>
      </c>
    </row>
    <row r="239" spans="2:10">
      <c r="B239">
        <v>51</v>
      </c>
      <c r="C239">
        <v>1</v>
      </c>
      <c r="D239">
        <v>55.13</v>
      </c>
      <c r="E239">
        <v>44.87</v>
      </c>
      <c r="F239">
        <f t="shared" si="12"/>
        <v>55.13</v>
      </c>
      <c r="G239" t="str">
        <f t="shared" si="13"/>
        <v>droite</v>
      </c>
      <c r="H239" t="str">
        <f>VLOOKUP(B239&amp;"-"&amp;C239,Sheet1!$A$1:$E$577,5,FALSE)</f>
        <v>droite</v>
      </c>
      <c r="I239" t="b">
        <f t="shared" si="14"/>
        <v>1</v>
      </c>
      <c r="J239">
        <f t="shared" si="15"/>
        <v>1</v>
      </c>
    </row>
    <row r="240" spans="2:10">
      <c r="B240">
        <v>51</v>
      </c>
      <c r="C240">
        <v>2</v>
      </c>
      <c r="D240">
        <v>56.69</v>
      </c>
      <c r="E240">
        <v>43.31</v>
      </c>
      <c r="F240">
        <f t="shared" si="12"/>
        <v>56.69</v>
      </c>
      <c r="G240" t="str">
        <f t="shared" si="13"/>
        <v>droite</v>
      </c>
      <c r="H240" t="str">
        <f>VLOOKUP(B240&amp;"-"&amp;C240,Sheet1!$A$1:$E$577,5,FALSE)</f>
        <v>droite</v>
      </c>
      <c r="I240" t="b">
        <f t="shared" si="14"/>
        <v>1</v>
      </c>
      <c r="J240">
        <f t="shared" si="15"/>
        <v>1</v>
      </c>
    </row>
    <row r="241" spans="2:10">
      <c r="B241">
        <v>51</v>
      </c>
      <c r="C241">
        <v>3</v>
      </c>
      <c r="D241">
        <v>58.14</v>
      </c>
      <c r="E241">
        <v>41.86</v>
      </c>
      <c r="F241">
        <f t="shared" si="12"/>
        <v>58.14</v>
      </c>
      <c r="G241" t="str">
        <f t="shared" si="13"/>
        <v>droite</v>
      </c>
      <c r="H241" t="str">
        <f>VLOOKUP(B241&amp;"-"&amp;C241,Sheet1!$A$1:$E$577,5,FALSE)</f>
        <v>droite</v>
      </c>
      <c r="I241" t="b">
        <f t="shared" si="14"/>
        <v>1</v>
      </c>
      <c r="J241">
        <f t="shared" si="15"/>
        <v>1</v>
      </c>
    </row>
    <row r="242" spans="2:10">
      <c r="B242">
        <v>51</v>
      </c>
      <c r="C242">
        <v>4</v>
      </c>
      <c r="D242">
        <v>58.61</v>
      </c>
      <c r="E242">
        <v>41.39</v>
      </c>
      <c r="F242">
        <f t="shared" si="12"/>
        <v>58.61</v>
      </c>
      <c r="G242" t="str">
        <f t="shared" si="13"/>
        <v>droite</v>
      </c>
      <c r="H242" t="str">
        <f>VLOOKUP(B242&amp;"-"&amp;C242,Sheet1!$A$1:$E$577,5,FALSE)</f>
        <v>droite</v>
      </c>
      <c r="I242" t="b">
        <f t="shared" si="14"/>
        <v>1</v>
      </c>
      <c r="J242">
        <f t="shared" si="15"/>
        <v>1</v>
      </c>
    </row>
    <row r="243" spans="2:10">
      <c r="B243">
        <v>51</v>
      </c>
      <c r="C243">
        <v>5</v>
      </c>
      <c r="D243">
        <v>65.13</v>
      </c>
      <c r="E243">
        <v>34.869999999999997</v>
      </c>
      <c r="F243">
        <f t="shared" si="12"/>
        <v>65.13</v>
      </c>
      <c r="G243" t="str">
        <f t="shared" si="13"/>
        <v>droite</v>
      </c>
      <c r="H243" t="str">
        <f>VLOOKUP(B243&amp;"-"&amp;C243,Sheet1!$A$1:$E$577,5,FALSE)</f>
        <v>droite</v>
      </c>
      <c r="I243" t="b">
        <f t="shared" si="14"/>
        <v>1</v>
      </c>
      <c r="J243">
        <f t="shared" si="15"/>
        <v>1</v>
      </c>
    </row>
    <row r="244" spans="2:10">
      <c r="B244">
        <v>51</v>
      </c>
      <c r="C244">
        <v>6</v>
      </c>
      <c r="D244">
        <v>60.91</v>
      </c>
      <c r="E244">
        <v>39.090000000000003</v>
      </c>
      <c r="F244">
        <f t="shared" si="12"/>
        <v>60.91</v>
      </c>
      <c r="G244" t="str">
        <f t="shared" si="13"/>
        <v>droite</v>
      </c>
      <c r="H244" t="str">
        <f>VLOOKUP(B244&amp;"-"&amp;C244,Sheet1!$A$1:$E$577,5,FALSE)</f>
        <v>droite</v>
      </c>
      <c r="I244" t="b">
        <f t="shared" si="14"/>
        <v>1</v>
      </c>
      <c r="J244">
        <f t="shared" si="15"/>
        <v>1</v>
      </c>
    </row>
    <row r="245" spans="2:10">
      <c r="B245">
        <v>52</v>
      </c>
      <c r="C245">
        <v>1</v>
      </c>
      <c r="D245">
        <v>56.87</v>
      </c>
      <c r="E245">
        <v>43.13</v>
      </c>
      <c r="F245">
        <f t="shared" si="12"/>
        <v>56.87</v>
      </c>
      <c r="G245" t="str">
        <f t="shared" si="13"/>
        <v>droite</v>
      </c>
      <c r="H245" t="str">
        <f>VLOOKUP(B245&amp;"-"&amp;C245,Sheet1!$A$1:$E$577,5,FALSE)</f>
        <v>droite</v>
      </c>
      <c r="I245" t="b">
        <f t="shared" si="14"/>
        <v>1</v>
      </c>
      <c r="J245">
        <f t="shared" si="15"/>
        <v>1</v>
      </c>
    </row>
    <row r="246" spans="2:10">
      <c r="B246">
        <v>52</v>
      </c>
      <c r="C246">
        <v>2</v>
      </c>
      <c r="D246">
        <v>61.83</v>
      </c>
      <c r="E246">
        <v>38.17</v>
      </c>
      <c r="F246">
        <f t="shared" si="12"/>
        <v>61.83</v>
      </c>
      <c r="G246" t="str">
        <f t="shared" si="13"/>
        <v>droite</v>
      </c>
      <c r="H246" t="str">
        <f>VLOOKUP(B246&amp;"-"&amp;C246,Sheet1!$A$1:$E$577,5,FALSE)</f>
        <v>droite</v>
      </c>
      <c r="I246" t="b">
        <f t="shared" si="14"/>
        <v>1</v>
      </c>
      <c r="J246">
        <f t="shared" si="15"/>
        <v>1</v>
      </c>
    </row>
    <row r="247" spans="2:10">
      <c r="B247">
        <v>53</v>
      </c>
      <c r="C247">
        <v>1</v>
      </c>
      <c r="D247">
        <v>50.82</v>
      </c>
      <c r="E247">
        <v>49.18</v>
      </c>
      <c r="F247">
        <f t="shared" si="12"/>
        <v>50.82</v>
      </c>
      <c r="G247" t="str">
        <f t="shared" si="13"/>
        <v>droite</v>
      </c>
      <c r="H247" t="str">
        <f>VLOOKUP(B247&amp;"-"&amp;C247,Sheet1!$A$1:$E$577,5,FALSE)</f>
        <v>gauche</v>
      </c>
      <c r="I247" t="b">
        <f t="shared" si="14"/>
        <v>0</v>
      </c>
      <c r="J247">
        <f t="shared" si="15"/>
        <v>0</v>
      </c>
    </row>
    <row r="248" spans="2:10">
      <c r="B248">
        <v>53</v>
      </c>
      <c r="C248">
        <v>2</v>
      </c>
      <c r="D248">
        <v>59.58</v>
      </c>
      <c r="E248">
        <v>40.42</v>
      </c>
      <c r="F248">
        <f t="shared" si="12"/>
        <v>59.58</v>
      </c>
      <c r="G248" t="str">
        <f t="shared" si="13"/>
        <v>droite</v>
      </c>
      <c r="H248" t="str">
        <f>VLOOKUP(B248&amp;"-"&amp;C248,Sheet1!$A$1:$E$577,5,FALSE)</f>
        <v>droite</v>
      </c>
      <c r="I248" t="b">
        <f t="shared" si="14"/>
        <v>1</v>
      </c>
      <c r="J248">
        <f t="shared" si="15"/>
        <v>1</v>
      </c>
    </row>
    <row r="249" spans="2:10">
      <c r="B249">
        <v>53</v>
      </c>
      <c r="C249">
        <v>3</v>
      </c>
      <c r="D249">
        <v>56.86</v>
      </c>
      <c r="E249">
        <v>43.14</v>
      </c>
      <c r="F249">
        <f t="shared" si="12"/>
        <v>56.86</v>
      </c>
      <c r="G249" t="str">
        <f t="shared" si="13"/>
        <v>droite</v>
      </c>
      <c r="H249" t="str">
        <f>VLOOKUP(B249&amp;"-"&amp;C249,Sheet1!$A$1:$E$577,5,FALSE)</f>
        <v>droite</v>
      </c>
      <c r="I249" t="b">
        <f t="shared" si="14"/>
        <v>1</v>
      </c>
      <c r="J249">
        <f t="shared" si="15"/>
        <v>1</v>
      </c>
    </row>
    <row r="250" spans="2:10">
      <c r="B250">
        <v>54</v>
      </c>
      <c r="C250">
        <v>1</v>
      </c>
      <c r="D250">
        <v>49.19</v>
      </c>
      <c r="E250">
        <v>50.81</v>
      </c>
      <c r="F250">
        <f t="shared" si="12"/>
        <v>50.81</v>
      </c>
      <c r="G250" t="str">
        <f t="shared" si="13"/>
        <v>gauche</v>
      </c>
      <c r="H250" t="str">
        <f>VLOOKUP(B250&amp;"-"&amp;C250,Sheet1!$A$1:$E$577,5,FALSE)</f>
        <v>droite</v>
      </c>
      <c r="I250" t="b">
        <f t="shared" si="14"/>
        <v>0</v>
      </c>
      <c r="J250">
        <f t="shared" si="15"/>
        <v>0</v>
      </c>
    </row>
    <row r="251" spans="2:10">
      <c r="B251">
        <v>54</v>
      </c>
      <c r="C251">
        <v>2</v>
      </c>
      <c r="D251">
        <v>52.1</v>
      </c>
      <c r="E251">
        <v>47.9</v>
      </c>
      <c r="F251">
        <f t="shared" si="12"/>
        <v>52.1</v>
      </c>
      <c r="G251" t="str">
        <f t="shared" si="13"/>
        <v>droite</v>
      </c>
      <c r="H251" t="str">
        <f>VLOOKUP(B251&amp;"-"&amp;C251,Sheet1!$A$1:$E$577,5,FALSE)</f>
        <v>gauche</v>
      </c>
      <c r="I251" t="b">
        <f t="shared" si="14"/>
        <v>0</v>
      </c>
      <c r="J251">
        <f t="shared" si="15"/>
        <v>0</v>
      </c>
    </row>
    <row r="252" spans="2:10">
      <c r="B252">
        <v>54</v>
      </c>
      <c r="C252">
        <v>3</v>
      </c>
      <c r="D252">
        <v>51.6</v>
      </c>
      <c r="E252">
        <v>48.4</v>
      </c>
      <c r="F252">
        <f t="shared" si="12"/>
        <v>51.6</v>
      </c>
      <c r="G252" t="str">
        <f t="shared" si="13"/>
        <v>droite</v>
      </c>
      <c r="H252" t="str">
        <f>VLOOKUP(B252&amp;"-"&amp;C252,Sheet1!$A$1:$E$577,5,FALSE)</f>
        <v>droite</v>
      </c>
      <c r="I252" t="b">
        <f t="shared" si="14"/>
        <v>1</v>
      </c>
      <c r="J252">
        <f t="shared" si="15"/>
        <v>1</v>
      </c>
    </row>
    <row r="253" spans="2:10">
      <c r="B253">
        <v>54</v>
      </c>
      <c r="C253">
        <v>4</v>
      </c>
      <c r="D253">
        <v>54.83</v>
      </c>
      <c r="E253">
        <v>45.17</v>
      </c>
      <c r="F253">
        <f t="shared" si="12"/>
        <v>54.83</v>
      </c>
      <c r="G253" t="str">
        <f t="shared" si="13"/>
        <v>droite</v>
      </c>
      <c r="H253" t="str">
        <f>VLOOKUP(B253&amp;"-"&amp;C253,Sheet1!$A$1:$E$577,5,FALSE)</f>
        <v>droite</v>
      </c>
      <c r="I253" t="b">
        <f t="shared" si="14"/>
        <v>1</v>
      </c>
      <c r="J253">
        <f t="shared" si="15"/>
        <v>1</v>
      </c>
    </row>
    <row r="254" spans="2:10">
      <c r="B254">
        <v>54</v>
      </c>
      <c r="C254">
        <v>5</v>
      </c>
      <c r="D254">
        <v>56.36</v>
      </c>
      <c r="E254">
        <v>43.64</v>
      </c>
      <c r="F254">
        <f t="shared" si="12"/>
        <v>56.36</v>
      </c>
      <c r="G254" t="str">
        <f t="shared" si="13"/>
        <v>droite</v>
      </c>
      <c r="H254" t="str">
        <f>VLOOKUP(B254&amp;"-"&amp;C254,Sheet1!$A$1:$E$577,5,FALSE)</f>
        <v>droite</v>
      </c>
      <c r="I254" t="b">
        <f t="shared" si="14"/>
        <v>1</v>
      </c>
      <c r="J254">
        <f t="shared" si="15"/>
        <v>1</v>
      </c>
    </row>
    <row r="255" spans="2:10">
      <c r="B255">
        <v>54</v>
      </c>
      <c r="C255">
        <v>6</v>
      </c>
      <c r="D255">
        <v>47.12</v>
      </c>
      <c r="E255">
        <v>52.88</v>
      </c>
      <c r="F255">
        <f t="shared" si="12"/>
        <v>52.88</v>
      </c>
      <c r="G255" t="str">
        <f t="shared" si="13"/>
        <v>gauche</v>
      </c>
      <c r="H255" t="str">
        <f>VLOOKUP(B255&amp;"-"&amp;C255,Sheet1!$A$1:$E$577,5,FALSE)</f>
        <v>gauche</v>
      </c>
      <c r="I255" t="b">
        <f t="shared" si="14"/>
        <v>1</v>
      </c>
      <c r="J255">
        <f t="shared" si="15"/>
        <v>1</v>
      </c>
    </row>
    <row r="256" spans="2:10">
      <c r="B256">
        <v>54</v>
      </c>
      <c r="C256">
        <v>7</v>
      </c>
      <c r="D256">
        <v>45.58</v>
      </c>
      <c r="E256">
        <v>54.42</v>
      </c>
      <c r="F256">
        <f t="shared" si="12"/>
        <v>54.42</v>
      </c>
      <c r="G256" t="str">
        <f t="shared" si="13"/>
        <v>gauche</v>
      </c>
      <c r="H256" t="str">
        <f>VLOOKUP(B256&amp;"-"&amp;C256,Sheet1!$A$1:$E$577,5,FALSE)</f>
        <v>gauche</v>
      </c>
      <c r="I256" t="b">
        <f t="shared" si="14"/>
        <v>1</v>
      </c>
      <c r="J256">
        <f t="shared" si="15"/>
        <v>1</v>
      </c>
    </row>
    <row r="257" spans="2:10">
      <c r="B257">
        <v>55</v>
      </c>
      <c r="C257">
        <v>1</v>
      </c>
      <c r="D257">
        <v>56.67</v>
      </c>
      <c r="E257">
        <v>43.33</v>
      </c>
      <c r="F257">
        <f t="shared" si="12"/>
        <v>56.67</v>
      </c>
      <c r="G257" t="str">
        <f t="shared" si="13"/>
        <v>droite</v>
      </c>
      <c r="H257" t="str">
        <f>VLOOKUP(B257&amp;"-"&amp;C257,Sheet1!$A$1:$E$577,5,FALSE)</f>
        <v>droite</v>
      </c>
      <c r="I257" t="b">
        <f t="shared" si="14"/>
        <v>1</v>
      </c>
      <c r="J257">
        <f t="shared" si="15"/>
        <v>1</v>
      </c>
    </row>
    <row r="258" spans="2:10">
      <c r="B258">
        <v>55</v>
      </c>
      <c r="C258">
        <v>2</v>
      </c>
      <c r="D258">
        <v>57.27</v>
      </c>
      <c r="E258">
        <v>42.73</v>
      </c>
      <c r="F258">
        <f t="shared" si="12"/>
        <v>57.27</v>
      </c>
      <c r="G258" t="str">
        <f t="shared" si="13"/>
        <v>droite</v>
      </c>
      <c r="H258" t="str">
        <f>VLOOKUP(B258&amp;"-"&amp;C258,Sheet1!$A$1:$E$577,5,FALSE)</f>
        <v>gauche</v>
      </c>
      <c r="I258" t="b">
        <f t="shared" si="14"/>
        <v>0</v>
      </c>
      <c r="J258">
        <f t="shared" si="15"/>
        <v>0</v>
      </c>
    </row>
    <row r="259" spans="2:10">
      <c r="B259">
        <v>56</v>
      </c>
      <c r="C259">
        <v>1</v>
      </c>
      <c r="D259">
        <v>54.6</v>
      </c>
      <c r="E259">
        <v>45.4</v>
      </c>
      <c r="F259">
        <f t="shared" ref="F259:F322" si="16">MAX(D259,E259)</f>
        <v>54.6</v>
      </c>
      <c r="G259" t="str">
        <f t="shared" ref="G259:G322" si="17">IF(F259=D259,"droite","gauche")</f>
        <v>droite</v>
      </c>
      <c r="H259" t="str">
        <f>VLOOKUP(B259&amp;"-"&amp;C259,Sheet1!$A$1:$E$577,5,FALSE)</f>
        <v>droite</v>
      </c>
      <c r="I259" t="b">
        <f t="shared" ref="I259:I322" si="18">G259=H259</f>
        <v>1</v>
      </c>
      <c r="J259">
        <f t="shared" ref="J259:J322" si="19">--I259</f>
        <v>1</v>
      </c>
    </row>
    <row r="260" spans="2:10">
      <c r="B260">
        <v>56</v>
      </c>
      <c r="C260">
        <v>2</v>
      </c>
      <c r="D260">
        <v>53.76</v>
      </c>
      <c r="E260">
        <v>46.24</v>
      </c>
      <c r="F260">
        <f t="shared" si="16"/>
        <v>53.76</v>
      </c>
      <c r="G260" t="str">
        <f t="shared" si="17"/>
        <v>droite</v>
      </c>
      <c r="H260" t="str">
        <f>VLOOKUP(B260&amp;"-"&amp;C260,Sheet1!$A$1:$E$577,5,FALSE)</f>
        <v>droite</v>
      </c>
      <c r="I260" t="b">
        <f t="shared" si="18"/>
        <v>1</v>
      </c>
      <c r="J260">
        <f t="shared" si="19"/>
        <v>1</v>
      </c>
    </row>
    <row r="261" spans="2:10">
      <c r="B261">
        <v>56</v>
      </c>
      <c r="C261">
        <v>3</v>
      </c>
      <c r="D261">
        <v>51.87</v>
      </c>
      <c r="E261">
        <v>48.13</v>
      </c>
      <c r="F261">
        <f t="shared" si="16"/>
        <v>51.87</v>
      </c>
      <c r="G261" t="str">
        <f t="shared" si="17"/>
        <v>droite</v>
      </c>
      <c r="H261" t="str">
        <f>VLOOKUP(B261&amp;"-"&amp;C261,Sheet1!$A$1:$E$577,5,FALSE)</f>
        <v>droite</v>
      </c>
      <c r="I261" t="b">
        <f t="shared" si="18"/>
        <v>1</v>
      </c>
      <c r="J261">
        <f t="shared" si="19"/>
        <v>1</v>
      </c>
    </row>
    <row r="262" spans="2:10">
      <c r="B262">
        <v>56</v>
      </c>
      <c r="C262">
        <v>4</v>
      </c>
      <c r="D262">
        <v>51.96</v>
      </c>
      <c r="E262">
        <v>48.04</v>
      </c>
      <c r="F262">
        <f t="shared" si="16"/>
        <v>51.96</v>
      </c>
      <c r="G262" t="str">
        <f t="shared" si="17"/>
        <v>droite</v>
      </c>
      <c r="H262" t="str">
        <f>VLOOKUP(B262&amp;"-"&amp;C262,Sheet1!$A$1:$E$577,5,FALSE)</f>
        <v>droite</v>
      </c>
      <c r="I262" t="b">
        <f t="shared" si="18"/>
        <v>1</v>
      </c>
      <c r="J262">
        <f t="shared" si="19"/>
        <v>1</v>
      </c>
    </row>
    <row r="263" spans="2:10">
      <c r="B263">
        <v>56</v>
      </c>
      <c r="C263">
        <v>5</v>
      </c>
      <c r="D263">
        <v>46.53</v>
      </c>
      <c r="E263">
        <v>53.47</v>
      </c>
      <c r="F263">
        <f t="shared" si="16"/>
        <v>53.47</v>
      </c>
      <c r="G263" t="str">
        <f t="shared" si="17"/>
        <v>gauche</v>
      </c>
      <c r="H263" t="str">
        <f>VLOOKUP(B263&amp;"-"&amp;C263,Sheet1!$A$1:$E$577,5,FALSE)</f>
        <v>gauche</v>
      </c>
      <c r="I263" t="b">
        <f t="shared" si="18"/>
        <v>1</v>
      </c>
      <c r="J263">
        <f t="shared" si="19"/>
        <v>1</v>
      </c>
    </row>
    <row r="264" spans="2:10">
      <c r="B264">
        <v>56</v>
      </c>
      <c r="C264">
        <v>6</v>
      </c>
      <c r="D264">
        <v>46.6</v>
      </c>
      <c r="E264">
        <v>53.4</v>
      </c>
      <c r="F264">
        <f t="shared" si="16"/>
        <v>53.4</v>
      </c>
      <c r="G264" t="str">
        <f t="shared" si="17"/>
        <v>gauche</v>
      </c>
      <c r="H264" t="str">
        <f>VLOOKUP(B264&amp;"-"&amp;C264,Sheet1!$A$1:$E$577,5,FALSE)</f>
        <v>droite</v>
      </c>
      <c r="I264" t="b">
        <f t="shared" si="18"/>
        <v>0</v>
      </c>
      <c r="J264">
        <f t="shared" si="19"/>
        <v>0</v>
      </c>
    </row>
    <row r="265" spans="2:10">
      <c r="B265">
        <v>57</v>
      </c>
      <c r="C265">
        <v>1</v>
      </c>
      <c r="D265">
        <v>52.1</v>
      </c>
      <c r="E265">
        <v>47.9</v>
      </c>
      <c r="F265">
        <f t="shared" si="16"/>
        <v>52.1</v>
      </c>
      <c r="G265" t="str">
        <f t="shared" si="17"/>
        <v>droite</v>
      </c>
      <c r="H265" t="str">
        <f>VLOOKUP(B265&amp;"-"&amp;C265,Sheet1!$A$1:$E$577,5,FALSE)</f>
        <v>droite</v>
      </c>
      <c r="I265" t="b">
        <f t="shared" si="18"/>
        <v>1</v>
      </c>
      <c r="J265">
        <f t="shared" si="19"/>
        <v>1</v>
      </c>
    </row>
    <row r="266" spans="2:10">
      <c r="B266">
        <v>57</v>
      </c>
      <c r="C266">
        <v>2</v>
      </c>
      <c r="D266">
        <v>57.49</v>
      </c>
      <c r="E266">
        <v>42.51</v>
      </c>
      <c r="F266">
        <f t="shared" si="16"/>
        <v>57.49</v>
      </c>
      <c r="G266" t="str">
        <f t="shared" si="17"/>
        <v>droite</v>
      </c>
      <c r="H266" t="str">
        <f>VLOOKUP(B266&amp;"-"&amp;C266,Sheet1!$A$1:$E$577,5,FALSE)</f>
        <v>droite</v>
      </c>
      <c r="I266" t="b">
        <f t="shared" si="18"/>
        <v>1</v>
      </c>
      <c r="J266">
        <f t="shared" si="19"/>
        <v>1</v>
      </c>
    </row>
    <row r="267" spans="2:10">
      <c r="B267">
        <v>57</v>
      </c>
      <c r="C267">
        <v>3</v>
      </c>
      <c r="D267">
        <v>57.53</v>
      </c>
      <c r="E267">
        <v>42.47</v>
      </c>
      <c r="F267">
        <f t="shared" si="16"/>
        <v>57.53</v>
      </c>
      <c r="G267" t="str">
        <f t="shared" si="17"/>
        <v>droite</v>
      </c>
      <c r="H267" t="str">
        <f>VLOOKUP(B267&amp;"-"&amp;C267,Sheet1!$A$1:$E$577,5,FALSE)</f>
        <v>droite</v>
      </c>
      <c r="I267" t="b">
        <f t="shared" si="18"/>
        <v>1</v>
      </c>
      <c r="J267">
        <f t="shared" si="19"/>
        <v>1</v>
      </c>
    </row>
    <row r="268" spans="2:10">
      <c r="B268">
        <v>57</v>
      </c>
      <c r="C268">
        <v>4</v>
      </c>
      <c r="D268">
        <v>64.959999999999994</v>
      </c>
      <c r="E268">
        <v>35.04</v>
      </c>
      <c r="F268">
        <f t="shared" si="16"/>
        <v>64.959999999999994</v>
      </c>
      <c r="G268" t="str">
        <f t="shared" si="17"/>
        <v>droite</v>
      </c>
      <c r="H268" t="str">
        <f>VLOOKUP(B268&amp;"-"&amp;C268,Sheet1!$A$1:$E$577,5,FALSE)</f>
        <v>droite</v>
      </c>
      <c r="I268" t="b">
        <f t="shared" si="18"/>
        <v>1</v>
      </c>
      <c r="J268">
        <f t="shared" si="19"/>
        <v>1</v>
      </c>
    </row>
    <row r="269" spans="2:10">
      <c r="B269">
        <v>57</v>
      </c>
      <c r="C269">
        <v>5</v>
      </c>
      <c r="D269">
        <v>61.9</v>
      </c>
      <c r="E269">
        <v>38.1</v>
      </c>
      <c r="F269">
        <f t="shared" si="16"/>
        <v>61.9</v>
      </c>
      <c r="G269" t="str">
        <f t="shared" si="17"/>
        <v>droite</v>
      </c>
      <c r="H269" t="str">
        <f>VLOOKUP(B269&amp;"-"&amp;C269,Sheet1!$A$1:$E$577,5,FALSE)</f>
        <v>droite</v>
      </c>
      <c r="I269" t="b">
        <f t="shared" si="18"/>
        <v>1</v>
      </c>
      <c r="J269">
        <f t="shared" si="19"/>
        <v>1</v>
      </c>
    </row>
    <row r="270" spans="2:10">
      <c r="B270">
        <v>57</v>
      </c>
      <c r="C270">
        <v>6</v>
      </c>
      <c r="D270">
        <v>56.31</v>
      </c>
      <c r="E270">
        <v>43.69</v>
      </c>
      <c r="F270">
        <f t="shared" si="16"/>
        <v>56.31</v>
      </c>
      <c r="G270" t="str">
        <f t="shared" si="17"/>
        <v>droite</v>
      </c>
      <c r="H270" t="str">
        <f>VLOOKUP(B270&amp;"-"&amp;C270,Sheet1!$A$1:$E$577,5,FALSE)</f>
        <v>droite</v>
      </c>
      <c r="I270" t="b">
        <f t="shared" si="18"/>
        <v>1</v>
      </c>
      <c r="J270">
        <f t="shared" si="19"/>
        <v>1</v>
      </c>
    </row>
    <row r="271" spans="2:10">
      <c r="B271">
        <v>57</v>
      </c>
      <c r="C271">
        <v>7</v>
      </c>
      <c r="D271">
        <v>58.44</v>
      </c>
      <c r="E271">
        <v>41.56</v>
      </c>
      <c r="F271">
        <f t="shared" si="16"/>
        <v>58.44</v>
      </c>
      <c r="G271" t="str">
        <f t="shared" si="17"/>
        <v>droite</v>
      </c>
      <c r="H271" t="str">
        <f>VLOOKUP(B271&amp;"-"&amp;C271,Sheet1!$A$1:$E$577,5,FALSE)</f>
        <v>droite</v>
      </c>
      <c r="I271" t="b">
        <f t="shared" si="18"/>
        <v>1</v>
      </c>
      <c r="J271">
        <f t="shared" si="19"/>
        <v>1</v>
      </c>
    </row>
    <row r="272" spans="2:10">
      <c r="B272">
        <v>57</v>
      </c>
      <c r="C272">
        <v>8</v>
      </c>
      <c r="D272">
        <v>53.06</v>
      </c>
      <c r="E272">
        <v>46.94</v>
      </c>
      <c r="F272">
        <f t="shared" si="16"/>
        <v>53.06</v>
      </c>
      <c r="G272" t="str">
        <f t="shared" si="17"/>
        <v>droite</v>
      </c>
      <c r="H272" t="str">
        <f>VLOOKUP(B272&amp;"-"&amp;C272,Sheet1!$A$1:$E$577,5,FALSE)</f>
        <v>gauche</v>
      </c>
      <c r="I272" t="b">
        <f t="shared" si="18"/>
        <v>0</v>
      </c>
      <c r="J272">
        <f t="shared" si="19"/>
        <v>0</v>
      </c>
    </row>
    <row r="273" spans="2:10">
      <c r="B273">
        <v>57</v>
      </c>
      <c r="C273">
        <v>9</v>
      </c>
      <c r="D273">
        <v>56.89</v>
      </c>
      <c r="E273">
        <v>43.11</v>
      </c>
      <c r="F273">
        <f t="shared" si="16"/>
        <v>56.89</v>
      </c>
      <c r="G273" t="str">
        <f t="shared" si="17"/>
        <v>droite</v>
      </c>
      <c r="H273" t="str">
        <f>VLOOKUP(B273&amp;"-"&amp;C273,Sheet1!$A$1:$E$577,5,FALSE)</f>
        <v>droite</v>
      </c>
      <c r="I273" t="b">
        <f t="shared" si="18"/>
        <v>1</v>
      </c>
      <c r="J273">
        <f t="shared" si="19"/>
        <v>1</v>
      </c>
    </row>
    <row r="274" spans="2:10">
      <c r="B274">
        <v>57</v>
      </c>
      <c r="C274">
        <v>10</v>
      </c>
      <c r="D274">
        <v>46.55</v>
      </c>
      <c r="E274">
        <v>53.45</v>
      </c>
      <c r="F274">
        <f t="shared" si="16"/>
        <v>53.45</v>
      </c>
      <c r="G274" t="str">
        <f t="shared" si="17"/>
        <v>gauche</v>
      </c>
      <c r="H274" t="str">
        <f>VLOOKUP(B274&amp;"-"&amp;C274,Sheet1!$A$1:$E$577,5,FALSE)</f>
        <v>gauche</v>
      </c>
      <c r="I274" t="b">
        <f t="shared" si="18"/>
        <v>1</v>
      </c>
      <c r="J274">
        <f t="shared" si="19"/>
        <v>1</v>
      </c>
    </row>
    <row r="275" spans="2:10">
      <c r="B275">
        <v>58</v>
      </c>
      <c r="C275">
        <v>1</v>
      </c>
      <c r="D275">
        <v>44.9</v>
      </c>
      <c r="E275">
        <v>55.1</v>
      </c>
      <c r="F275">
        <f t="shared" si="16"/>
        <v>55.1</v>
      </c>
      <c r="G275" t="str">
        <f t="shared" si="17"/>
        <v>gauche</v>
      </c>
      <c r="H275" t="str">
        <f>VLOOKUP(B275&amp;"-"&amp;C275,Sheet1!$A$1:$E$577,5,FALSE)</f>
        <v>gauche</v>
      </c>
      <c r="I275" t="b">
        <f t="shared" si="18"/>
        <v>1</v>
      </c>
      <c r="J275">
        <f t="shared" si="19"/>
        <v>1</v>
      </c>
    </row>
    <row r="276" spans="2:10">
      <c r="B276">
        <v>58</v>
      </c>
      <c r="C276">
        <v>2</v>
      </c>
      <c r="D276">
        <v>47.51</v>
      </c>
      <c r="E276">
        <v>52.49</v>
      </c>
      <c r="F276">
        <f t="shared" si="16"/>
        <v>52.49</v>
      </c>
      <c r="G276" t="str">
        <f t="shared" si="17"/>
        <v>gauche</v>
      </c>
      <c r="H276" t="str">
        <f>VLOOKUP(B276&amp;"-"&amp;C276,Sheet1!$A$1:$E$577,5,FALSE)</f>
        <v>gauche</v>
      </c>
      <c r="I276" t="b">
        <f t="shared" si="18"/>
        <v>1</v>
      </c>
      <c r="J276">
        <f t="shared" si="19"/>
        <v>1</v>
      </c>
    </row>
    <row r="277" spans="2:10">
      <c r="B277">
        <v>58</v>
      </c>
      <c r="C277">
        <v>3</v>
      </c>
      <c r="D277">
        <v>48.84</v>
      </c>
      <c r="E277">
        <v>51.16</v>
      </c>
      <c r="F277">
        <f t="shared" si="16"/>
        <v>51.16</v>
      </c>
      <c r="G277" t="str">
        <f t="shared" si="17"/>
        <v>gauche</v>
      </c>
      <c r="H277" t="str">
        <f>VLOOKUP(B277&amp;"-"&amp;C277,Sheet1!$A$1:$E$577,5,FALSE)</f>
        <v>gauche</v>
      </c>
      <c r="I277" t="b">
        <f t="shared" si="18"/>
        <v>1</v>
      </c>
      <c r="J277">
        <f t="shared" si="19"/>
        <v>1</v>
      </c>
    </row>
    <row r="278" spans="2:10">
      <c r="B278">
        <v>59</v>
      </c>
      <c r="C278">
        <v>1</v>
      </c>
      <c r="D278">
        <v>42.63</v>
      </c>
      <c r="E278">
        <v>57.37</v>
      </c>
      <c r="F278">
        <f t="shared" si="16"/>
        <v>57.37</v>
      </c>
      <c r="G278" t="str">
        <f t="shared" si="17"/>
        <v>gauche</v>
      </c>
      <c r="H278" t="str">
        <f>VLOOKUP(B278&amp;"-"&amp;C278,Sheet1!$A$1:$E$577,5,FALSE)</f>
        <v>gauche</v>
      </c>
      <c r="I278" t="b">
        <f t="shared" si="18"/>
        <v>1</v>
      </c>
      <c r="J278">
        <f t="shared" si="19"/>
        <v>1</v>
      </c>
    </row>
    <row r="279" spans="2:10">
      <c r="B279">
        <v>59</v>
      </c>
      <c r="C279">
        <v>2</v>
      </c>
      <c r="D279">
        <v>44.47</v>
      </c>
      <c r="E279">
        <v>55.53</v>
      </c>
      <c r="F279">
        <f t="shared" si="16"/>
        <v>55.53</v>
      </c>
      <c r="G279" t="str">
        <f t="shared" si="17"/>
        <v>gauche</v>
      </c>
      <c r="H279" t="str">
        <f>VLOOKUP(B279&amp;"-"&amp;C279,Sheet1!$A$1:$E$577,5,FALSE)</f>
        <v>gauche</v>
      </c>
      <c r="I279" t="b">
        <f t="shared" si="18"/>
        <v>1</v>
      </c>
      <c r="J279">
        <f t="shared" si="19"/>
        <v>1</v>
      </c>
    </row>
    <row r="280" spans="2:10">
      <c r="B280">
        <v>59</v>
      </c>
      <c r="C280">
        <v>3</v>
      </c>
      <c r="D280">
        <v>49.67</v>
      </c>
      <c r="E280">
        <v>50.33</v>
      </c>
      <c r="F280">
        <f t="shared" si="16"/>
        <v>50.33</v>
      </c>
      <c r="G280" t="str">
        <f t="shared" si="17"/>
        <v>gauche</v>
      </c>
      <c r="H280" t="str">
        <f>VLOOKUP(B280&amp;"-"&amp;C280,Sheet1!$A$1:$E$577,5,FALSE)</f>
        <v>gauche</v>
      </c>
      <c r="I280" t="b">
        <f t="shared" si="18"/>
        <v>1</v>
      </c>
      <c r="J280">
        <f t="shared" si="19"/>
        <v>1</v>
      </c>
    </row>
    <row r="281" spans="2:10">
      <c r="B281">
        <v>59</v>
      </c>
      <c r="C281">
        <v>4</v>
      </c>
      <c r="D281">
        <v>59.21</v>
      </c>
      <c r="E281">
        <v>40.79</v>
      </c>
      <c r="F281">
        <f t="shared" si="16"/>
        <v>59.21</v>
      </c>
      <c r="G281" t="str">
        <f t="shared" si="17"/>
        <v>droite</v>
      </c>
      <c r="H281" t="str">
        <f>VLOOKUP(B281&amp;"-"&amp;C281,Sheet1!$A$1:$E$577,5,FALSE)</f>
        <v>droite</v>
      </c>
      <c r="I281" t="b">
        <f t="shared" si="18"/>
        <v>1</v>
      </c>
      <c r="J281">
        <f t="shared" si="19"/>
        <v>1</v>
      </c>
    </row>
    <row r="282" spans="2:10">
      <c r="B282">
        <v>59</v>
      </c>
      <c r="C282">
        <v>5</v>
      </c>
      <c r="D282">
        <v>52.54</v>
      </c>
      <c r="E282">
        <v>47.46</v>
      </c>
      <c r="F282">
        <f t="shared" si="16"/>
        <v>52.54</v>
      </c>
      <c r="G282" t="str">
        <f t="shared" si="17"/>
        <v>droite</v>
      </c>
      <c r="H282" t="str">
        <f>VLOOKUP(B282&amp;"-"&amp;C282,Sheet1!$A$1:$E$577,5,FALSE)</f>
        <v>droite</v>
      </c>
      <c r="I282" t="b">
        <f t="shared" si="18"/>
        <v>1</v>
      </c>
      <c r="J282">
        <f t="shared" si="19"/>
        <v>1</v>
      </c>
    </row>
    <row r="283" spans="2:10">
      <c r="B283">
        <v>59</v>
      </c>
      <c r="C283">
        <v>6</v>
      </c>
      <c r="D283">
        <v>58.8</v>
      </c>
      <c r="E283">
        <v>41.2</v>
      </c>
      <c r="F283">
        <f t="shared" si="16"/>
        <v>58.8</v>
      </c>
      <c r="G283" t="str">
        <f t="shared" si="17"/>
        <v>droite</v>
      </c>
      <c r="H283" t="str">
        <f>VLOOKUP(B283&amp;"-"&amp;C283,Sheet1!$A$1:$E$577,5,FALSE)</f>
        <v>droite</v>
      </c>
      <c r="I283" t="b">
        <f t="shared" si="18"/>
        <v>1</v>
      </c>
      <c r="J283">
        <f t="shared" si="19"/>
        <v>1</v>
      </c>
    </row>
    <row r="284" spans="2:10">
      <c r="B284">
        <v>59</v>
      </c>
      <c r="C284">
        <v>7</v>
      </c>
      <c r="D284">
        <v>51.38</v>
      </c>
      <c r="E284">
        <v>48.62</v>
      </c>
      <c r="F284">
        <f t="shared" si="16"/>
        <v>51.38</v>
      </c>
      <c r="G284" t="str">
        <f t="shared" si="17"/>
        <v>droite</v>
      </c>
      <c r="H284" t="str">
        <f>VLOOKUP(B284&amp;"-"&amp;C284,Sheet1!$A$1:$E$577,5,FALSE)</f>
        <v>droite</v>
      </c>
      <c r="I284" t="b">
        <f t="shared" si="18"/>
        <v>1</v>
      </c>
      <c r="J284">
        <f t="shared" si="19"/>
        <v>1</v>
      </c>
    </row>
    <row r="285" spans="2:10">
      <c r="B285">
        <v>59</v>
      </c>
      <c r="C285">
        <v>8</v>
      </c>
      <c r="D285">
        <v>50.5</v>
      </c>
      <c r="E285">
        <v>49.5</v>
      </c>
      <c r="F285">
        <f t="shared" si="16"/>
        <v>50.5</v>
      </c>
      <c r="G285" t="str">
        <f t="shared" si="17"/>
        <v>droite</v>
      </c>
      <c r="H285" t="str">
        <f>VLOOKUP(B285&amp;"-"&amp;C285,Sheet1!$A$1:$E$577,5,FALSE)</f>
        <v>gauche</v>
      </c>
      <c r="I285" t="b">
        <f t="shared" si="18"/>
        <v>0</v>
      </c>
      <c r="J285">
        <f t="shared" si="19"/>
        <v>0</v>
      </c>
    </row>
    <row r="286" spans="2:10">
      <c r="B286">
        <v>59</v>
      </c>
      <c r="C286">
        <v>9</v>
      </c>
      <c r="D286">
        <v>66.66</v>
      </c>
      <c r="E286">
        <v>33.340000000000003</v>
      </c>
      <c r="F286">
        <f t="shared" si="16"/>
        <v>66.66</v>
      </c>
      <c r="G286" t="str">
        <f t="shared" si="17"/>
        <v>droite</v>
      </c>
      <c r="H286" t="str">
        <f>VLOOKUP(B286&amp;"-"&amp;C286,Sheet1!$A$1:$E$577,5,FALSE)</f>
        <v>droite</v>
      </c>
      <c r="I286" t="b">
        <f t="shared" si="18"/>
        <v>1</v>
      </c>
      <c r="J286">
        <f t="shared" si="19"/>
        <v>1</v>
      </c>
    </row>
    <row r="287" spans="2:10">
      <c r="B287">
        <v>59</v>
      </c>
      <c r="C287">
        <v>10</v>
      </c>
      <c r="D287">
        <v>57.5</v>
      </c>
      <c r="E287">
        <v>42.5</v>
      </c>
      <c r="F287">
        <f t="shared" si="16"/>
        <v>57.5</v>
      </c>
      <c r="G287" t="str">
        <f t="shared" si="17"/>
        <v>droite</v>
      </c>
      <c r="H287" t="str">
        <f>VLOOKUP(B287&amp;"-"&amp;C287,Sheet1!$A$1:$E$577,5,FALSE)</f>
        <v>droite</v>
      </c>
      <c r="I287" t="b">
        <f t="shared" si="18"/>
        <v>1</v>
      </c>
      <c r="J287">
        <f t="shared" si="19"/>
        <v>1</v>
      </c>
    </row>
    <row r="288" spans="2:10">
      <c r="B288">
        <v>59</v>
      </c>
      <c r="C288">
        <v>11</v>
      </c>
      <c r="D288">
        <v>53.35</v>
      </c>
      <c r="E288">
        <v>46.65</v>
      </c>
      <c r="F288">
        <f t="shared" si="16"/>
        <v>53.35</v>
      </c>
      <c r="G288" t="str">
        <f t="shared" si="17"/>
        <v>droite</v>
      </c>
      <c r="H288" t="str">
        <f>VLOOKUP(B288&amp;"-"&amp;C288,Sheet1!$A$1:$E$577,5,FALSE)</f>
        <v>gauche</v>
      </c>
      <c r="I288" t="b">
        <f t="shared" si="18"/>
        <v>0</v>
      </c>
      <c r="J288">
        <f t="shared" si="19"/>
        <v>0</v>
      </c>
    </row>
    <row r="289" spans="2:10">
      <c r="B289">
        <v>59</v>
      </c>
      <c r="C289">
        <v>12</v>
      </c>
      <c r="D289">
        <v>44.6</v>
      </c>
      <c r="E289">
        <v>55.4</v>
      </c>
      <c r="F289">
        <f t="shared" si="16"/>
        <v>55.4</v>
      </c>
      <c r="G289" t="str">
        <f t="shared" si="17"/>
        <v>gauche</v>
      </c>
      <c r="H289" t="str">
        <f>VLOOKUP(B289&amp;"-"&amp;C289,Sheet1!$A$1:$E$577,5,FALSE)</f>
        <v>gauche</v>
      </c>
      <c r="I289" t="b">
        <f t="shared" si="18"/>
        <v>1</v>
      </c>
      <c r="J289">
        <f t="shared" si="19"/>
        <v>1</v>
      </c>
    </row>
    <row r="290" spans="2:10">
      <c r="B290">
        <v>59</v>
      </c>
      <c r="C290">
        <v>13</v>
      </c>
      <c r="D290">
        <v>52.79</v>
      </c>
      <c r="E290">
        <v>47.21</v>
      </c>
      <c r="F290">
        <f t="shared" si="16"/>
        <v>52.79</v>
      </c>
      <c r="G290" t="str">
        <f t="shared" si="17"/>
        <v>droite</v>
      </c>
      <c r="H290" t="str">
        <f>VLOOKUP(B290&amp;"-"&amp;C290,Sheet1!$A$1:$E$577,5,FALSE)</f>
        <v>gauche</v>
      </c>
      <c r="I290" t="b">
        <f t="shared" si="18"/>
        <v>0</v>
      </c>
      <c r="J290">
        <f t="shared" si="19"/>
        <v>0</v>
      </c>
    </row>
    <row r="291" spans="2:10">
      <c r="B291">
        <v>59</v>
      </c>
      <c r="C291">
        <v>14</v>
      </c>
      <c r="D291">
        <v>55.28</v>
      </c>
      <c r="E291">
        <v>44.72</v>
      </c>
      <c r="F291">
        <f t="shared" si="16"/>
        <v>55.28</v>
      </c>
      <c r="G291" t="str">
        <f t="shared" si="17"/>
        <v>droite</v>
      </c>
      <c r="H291" t="str">
        <f>VLOOKUP(B291&amp;"-"&amp;C291,Sheet1!$A$1:$E$577,5,FALSE)</f>
        <v>droite</v>
      </c>
      <c r="I291" t="b">
        <f t="shared" si="18"/>
        <v>1</v>
      </c>
      <c r="J291">
        <f t="shared" si="19"/>
        <v>1</v>
      </c>
    </row>
    <row r="292" spans="2:10">
      <c r="B292">
        <v>59</v>
      </c>
      <c r="C292">
        <v>15</v>
      </c>
      <c r="D292">
        <v>51.94</v>
      </c>
      <c r="E292">
        <v>48.06</v>
      </c>
      <c r="F292">
        <f t="shared" si="16"/>
        <v>51.94</v>
      </c>
      <c r="G292" t="str">
        <f t="shared" si="17"/>
        <v>droite</v>
      </c>
      <c r="H292" t="str">
        <f>VLOOKUP(B292&amp;"-"&amp;C292,Sheet1!$A$1:$E$577,5,FALSE)</f>
        <v>droite</v>
      </c>
      <c r="I292" t="b">
        <f t="shared" si="18"/>
        <v>1</v>
      </c>
      <c r="J292">
        <f t="shared" si="19"/>
        <v>1</v>
      </c>
    </row>
    <row r="293" spans="2:10">
      <c r="B293">
        <v>59</v>
      </c>
      <c r="C293">
        <v>16</v>
      </c>
      <c r="D293">
        <v>43.36</v>
      </c>
      <c r="E293">
        <v>56.64</v>
      </c>
      <c r="F293">
        <f t="shared" si="16"/>
        <v>56.64</v>
      </c>
      <c r="G293" t="str">
        <f t="shared" si="17"/>
        <v>gauche</v>
      </c>
      <c r="H293" t="str">
        <f>VLOOKUP(B293&amp;"-"&amp;C293,Sheet1!$A$1:$E$577,5,FALSE)</f>
        <v>gauche</v>
      </c>
      <c r="I293" t="b">
        <f t="shared" si="18"/>
        <v>1</v>
      </c>
      <c r="J293">
        <f t="shared" si="19"/>
        <v>1</v>
      </c>
    </row>
    <row r="294" spans="2:10">
      <c r="B294">
        <v>59</v>
      </c>
      <c r="C294">
        <v>17</v>
      </c>
      <c r="D294">
        <v>48.23</v>
      </c>
      <c r="E294">
        <v>51.77</v>
      </c>
      <c r="F294">
        <f t="shared" si="16"/>
        <v>51.77</v>
      </c>
      <c r="G294" t="str">
        <f t="shared" si="17"/>
        <v>gauche</v>
      </c>
      <c r="H294" t="str">
        <f>VLOOKUP(B294&amp;"-"&amp;C294,Sheet1!$A$1:$E$577,5,FALSE)</f>
        <v>gauche</v>
      </c>
      <c r="I294" t="b">
        <f t="shared" si="18"/>
        <v>1</v>
      </c>
      <c r="J294">
        <f t="shared" si="19"/>
        <v>1</v>
      </c>
    </row>
    <row r="295" spans="2:10">
      <c r="B295">
        <v>59</v>
      </c>
      <c r="C295">
        <v>18</v>
      </c>
      <c r="D295">
        <v>52.6</v>
      </c>
      <c r="E295">
        <v>47.4</v>
      </c>
      <c r="F295">
        <f t="shared" si="16"/>
        <v>52.6</v>
      </c>
      <c r="G295" t="str">
        <f t="shared" si="17"/>
        <v>droite</v>
      </c>
      <c r="H295" t="str">
        <f>VLOOKUP(B295&amp;"-"&amp;C295,Sheet1!$A$1:$E$577,5,FALSE)</f>
        <v>droite</v>
      </c>
      <c r="I295" t="b">
        <f t="shared" si="18"/>
        <v>1</v>
      </c>
      <c r="J295">
        <f t="shared" si="19"/>
        <v>1</v>
      </c>
    </row>
    <row r="296" spans="2:10">
      <c r="B296">
        <v>59</v>
      </c>
      <c r="C296">
        <v>19</v>
      </c>
      <c r="D296">
        <v>44.72</v>
      </c>
      <c r="E296">
        <v>55.28</v>
      </c>
      <c r="F296">
        <f t="shared" si="16"/>
        <v>55.28</v>
      </c>
      <c r="G296" t="str">
        <f t="shared" si="17"/>
        <v>gauche</v>
      </c>
      <c r="H296" t="str">
        <f>VLOOKUP(B296&amp;"-"&amp;C296,Sheet1!$A$1:$E$577,5,FALSE)</f>
        <v>gauche</v>
      </c>
      <c r="I296" t="b">
        <f t="shared" si="18"/>
        <v>1</v>
      </c>
      <c r="J296">
        <f t="shared" si="19"/>
        <v>1</v>
      </c>
    </row>
    <row r="297" spans="2:10">
      <c r="B297">
        <v>59</v>
      </c>
      <c r="C297">
        <v>20</v>
      </c>
      <c r="D297">
        <v>50.17</v>
      </c>
      <c r="E297">
        <v>49.83</v>
      </c>
      <c r="F297">
        <f t="shared" si="16"/>
        <v>50.17</v>
      </c>
      <c r="G297" t="str">
        <f t="shared" si="17"/>
        <v>droite</v>
      </c>
      <c r="H297" t="str">
        <f>VLOOKUP(B297&amp;"-"&amp;C297,Sheet1!$A$1:$E$577,5,FALSE)</f>
        <v>gauche</v>
      </c>
      <c r="I297" t="b">
        <f t="shared" si="18"/>
        <v>0</v>
      </c>
      <c r="J297">
        <f t="shared" si="19"/>
        <v>0</v>
      </c>
    </row>
    <row r="298" spans="2:10">
      <c r="B298">
        <v>59</v>
      </c>
      <c r="C298">
        <v>21</v>
      </c>
      <c r="D298">
        <v>53.52</v>
      </c>
      <c r="E298">
        <v>46.48</v>
      </c>
      <c r="F298">
        <f t="shared" si="16"/>
        <v>53.52</v>
      </c>
      <c r="G298" t="str">
        <f t="shared" si="17"/>
        <v>droite</v>
      </c>
      <c r="H298" t="str">
        <f>VLOOKUP(B298&amp;"-"&amp;C298,Sheet1!$A$1:$E$577,5,FALSE)</f>
        <v>droite</v>
      </c>
      <c r="I298" t="b">
        <f t="shared" si="18"/>
        <v>1</v>
      </c>
      <c r="J298">
        <f t="shared" si="19"/>
        <v>1</v>
      </c>
    </row>
    <row r="299" spans="2:10">
      <c r="B299">
        <v>59</v>
      </c>
      <c r="C299">
        <v>22</v>
      </c>
      <c r="D299">
        <v>48.93</v>
      </c>
      <c r="E299">
        <v>51.07</v>
      </c>
      <c r="F299">
        <f t="shared" si="16"/>
        <v>51.07</v>
      </c>
      <c r="G299" t="str">
        <f t="shared" si="17"/>
        <v>gauche</v>
      </c>
      <c r="H299" t="str">
        <f>VLOOKUP(B299&amp;"-"&amp;C299,Sheet1!$A$1:$E$577,5,FALSE)</f>
        <v>gauche</v>
      </c>
      <c r="I299" t="b">
        <f t="shared" si="18"/>
        <v>1</v>
      </c>
      <c r="J299">
        <f t="shared" si="19"/>
        <v>1</v>
      </c>
    </row>
    <row r="300" spans="2:10">
      <c r="B300">
        <v>59</v>
      </c>
      <c r="C300">
        <v>23</v>
      </c>
      <c r="D300">
        <v>53.86</v>
      </c>
      <c r="E300">
        <v>46.14</v>
      </c>
      <c r="F300">
        <f t="shared" si="16"/>
        <v>53.86</v>
      </c>
      <c r="G300" t="str">
        <f t="shared" si="17"/>
        <v>droite</v>
      </c>
      <c r="H300" t="str">
        <f>VLOOKUP(B300&amp;"-"&amp;C300,Sheet1!$A$1:$E$577,5,FALSE)</f>
        <v>droite</v>
      </c>
      <c r="I300" t="b">
        <f t="shared" si="18"/>
        <v>1</v>
      </c>
      <c r="J300">
        <f t="shared" si="19"/>
        <v>1</v>
      </c>
    </row>
    <row r="301" spans="2:10">
      <c r="B301">
        <v>59</v>
      </c>
      <c r="C301">
        <v>24</v>
      </c>
      <c r="D301">
        <v>53.33</v>
      </c>
      <c r="E301">
        <v>46.67</v>
      </c>
      <c r="F301">
        <f t="shared" si="16"/>
        <v>53.33</v>
      </c>
      <c r="G301" t="str">
        <f t="shared" si="17"/>
        <v>droite</v>
      </c>
      <c r="H301" t="str">
        <f>VLOOKUP(B301&amp;"-"&amp;C301,Sheet1!$A$1:$E$577,5,FALSE)</f>
        <v>gauche</v>
      </c>
      <c r="I301" t="b">
        <f t="shared" si="18"/>
        <v>0</v>
      </c>
      <c r="J301">
        <f t="shared" si="19"/>
        <v>0</v>
      </c>
    </row>
    <row r="302" spans="2:10">
      <c r="B302">
        <v>60</v>
      </c>
      <c r="C302">
        <v>1</v>
      </c>
      <c r="D302">
        <v>56.93</v>
      </c>
      <c r="E302">
        <v>43.07</v>
      </c>
      <c r="F302">
        <f t="shared" si="16"/>
        <v>56.93</v>
      </c>
      <c r="G302" t="str">
        <f t="shared" si="17"/>
        <v>droite</v>
      </c>
      <c r="H302" t="str">
        <f>VLOOKUP(B302&amp;"-"&amp;C302,Sheet1!$A$1:$E$577,5,FALSE)</f>
        <v>droite</v>
      </c>
      <c r="I302" t="b">
        <f t="shared" si="18"/>
        <v>1</v>
      </c>
      <c r="J302">
        <f t="shared" si="19"/>
        <v>1</v>
      </c>
    </row>
    <row r="303" spans="2:10">
      <c r="B303">
        <v>60</v>
      </c>
      <c r="C303">
        <v>2</v>
      </c>
      <c r="D303">
        <v>60.73</v>
      </c>
      <c r="E303">
        <v>39.270000000000003</v>
      </c>
      <c r="F303">
        <f t="shared" si="16"/>
        <v>60.73</v>
      </c>
      <c r="G303" t="str">
        <f t="shared" si="17"/>
        <v>droite</v>
      </c>
      <c r="H303" t="str">
        <f>VLOOKUP(B303&amp;"-"&amp;C303,Sheet1!$A$1:$E$577,5,FALSE)</f>
        <v>droite</v>
      </c>
      <c r="I303" t="b">
        <f t="shared" si="18"/>
        <v>1</v>
      </c>
      <c r="J303">
        <f t="shared" si="19"/>
        <v>1</v>
      </c>
    </row>
    <row r="304" spans="2:10">
      <c r="B304">
        <v>60</v>
      </c>
      <c r="C304">
        <v>3</v>
      </c>
      <c r="D304">
        <v>52.9</v>
      </c>
      <c r="E304">
        <v>47.1</v>
      </c>
      <c r="F304">
        <f t="shared" si="16"/>
        <v>52.9</v>
      </c>
      <c r="G304" t="str">
        <f t="shared" si="17"/>
        <v>droite</v>
      </c>
      <c r="H304" t="str">
        <f>VLOOKUP(B304&amp;"-"&amp;C304,Sheet1!$A$1:$E$577,5,FALSE)</f>
        <v>gauche</v>
      </c>
      <c r="I304" t="b">
        <f t="shared" si="18"/>
        <v>0</v>
      </c>
      <c r="J304">
        <f t="shared" si="19"/>
        <v>0</v>
      </c>
    </row>
    <row r="305" spans="2:10">
      <c r="B305">
        <v>60</v>
      </c>
      <c r="C305">
        <v>4</v>
      </c>
      <c r="D305">
        <v>64.91</v>
      </c>
      <c r="E305">
        <v>35.090000000000003</v>
      </c>
      <c r="F305">
        <f t="shared" si="16"/>
        <v>64.91</v>
      </c>
      <c r="G305" t="str">
        <f t="shared" si="17"/>
        <v>droite</v>
      </c>
      <c r="H305" t="str">
        <f>VLOOKUP(B305&amp;"-"&amp;C305,Sheet1!$A$1:$E$577,5,FALSE)</f>
        <v>droite</v>
      </c>
      <c r="I305" t="b">
        <f t="shared" si="18"/>
        <v>1</v>
      </c>
      <c r="J305">
        <f t="shared" si="19"/>
        <v>1</v>
      </c>
    </row>
    <row r="306" spans="2:10">
      <c r="B306">
        <v>60</v>
      </c>
      <c r="C306">
        <v>5</v>
      </c>
      <c r="D306">
        <v>56.87</v>
      </c>
      <c r="E306">
        <v>43.13</v>
      </c>
      <c r="F306">
        <f t="shared" si="16"/>
        <v>56.87</v>
      </c>
      <c r="G306" t="str">
        <f t="shared" si="17"/>
        <v>droite</v>
      </c>
      <c r="H306" t="str">
        <f>VLOOKUP(B306&amp;"-"&amp;C306,Sheet1!$A$1:$E$577,5,FALSE)</f>
        <v>droite</v>
      </c>
      <c r="I306" t="b">
        <f t="shared" si="18"/>
        <v>1</v>
      </c>
      <c r="J306">
        <f t="shared" si="19"/>
        <v>1</v>
      </c>
    </row>
    <row r="307" spans="2:10">
      <c r="B307">
        <v>60</v>
      </c>
      <c r="C307">
        <v>6</v>
      </c>
      <c r="D307">
        <v>58.6</v>
      </c>
      <c r="E307">
        <v>41.4</v>
      </c>
      <c r="F307">
        <f t="shared" si="16"/>
        <v>58.6</v>
      </c>
      <c r="G307" t="str">
        <f t="shared" si="17"/>
        <v>droite</v>
      </c>
      <c r="H307" t="str">
        <f>VLOOKUP(B307&amp;"-"&amp;C307,Sheet1!$A$1:$E$577,5,FALSE)</f>
        <v>droite</v>
      </c>
      <c r="I307" t="b">
        <f t="shared" si="18"/>
        <v>1</v>
      </c>
      <c r="J307">
        <f t="shared" si="19"/>
        <v>1</v>
      </c>
    </row>
    <row r="308" spans="2:10">
      <c r="B308">
        <v>60</v>
      </c>
      <c r="C308">
        <v>7</v>
      </c>
      <c r="D308">
        <v>55.04</v>
      </c>
      <c r="E308">
        <v>44.96</v>
      </c>
      <c r="F308">
        <f t="shared" si="16"/>
        <v>55.04</v>
      </c>
      <c r="G308" t="str">
        <f t="shared" si="17"/>
        <v>droite</v>
      </c>
      <c r="H308" t="str">
        <f>VLOOKUP(B308&amp;"-"&amp;C308,Sheet1!$A$1:$E$577,5,FALSE)</f>
        <v>droite</v>
      </c>
      <c r="I308" t="b">
        <f t="shared" si="18"/>
        <v>1</v>
      </c>
      <c r="J308">
        <f t="shared" si="19"/>
        <v>1</v>
      </c>
    </row>
    <row r="309" spans="2:10">
      <c r="B309">
        <v>61</v>
      </c>
      <c r="C309">
        <v>1</v>
      </c>
      <c r="D309">
        <v>57.09</v>
      </c>
      <c r="E309">
        <v>42.91</v>
      </c>
      <c r="F309">
        <f t="shared" si="16"/>
        <v>57.09</v>
      </c>
      <c r="G309" t="str">
        <f t="shared" si="17"/>
        <v>droite</v>
      </c>
      <c r="H309" t="str">
        <f>VLOOKUP(B309&amp;"-"&amp;C309,Sheet1!$A$1:$E$577,5,FALSE)</f>
        <v>droite</v>
      </c>
      <c r="I309" t="b">
        <f t="shared" si="18"/>
        <v>1</v>
      </c>
      <c r="J309">
        <f t="shared" si="19"/>
        <v>1</v>
      </c>
    </row>
    <row r="310" spans="2:10">
      <c r="B310">
        <v>61</v>
      </c>
      <c r="C310">
        <v>2</v>
      </c>
      <c r="D310">
        <v>62.37</v>
      </c>
      <c r="E310">
        <v>37.630000000000003</v>
      </c>
      <c r="F310">
        <f t="shared" si="16"/>
        <v>62.37</v>
      </c>
      <c r="G310" t="str">
        <f t="shared" si="17"/>
        <v>droite</v>
      </c>
      <c r="H310" t="str">
        <f>VLOOKUP(B310&amp;"-"&amp;C310,Sheet1!$A$1:$E$577,5,FALSE)</f>
        <v>droite</v>
      </c>
      <c r="I310" t="b">
        <f t="shared" si="18"/>
        <v>1</v>
      </c>
      <c r="J310">
        <f t="shared" si="19"/>
        <v>1</v>
      </c>
    </row>
    <row r="311" spans="2:10">
      <c r="B311">
        <v>61</v>
      </c>
      <c r="C311">
        <v>3</v>
      </c>
      <c r="D311">
        <v>53.78</v>
      </c>
      <c r="E311">
        <v>46.22</v>
      </c>
      <c r="F311">
        <f t="shared" si="16"/>
        <v>53.78</v>
      </c>
      <c r="G311" t="str">
        <f t="shared" si="17"/>
        <v>droite</v>
      </c>
      <c r="H311" t="str">
        <f>VLOOKUP(B311&amp;"-"&amp;C311,Sheet1!$A$1:$E$577,5,FALSE)</f>
        <v>droite</v>
      </c>
      <c r="I311" t="b">
        <f t="shared" si="18"/>
        <v>1</v>
      </c>
      <c r="J311">
        <f t="shared" si="19"/>
        <v>1</v>
      </c>
    </row>
    <row r="312" spans="2:10">
      <c r="B312">
        <v>62</v>
      </c>
      <c r="C312">
        <v>1</v>
      </c>
      <c r="D312">
        <v>51.25</v>
      </c>
      <c r="E312">
        <v>48.75</v>
      </c>
      <c r="F312">
        <f t="shared" si="16"/>
        <v>51.25</v>
      </c>
      <c r="G312" t="str">
        <f t="shared" si="17"/>
        <v>droite</v>
      </c>
      <c r="H312" t="str">
        <f>VLOOKUP(B312&amp;"-"&amp;C312,Sheet1!$A$1:$E$577,5,FALSE)</f>
        <v>gauche</v>
      </c>
      <c r="I312" t="b">
        <f t="shared" si="18"/>
        <v>0</v>
      </c>
      <c r="J312">
        <f t="shared" si="19"/>
        <v>0</v>
      </c>
    </row>
    <row r="313" spans="2:10">
      <c r="B313">
        <v>62</v>
      </c>
      <c r="C313">
        <v>2</v>
      </c>
      <c r="D313">
        <v>51.63</v>
      </c>
      <c r="E313">
        <v>48.37</v>
      </c>
      <c r="F313">
        <f t="shared" si="16"/>
        <v>51.63</v>
      </c>
      <c r="G313" t="str">
        <f t="shared" si="17"/>
        <v>droite</v>
      </c>
      <c r="H313" t="str">
        <f>VLOOKUP(B313&amp;"-"&amp;C313,Sheet1!$A$1:$E$577,5,FALSE)</f>
        <v>gauche</v>
      </c>
      <c r="I313" t="b">
        <f t="shared" si="18"/>
        <v>0</v>
      </c>
      <c r="J313">
        <f t="shared" si="19"/>
        <v>0</v>
      </c>
    </row>
    <row r="314" spans="2:10">
      <c r="B314">
        <v>62</v>
      </c>
      <c r="C314">
        <v>3</v>
      </c>
      <c r="D314">
        <v>54.18</v>
      </c>
      <c r="E314">
        <v>45.82</v>
      </c>
      <c r="F314">
        <f t="shared" si="16"/>
        <v>54.18</v>
      </c>
      <c r="G314" t="str">
        <f t="shared" si="17"/>
        <v>droite</v>
      </c>
      <c r="H314" t="str">
        <f>VLOOKUP(B314&amp;"-"&amp;C314,Sheet1!$A$1:$E$577,5,FALSE)</f>
        <v>gauche</v>
      </c>
      <c r="I314" t="b">
        <f t="shared" si="18"/>
        <v>0</v>
      </c>
      <c r="J314">
        <f t="shared" si="19"/>
        <v>0</v>
      </c>
    </row>
    <row r="315" spans="2:10">
      <c r="B315">
        <v>62</v>
      </c>
      <c r="C315">
        <v>4</v>
      </c>
      <c r="D315">
        <v>55.62</v>
      </c>
      <c r="E315">
        <v>44.38</v>
      </c>
      <c r="F315">
        <f t="shared" si="16"/>
        <v>55.62</v>
      </c>
      <c r="G315" t="str">
        <f t="shared" si="17"/>
        <v>droite</v>
      </c>
      <c r="H315" t="str">
        <f>VLOOKUP(B315&amp;"-"&amp;C315,Sheet1!$A$1:$E$577,5,FALSE)</f>
        <v>droite</v>
      </c>
      <c r="I315" t="b">
        <f t="shared" si="18"/>
        <v>1</v>
      </c>
      <c r="J315">
        <f t="shared" si="19"/>
        <v>1</v>
      </c>
    </row>
    <row r="316" spans="2:10">
      <c r="B316">
        <v>62</v>
      </c>
      <c r="C316">
        <v>5</v>
      </c>
      <c r="D316">
        <v>48.92</v>
      </c>
      <c r="E316">
        <v>51.08</v>
      </c>
      <c r="F316">
        <f t="shared" si="16"/>
        <v>51.08</v>
      </c>
      <c r="G316" t="str">
        <f t="shared" si="17"/>
        <v>gauche</v>
      </c>
      <c r="H316" t="str">
        <f>VLOOKUP(B316&amp;"-"&amp;C316,Sheet1!$A$1:$E$577,5,FALSE)</f>
        <v>gauche</v>
      </c>
      <c r="I316" t="b">
        <f t="shared" si="18"/>
        <v>1</v>
      </c>
      <c r="J316">
        <f t="shared" si="19"/>
        <v>1</v>
      </c>
    </row>
    <row r="317" spans="2:10">
      <c r="B317">
        <v>62</v>
      </c>
      <c r="C317">
        <v>6</v>
      </c>
      <c r="D317">
        <v>49.85</v>
      </c>
      <c r="E317">
        <v>50.15</v>
      </c>
      <c r="F317">
        <f t="shared" si="16"/>
        <v>50.15</v>
      </c>
      <c r="G317" t="str">
        <f t="shared" si="17"/>
        <v>gauche</v>
      </c>
      <c r="H317" t="str">
        <f>VLOOKUP(B317&amp;"-"&amp;C317,Sheet1!$A$1:$E$577,5,FALSE)</f>
        <v>gauche</v>
      </c>
      <c r="I317" t="b">
        <f t="shared" si="18"/>
        <v>1</v>
      </c>
      <c r="J317">
        <f t="shared" si="19"/>
        <v>1</v>
      </c>
    </row>
    <row r="318" spans="2:10">
      <c r="B318">
        <v>62</v>
      </c>
      <c r="C318">
        <v>7</v>
      </c>
      <c r="D318">
        <v>49.2</v>
      </c>
      <c r="E318">
        <v>50.8</v>
      </c>
      <c r="F318">
        <f t="shared" si="16"/>
        <v>50.8</v>
      </c>
      <c r="G318" t="str">
        <f t="shared" si="17"/>
        <v>gauche</v>
      </c>
      <c r="H318" t="str">
        <f>VLOOKUP(B318&amp;"-"&amp;C318,Sheet1!$A$1:$E$577,5,FALSE)</f>
        <v>gauche</v>
      </c>
      <c r="I318" t="b">
        <f t="shared" si="18"/>
        <v>1</v>
      </c>
      <c r="J318">
        <f t="shared" si="19"/>
        <v>1</v>
      </c>
    </row>
    <row r="319" spans="2:10">
      <c r="B319">
        <v>62</v>
      </c>
      <c r="C319">
        <v>8</v>
      </c>
      <c r="D319">
        <v>48.56</v>
      </c>
      <c r="E319">
        <v>51.44</v>
      </c>
      <c r="F319">
        <f t="shared" si="16"/>
        <v>51.44</v>
      </c>
      <c r="G319" t="str">
        <f t="shared" si="17"/>
        <v>gauche</v>
      </c>
      <c r="H319" t="str">
        <f>VLOOKUP(B319&amp;"-"&amp;C319,Sheet1!$A$1:$E$577,5,FALSE)</f>
        <v>gauche</v>
      </c>
      <c r="I319" t="b">
        <f t="shared" si="18"/>
        <v>1</v>
      </c>
      <c r="J319">
        <f t="shared" si="19"/>
        <v>1</v>
      </c>
    </row>
    <row r="320" spans="2:10">
      <c r="B320">
        <v>62</v>
      </c>
      <c r="C320">
        <v>9</v>
      </c>
      <c r="D320">
        <v>45.83</v>
      </c>
      <c r="E320">
        <v>54.17</v>
      </c>
      <c r="F320">
        <f t="shared" si="16"/>
        <v>54.17</v>
      </c>
      <c r="G320" t="str">
        <f t="shared" si="17"/>
        <v>gauche</v>
      </c>
      <c r="H320" t="str">
        <f>VLOOKUP(B320&amp;"-"&amp;C320,Sheet1!$A$1:$E$577,5,FALSE)</f>
        <v>droite</v>
      </c>
      <c r="I320" t="b">
        <f t="shared" si="18"/>
        <v>0</v>
      </c>
      <c r="J320">
        <f t="shared" si="19"/>
        <v>0</v>
      </c>
    </row>
    <row r="321" spans="2:10">
      <c r="B321">
        <v>62</v>
      </c>
      <c r="C321">
        <v>10</v>
      </c>
      <c r="D321">
        <v>39.49</v>
      </c>
      <c r="E321">
        <v>60.51</v>
      </c>
      <c r="F321">
        <f t="shared" si="16"/>
        <v>60.51</v>
      </c>
      <c r="G321" t="str">
        <f t="shared" si="17"/>
        <v>gauche</v>
      </c>
      <c r="H321" t="str">
        <f>VLOOKUP(B321&amp;"-"&amp;C321,Sheet1!$A$1:$E$577,5,FALSE)</f>
        <v>gauche</v>
      </c>
      <c r="I321" t="b">
        <f t="shared" si="18"/>
        <v>1</v>
      </c>
      <c r="J321">
        <f t="shared" si="19"/>
        <v>1</v>
      </c>
    </row>
    <row r="322" spans="2:10">
      <c r="B322">
        <v>62</v>
      </c>
      <c r="C322">
        <v>11</v>
      </c>
      <c r="D322">
        <v>47.17</v>
      </c>
      <c r="E322">
        <v>52.83</v>
      </c>
      <c r="F322">
        <f t="shared" si="16"/>
        <v>52.83</v>
      </c>
      <c r="G322" t="str">
        <f t="shared" si="17"/>
        <v>gauche</v>
      </c>
      <c r="H322" t="str">
        <f>VLOOKUP(B322&amp;"-"&amp;C322,Sheet1!$A$1:$E$577,5,FALSE)</f>
        <v>gauche</v>
      </c>
      <c r="I322" t="b">
        <f t="shared" si="18"/>
        <v>1</v>
      </c>
      <c r="J322">
        <f t="shared" si="19"/>
        <v>1</v>
      </c>
    </row>
    <row r="323" spans="2:10">
      <c r="B323">
        <v>62</v>
      </c>
      <c r="C323">
        <v>12</v>
      </c>
      <c r="D323">
        <v>38.68</v>
      </c>
      <c r="E323">
        <v>61.32</v>
      </c>
      <c r="F323">
        <f t="shared" ref="F323:F386" si="20">MAX(D323,E323)</f>
        <v>61.32</v>
      </c>
      <c r="G323" t="str">
        <f t="shared" ref="G323:G386" si="21">IF(F323=D323,"droite","gauche")</f>
        <v>gauche</v>
      </c>
      <c r="H323" t="str">
        <f>VLOOKUP(B323&amp;"-"&amp;C323,Sheet1!$A$1:$E$577,5,FALSE)</f>
        <v>gauche</v>
      </c>
      <c r="I323" t="b">
        <f t="shared" ref="I323:I386" si="22">G323=H323</f>
        <v>1</v>
      </c>
      <c r="J323">
        <f t="shared" ref="J323:J386" si="23">--I323</f>
        <v>1</v>
      </c>
    </row>
    <row r="324" spans="2:10">
      <c r="B324">
        <v>62</v>
      </c>
      <c r="C324">
        <v>13</v>
      </c>
      <c r="D324">
        <v>43.41</v>
      </c>
      <c r="E324">
        <v>56.59</v>
      </c>
      <c r="F324">
        <f t="shared" si="20"/>
        <v>56.59</v>
      </c>
      <c r="G324" t="str">
        <f t="shared" si="21"/>
        <v>gauche</v>
      </c>
      <c r="H324" t="str">
        <f>VLOOKUP(B324&amp;"-"&amp;C324,Sheet1!$A$1:$E$577,5,FALSE)</f>
        <v>gauche</v>
      </c>
      <c r="I324" t="b">
        <f t="shared" si="22"/>
        <v>1</v>
      </c>
      <c r="J324">
        <f t="shared" si="23"/>
        <v>1</v>
      </c>
    </row>
    <row r="325" spans="2:10">
      <c r="B325">
        <v>62</v>
      </c>
      <c r="C325">
        <v>14</v>
      </c>
      <c r="D325">
        <v>45.26</v>
      </c>
      <c r="E325">
        <v>54.74</v>
      </c>
      <c r="F325">
        <f t="shared" si="20"/>
        <v>54.74</v>
      </c>
      <c r="G325" t="str">
        <f t="shared" si="21"/>
        <v>gauche</v>
      </c>
      <c r="H325" t="str">
        <f>VLOOKUP(B325&amp;"-"&amp;C325,Sheet1!$A$1:$E$577,5,FALSE)</f>
        <v>gauche</v>
      </c>
      <c r="I325" t="b">
        <f t="shared" si="22"/>
        <v>1</v>
      </c>
      <c r="J325">
        <f t="shared" si="23"/>
        <v>1</v>
      </c>
    </row>
    <row r="326" spans="2:10">
      <c r="B326">
        <v>63</v>
      </c>
      <c r="C326">
        <v>1</v>
      </c>
      <c r="D326">
        <v>42.71</v>
      </c>
      <c r="E326">
        <v>57.29</v>
      </c>
      <c r="F326">
        <f t="shared" si="20"/>
        <v>57.29</v>
      </c>
      <c r="G326" t="str">
        <f t="shared" si="21"/>
        <v>gauche</v>
      </c>
      <c r="H326" t="str">
        <f>VLOOKUP(B326&amp;"-"&amp;C326,Sheet1!$A$1:$E$577,5,FALSE)</f>
        <v>gauche</v>
      </c>
      <c r="I326" t="b">
        <f t="shared" si="22"/>
        <v>1</v>
      </c>
      <c r="J326">
        <f t="shared" si="23"/>
        <v>1</v>
      </c>
    </row>
    <row r="327" spans="2:10">
      <c r="B327">
        <v>63</v>
      </c>
      <c r="C327">
        <v>2</v>
      </c>
      <c r="D327">
        <v>43.92</v>
      </c>
      <c r="E327">
        <v>56.08</v>
      </c>
      <c r="F327">
        <f t="shared" si="20"/>
        <v>56.08</v>
      </c>
      <c r="G327" t="str">
        <f t="shared" si="21"/>
        <v>gauche</v>
      </c>
      <c r="H327" t="str">
        <f>VLOOKUP(B327&amp;"-"&amp;C327,Sheet1!$A$1:$E$577,5,FALSE)</f>
        <v>gauche</v>
      </c>
      <c r="I327" t="b">
        <f t="shared" si="22"/>
        <v>1</v>
      </c>
      <c r="J327">
        <f t="shared" si="23"/>
        <v>1</v>
      </c>
    </row>
    <row r="328" spans="2:10">
      <c r="B328">
        <v>63</v>
      </c>
      <c r="C328">
        <v>3</v>
      </c>
      <c r="D328">
        <v>51.27</v>
      </c>
      <c r="E328">
        <v>48.73</v>
      </c>
      <c r="F328">
        <f t="shared" si="20"/>
        <v>51.27</v>
      </c>
      <c r="G328" t="str">
        <f t="shared" si="21"/>
        <v>droite</v>
      </c>
      <c r="H328" t="str">
        <f>VLOOKUP(B328&amp;"-"&amp;C328,Sheet1!$A$1:$E$577,5,FALSE)</f>
        <v>droite</v>
      </c>
      <c r="I328" t="b">
        <f t="shared" si="22"/>
        <v>1</v>
      </c>
      <c r="J328">
        <f t="shared" si="23"/>
        <v>1</v>
      </c>
    </row>
    <row r="329" spans="2:10">
      <c r="B329">
        <v>63</v>
      </c>
      <c r="C329">
        <v>4</v>
      </c>
      <c r="D329">
        <v>44.4</v>
      </c>
      <c r="E329">
        <v>55.6</v>
      </c>
      <c r="F329">
        <f t="shared" si="20"/>
        <v>55.6</v>
      </c>
      <c r="G329" t="str">
        <f t="shared" si="21"/>
        <v>gauche</v>
      </c>
      <c r="H329" t="str">
        <f>VLOOKUP(B329&amp;"-"&amp;C329,Sheet1!$A$1:$E$577,5,FALSE)</f>
        <v>gauche</v>
      </c>
      <c r="I329" t="b">
        <f t="shared" si="22"/>
        <v>1</v>
      </c>
      <c r="J329">
        <f t="shared" si="23"/>
        <v>1</v>
      </c>
    </row>
    <row r="330" spans="2:10">
      <c r="B330">
        <v>63</v>
      </c>
      <c r="C330">
        <v>5</v>
      </c>
      <c r="D330">
        <v>47.65</v>
      </c>
      <c r="E330">
        <v>52.35</v>
      </c>
      <c r="F330">
        <f t="shared" si="20"/>
        <v>52.35</v>
      </c>
      <c r="G330" t="str">
        <f t="shared" si="21"/>
        <v>gauche</v>
      </c>
      <c r="H330" t="str">
        <f>VLOOKUP(B330&amp;"-"&amp;C330,Sheet1!$A$1:$E$577,5,FALSE)</f>
        <v>gauche</v>
      </c>
      <c r="I330" t="b">
        <f t="shared" si="22"/>
        <v>1</v>
      </c>
      <c r="J330">
        <f t="shared" si="23"/>
        <v>1</v>
      </c>
    </row>
    <row r="331" spans="2:10">
      <c r="B331">
        <v>63</v>
      </c>
      <c r="C331">
        <v>6</v>
      </c>
      <c r="D331">
        <v>46.02</v>
      </c>
      <c r="E331">
        <v>53.98</v>
      </c>
      <c r="F331">
        <f t="shared" si="20"/>
        <v>53.98</v>
      </c>
      <c r="G331" t="str">
        <f t="shared" si="21"/>
        <v>gauche</v>
      </c>
      <c r="H331" t="str">
        <f>VLOOKUP(B331&amp;"-"&amp;C331,Sheet1!$A$1:$E$577,5,FALSE)</f>
        <v>gauche</v>
      </c>
      <c r="I331" t="b">
        <f t="shared" si="22"/>
        <v>1</v>
      </c>
      <c r="J331">
        <f t="shared" si="23"/>
        <v>1</v>
      </c>
    </row>
    <row r="332" spans="2:10">
      <c r="B332">
        <v>64</v>
      </c>
      <c r="C332">
        <v>1</v>
      </c>
      <c r="D332">
        <v>46.17</v>
      </c>
      <c r="E332">
        <v>53.83</v>
      </c>
      <c r="F332">
        <f t="shared" si="20"/>
        <v>53.83</v>
      </c>
      <c r="G332" t="str">
        <f t="shared" si="21"/>
        <v>gauche</v>
      </c>
      <c r="H332" t="str">
        <f>VLOOKUP(B332&amp;"-"&amp;C332,Sheet1!$A$1:$E$577,5,FALSE)</f>
        <v>gauche</v>
      </c>
      <c r="I332" t="b">
        <f t="shared" si="22"/>
        <v>1</v>
      </c>
      <c r="J332">
        <f t="shared" si="23"/>
        <v>1</v>
      </c>
    </row>
    <row r="333" spans="2:10">
      <c r="B333">
        <v>64</v>
      </c>
      <c r="C333">
        <v>2</v>
      </c>
      <c r="D333">
        <v>47.24</v>
      </c>
      <c r="E333">
        <v>52.76</v>
      </c>
      <c r="F333">
        <f t="shared" si="20"/>
        <v>52.76</v>
      </c>
      <c r="G333" t="str">
        <f t="shared" si="21"/>
        <v>gauche</v>
      </c>
      <c r="H333" t="str">
        <f>VLOOKUP(B333&amp;"-"&amp;C333,Sheet1!$A$1:$E$577,5,FALSE)</f>
        <v>droite</v>
      </c>
      <c r="I333" t="b">
        <f t="shared" si="22"/>
        <v>0</v>
      </c>
      <c r="J333">
        <f t="shared" si="23"/>
        <v>0</v>
      </c>
    </row>
    <row r="334" spans="2:10">
      <c r="B334">
        <v>64</v>
      </c>
      <c r="C334">
        <v>3</v>
      </c>
      <c r="D334">
        <v>43.7</v>
      </c>
      <c r="E334">
        <v>56.3</v>
      </c>
      <c r="F334">
        <f t="shared" si="20"/>
        <v>56.3</v>
      </c>
      <c r="G334" t="str">
        <f t="shared" si="21"/>
        <v>gauche</v>
      </c>
      <c r="H334" t="str">
        <f>VLOOKUP(B334&amp;"-"&amp;C334,Sheet1!$A$1:$E$577,5,FALSE)</f>
        <v>gauche</v>
      </c>
      <c r="I334" t="b">
        <f t="shared" si="22"/>
        <v>1</v>
      </c>
      <c r="J334">
        <f t="shared" si="23"/>
        <v>1</v>
      </c>
    </row>
    <row r="335" spans="2:10">
      <c r="B335">
        <v>64</v>
      </c>
      <c r="C335">
        <v>4</v>
      </c>
      <c r="D335">
        <v>46.29</v>
      </c>
      <c r="E335">
        <v>53.71</v>
      </c>
      <c r="F335">
        <f t="shared" si="20"/>
        <v>53.71</v>
      </c>
      <c r="G335" t="str">
        <f t="shared" si="21"/>
        <v>gauche</v>
      </c>
      <c r="H335" t="str">
        <f>VLOOKUP(B335&amp;"-"&amp;C335,Sheet1!$A$1:$E$577,5,FALSE)</f>
        <v>droite</v>
      </c>
      <c r="I335" t="b">
        <f t="shared" si="22"/>
        <v>0</v>
      </c>
      <c r="J335">
        <f t="shared" si="23"/>
        <v>0</v>
      </c>
    </row>
    <row r="336" spans="2:10">
      <c r="B336">
        <v>64</v>
      </c>
      <c r="C336">
        <v>5</v>
      </c>
      <c r="D336">
        <v>48.04</v>
      </c>
      <c r="E336">
        <v>51.96</v>
      </c>
      <c r="F336">
        <f t="shared" si="20"/>
        <v>51.96</v>
      </c>
      <c r="G336" t="str">
        <f t="shared" si="21"/>
        <v>gauche</v>
      </c>
      <c r="H336" t="str">
        <f>VLOOKUP(B336&amp;"-"&amp;C336,Sheet1!$A$1:$E$577,5,FALSE)</f>
        <v>droite</v>
      </c>
      <c r="I336" t="b">
        <f t="shared" si="22"/>
        <v>0</v>
      </c>
      <c r="J336">
        <f t="shared" si="23"/>
        <v>0</v>
      </c>
    </row>
    <row r="337" spans="2:10">
      <c r="B337">
        <v>64</v>
      </c>
      <c r="C337">
        <v>6</v>
      </c>
      <c r="D337">
        <v>52.88</v>
      </c>
      <c r="E337">
        <v>47.12</v>
      </c>
      <c r="F337">
        <f t="shared" si="20"/>
        <v>52.88</v>
      </c>
      <c r="G337" t="str">
        <f t="shared" si="21"/>
        <v>droite</v>
      </c>
      <c r="H337" t="str">
        <f>VLOOKUP(B337&amp;"-"&amp;C337,Sheet1!$A$1:$E$577,5,FALSE)</f>
        <v>droite</v>
      </c>
      <c r="I337" t="b">
        <f t="shared" si="22"/>
        <v>1</v>
      </c>
      <c r="J337">
        <f t="shared" si="23"/>
        <v>1</v>
      </c>
    </row>
    <row r="338" spans="2:10">
      <c r="B338">
        <v>65</v>
      </c>
      <c r="C338">
        <v>1</v>
      </c>
      <c r="D338">
        <v>39.89</v>
      </c>
      <c r="E338">
        <v>60.11</v>
      </c>
      <c r="F338">
        <f t="shared" si="20"/>
        <v>60.11</v>
      </c>
      <c r="G338" t="str">
        <f t="shared" si="21"/>
        <v>gauche</v>
      </c>
      <c r="H338" t="str">
        <f>VLOOKUP(B338&amp;"-"&amp;C338,Sheet1!$A$1:$E$577,5,FALSE)</f>
        <v>gauche</v>
      </c>
      <c r="I338" t="b">
        <f t="shared" si="22"/>
        <v>1</v>
      </c>
      <c r="J338">
        <f t="shared" si="23"/>
        <v>1</v>
      </c>
    </row>
    <row r="339" spans="2:10">
      <c r="B339">
        <v>65</v>
      </c>
      <c r="C339">
        <v>2</v>
      </c>
      <c r="D339">
        <v>46.11</v>
      </c>
      <c r="E339">
        <v>53.89</v>
      </c>
      <c r="F339">
        <f t="shared" si="20"/>
        <v>53.89</v>
      </c>
      <c r="G339" t="str">
        <f t="shared" si="21"/>
        <v>gauche</v>
      </c>
      <c r="H339" t="str">
        <f>VLOOKUP(B339&amp;"-"&amp;C339,Sheet1!$A$1:$E$577,5,FALSE)</f>
        <v>gauche</v>
      </c>
      <c r="I339" t="b">
        <f t="shared" si="22"/>
        <v>1</v>
      </c>
      <c r="J339">
        <f t="shared" si="23"/>
        <v>1</v>
      </c>
    </row>
    <row r="340" spans="2:10">
      <c r="B340">
        <v>65</v>
      </c>
      <c r="C340">
        <v>3</v>
      </c>
      <c r="D340">
        <v>41.6</v>
      </c>
      <c r="E340">
        <v>58.4</v>
      </c>
      <c r="F340">
        <f t="shared" si="20"/>
        <v>58.4</v>
      </c>
      <c r="G340" t="str">
        <f t="shared" si="21"/>
        <v>gauche</v>
      </c>
      <c r="H340" t="str">
        <f>VLOOKUP(B340&amp;"-"&amp;C340,Sheet1!$A$1:$E$577,5,FALSE)</f>
        <v>gauche</v>
      </c>
      <c r="I340" t="b">
        <f t="shared" si="22"/>
        <v>1</v>
      </c>
      <c r="J340">
        <f t="shared" si="23"/>
        <v>1</v>
      </c>
    </row>
    <row r="341" spans="2:10">
      <c r="B341">
        <v>66</v>
      </c>
      <c r="C341">
        <v>1</v>
      </c>
      <c r="D341">
        <v>57.3</v>
      </c>
      <c r="E341">
        <v>42.7</v>
      </c>
      <c r="F341">
        <f t="shared" si="20"/>
        <v>57.3</v>
      </c>
      <c r="G341" t="str">
        <f t="shared" si="21"/>
        <v>droite</v>
      </c>
      <c r="H341" t="str">
        <f>VLOOKUP(B341&amp;"-"&amp;C341,Sheet1!$A$1:$E$577,5,FALSE)</f>
        <v>droite</v>
      </c>
      <c r="I341" t="b">
        <f t="shared" si="22"/>
        <v>1</v>
      </c>
      <c r="J341">
        <f t="shared" si="23"/>
        <v>1</v>
      </c>
    </row>
    <row r="342" spans="2:10">
      <c r="B342">
        <v>66</v>
      </c>
      <c r="C342">
        <v>2</v>
      </c>
      <c r="D342">
        <v>58.02</v>
      </c>
      <c r="E342">
        <v>41.98</v>
      </c>
      <c r="F342">
        <f t="shared" si="20"/>
        <v>58.02</v>
      </c>
      <c r="G342" t="str">
        <f t="shared" si="21"/>
        <v>droite</v>
      </c>
      <c r="H342" t="str">
        <f>VLOOKUP(B342&amp;"-"&amp;C342,Sheet1!$A$1:$E$577,5,FALSE)</f>
        <v>droite</v>
      </c>
      <c r="I342" t="b">
        <f t="shared" si="22"/>
        <v>1</v>
      </c>
      <c r="J342">
        <f t="shared" si="23"/>
        <v>1</v>
      </c>
    </row>
    <row r="343" spans="2:10">
      <c r="B343">
        <v>66</v>
      </c>
      <c r="C343">
        <v>3</v>
      </c>
      <c r="D343">
        <v>52.73</v>
      </c>
      <c r="E343">
        <v>47.27</v>
      </c>
      <c r="F343">
        <f t="shared" si="20"/>
        <v>52.73</v>
      </c>
      <c r="G343" t="str">
        <f t="shared" si="21"/>
        <v>droite</v>
      </c>
      <c r="H343" t="str">
        <f>VLOOKUP(B343&amp;"-"&amp;C343,Sheet1!$A$1:$E$577,5,FALSE)</f>
        <v>droite</v>
      </c>
      <c r="I343" t="b">
        <f t="shared" si="22"/>
        <v>1</v>
      </c>
      <c r="J343">
        <f t="shared" si="23"/>
        <v>1</v>
      </c>
    </row>
    <row r="344" spans="2:10">
      <c r="B344">
        <v>66</v>
      </c>
      <c r="C344">
        <v>4</v>
      </c>
      <c r="D344">
        <v>54.13</v>
      </c>
      <c r="E344">
        <v>45.87</v>
      </c>
      <c r="F344">
        <f t="shared" si="20"/>
        <v>54.13</v>
      </c>
      <c r="G344" t="str">
        <f t="shared" si="21"/>
        <v>droite</v>
      </c>
      <c r="H344" t="str">
        <f>VLOOKUP(B344&amp;"-"&amp;C344,Sheet1!$A$1:$E$577,5,FALSE)</f>
        <v>droite</v>
      </c>
      <c r="I344" t="b">
        <f t="shared" si="22"/>
        <v>1</v>
      </c>
      <c r="J344">
        <f t="shared" si="23"/>
        <v>1</v>
      </c>
    </row>
    <row r="345" spans="2:10">
      <c r="B345">
        <v>67</v>
      </c>
      <c r="C345">
        <v>1</v>
      </c>
      <c r="D345">
        <v>51.08</v>
      </c>
      <c r="E345">
        <v>48.92</v>
      </c>
      <c r="F345">
        <f t="shared" si="20"/>
        <v>51.08</v>
      </c>
      <c r="G345" t="str">
        <f t="shared" si="21"/>
        <v>droite</v>
      </c>
      <c r="H345" t="str">
        <f>VLOOKUP(B345&amp;"-"&amp;C345,Sheet1!$A$1:$E$577,5,FALSE)</f>
        <v>gauche</v>
      </c>
      <c r="I345" t="b">
        <f t="shared" si="22"/>
        <v>0</v>
      </c>
      <c r="J345">
        <f t="shared" si="23"/>
        <v>0</v>
      </c>
    </row>
    <row r="346" spans="2:10">
      <c r="B346">
        <v>67</v>
      </c>
      <c r="C346">
        <v>2</v>
      </c>
      <c r="D346">
        <v>50.95</v>
      </c>
      <c r="E346">
        <v>49.05</v>
      </c>
      <c r="F346">
        <f t="shared" si="20"/>
        <v>50.95</v>
      </c>
      <c r="G346" t="str">
        <f t="shared" si="21"/>
        <v>droite</v>
      </c>
      <c r="H346" t="str">
        <f>VLOOKUP(B346&amp;"-"&amp;C346,Sheet1!$A$1:$E$577,5,FALSE)</f>
        <v>droite</v>
      </c>
      <c r="I346" t="b">
        <f t="shared" si="22"/>
        <v>1</v>
      </c>
      <c r="J346">
        <f t="shared" si="23"/>
        <v>1</v>
      </c>
    </row>
    <row r="347" spans="2:10">
      <c r="B347">
        <v>67</v>
      </c>
      <c r="C347">
        <v>3</v>
      </c>
      <c r="D347">
        <v>53.76</v>
      </c>
      <c r="E347">
        <v>46.24</v>
      </c>
      <c r="F347">
        <f t="shared" si="20"/>
        <v>53.76</v>
      </c>
      <c r="G347" t="str">
        <f t="shared" si="21"/>
        <v>droite</v>
      </c>
      <c r="H347" t="str">
        <f>VLOOKUP(B347&amp;"-"&amp;C347,Sheet1!$A$1:$E$577,5,FALSE)</f>
        <v>droite</v>
      </c>
      <c r="I347" t="b">
        <f t="shared" si="22"/>
        <v>1</v>
      </c>
      <c r="J347">
        <f t="shared" si="23"/>
        <v>1</v>
      </c>
    </row>
    <row r="348" spans="2:10">
      <c r="B348">
        <v>67</v>
      </c>
      <c r="C348">
        <v>4</v>
      </c>
      <c r="D348">
        <v>67.900000000000006</v>
      </c>
      <c r="E348">
        <v>32.1</v>
      </c>
      <c r="F348">
        <f t="shared" si="20"/>
        <v>67.900000000000006</v>
      </c>
      <c r="G348" t="str">
        <f t="shared" si="21"/>
        <v>droite</v>
      </c>
      <c r="H348" t="str">
        <f>VLOOKUP(B348&amp;"-"&amp;C348,Sheet1!$A$1:$E$577,5,FALSE)</f>
        <v>droite</v>
      </c>
      <c r="I348" t="b">
        <f t="shared" si="22"/>
        <v>1</v>
      </c>
      <c r="J348">
        <f t="shared" si="23"/>
        <v>1</v>
      </c>
    </row>
    <row r="349" spans="2:10">
      <c r="B349">
        <v>67</v>
      </c>
      <c r="C349">
        <v>5</v>
      </c>
      <c r="D349">
        <v>69.099999999999994</v>
      </c>
      <c r="E349">
        <v>30.9</v>
      </c>
      <c r="F349">
        <f t="shared" si="20"/>
        <v>69.099999999999994</v>
      </c>
      <c r="G349" t="str">
        <f t="shared" si="21"/>
        <v>droite</v>
      </c>
      <c r="H349" t="str">
        <f>VLOOKUP(B349&amp;"-"&amp;C349,Sheet1!$A$1:$E$577,5,FALSE)</f>
        <v>droite</v>
      </c>
      <c r="I349" t="b">
        <f t="shared" si="22"/>
        <v>1</v>
      </c>
      <c r="J349">
        <f t="shared" si="23"/>
        <v>1</v>
      </c>
    </row>
    <row r="350" spans="2:10">
      <c r="B350">
        <v>67</v>
      </c>
      <c r="C350">
        <v>6</v>
      </c>
      <c r="D350">
        <v>68.28</v>
      </c>
      <c r="E350">
        <v>31.72</v>
      </c>
      <c r="F350">
        <f t="shared" si="20"/>
        <v>68.28</v>
      </c>
      <c r="G350" t="str">
        <f t="shared" si="21"/>
        <v>droite</v>
      </c>
      <c r="H350" t="str">
        <f>VLOOKUP(B350&amp;"-"&amp;C350,Sheet1!$A$1:$E$577,5,FALSE)</f>
        <v>droite</v>
      </c>
      <c r="I350" t="b">
        <f t="shared" si="22"/>
        <v>1</v>
      </c>
      <c r="J350">
        <f t="shared" si="23"/>
        <v>1</v>
      </c>
    </row>
    <row r="351" spans="2:10">
      <c r="B351">
        <v>67</v>
      </c>
      <c r="C351">
        <v>7</v>
      </c>
      <c r="D351">
        <v>70.099999999999994</v>
      </c>
      <c r="E351">
        <v>29.9</v>
      </c>
      <c r="F351">
        <f t="shared" si="20"/>
        <v>70.099999999999994</v>
      </c>
      <c r="G351" t="str">
        <f t="shared" si="21"/>
        <v>droite</v>
      </c>
      <c r="H351" t="str">
        <f>VLOOKUP(B351&amp;"-"&amp;C351,Sheet1!$A$1:$E$577,5,FALSE)</f>
        <v>droite</v>
      </c>
      <c r="I351" t="b">
        <f t="shared" si="22"/>
        <v>1</v>
      </c>
      <c r="J351">
        <f t="shared" si="23"/>
        <v>1</v>
      </c>
    </row>
    <row r="352" spans="2:10">
      <c r="B352">
        <v>67</v>
      </c>
      <c r="C352">
        <v>8</v>
      </c>
      <c r="D352">
        <v>71.709999999999994</v>
      </c>
      <c r="E352">
        <v>28.29</v>
      </c>
      <c r="F352">
        <f t="shared" si="20"/>
        <v>71.709999999999994</v>
      </c>
      <c r="G352" t="str">
        <f t="shared" si="21"/>
        <v>droite</v>
      </c>
      <c r="H352" t="str">
        <f>VLOOKUP(B352&amp;"-"&amp;C352,Sheet1!$A$1:$E$577,5,FALSE)</f>
        <v>droite</v>
      </c>
      <c r="I352" t="b">
        <f t="shared" si="22"/>
        <v>1</v>
      </c>
      <c r="J352">
        <f t="shared" si="23"/>
        <v>1</v>
      </c>
    </row>
    <row r="353" spans="2:10">
      <c r="B353">
        <v>67</v>
      </c>
      <c r="C353">
        <v>9</v>
      </c>
      <c r="D353">
        <v>71.58</v>
      </c>
      <c r="E353">
        <v>28.42</v>
      </c>
      <c r="F353">
        <f t="shared" si="20"/>
        <v>71.58</v>
      </c>
      <c r="G353" t="str">
        <f t="shared" si="21"/>
        <v>droite</v>
      </c>
      <c r="H353" t="str">
        <f>VLOOKUP(B353&amp;"-"&amp;C353,Sheet1!$A$1:$E$577,5,FALSE)</f>
        <v>droite</v>
      </c>
      <c r="I353" t="b">
        <f t="shared" si="22"/>
        <v>1</v>
      </c>
      <c r="J353">
        <f t="shared" si="23"/>
        <v>1</v>
      </c>
    </row>
    <row r="354" spans="2:10">
      <c r="B354">
        <v>68</v>
      </c>
      <c r="C354">
        <v>1</v>
      </c>
      <c r="D354">
        <v>64.680000000000007</v>
      </c>
      <c r="E354">
        <v>35.32</v>
      </c>
      <c r="F354">
        <f t="shared" si="20"/>
        <v>64.680000000000007</v>
      </c>
      <c r="G354" t="str">
        <f t="shared" si="21"/>
        <v>droite</v>
      </c>
      <c r="H354" t="str">
        <f>VLOOKUP(B354&amp;"-"&amp;C354,Sheet1!$A$1:$E$577,5,FALSE)</f>
        <v>droite</v>
      </c>
      <c r="I354" t="b">
        <f t="shared" si="22"/>
        <v>1</v>
      </c>
      <c r="J354">
        <f t="shared" si="23"/>
        <v>1</v>
      </c>
    </row>
    <row r="355" spans="2:10">
      <c r="B355">
        <v>68</v>
      </c>
      <c r="C355">
        <v>2</v>
      </c>
      <c r="D355">
        <v>68.94</v>
      </c>
      <c r="E355">
        <v>31.06</v>
      </c>
      <c r="F355">
        <f t="shared" si="20"/>
        <v>68.94</v>
      </c>
      <c r="G355" t="str">
        <f t="shared" si="21"/>
        <v>droite</v>
      </c>
      <c r="H355" t="str">
        <f>VLOOKUP(B355&amp;"-"&amp;C355,Sheet1!$A$1:$E$577,5,FALSE)</f>
        <v>droite</v>
      </c>
      <c r="I355" t="b">
        <f t="shared" si="22"/>
        <v>1</v>
      </c>
      <c r="J355">
        <f t="shared" si="23"/>
        <v>1</v>
      </c>
    </row>
    <row r="356" spans="2:10">
      <c r="B356">
        <v>68</v>
      </c>
      <c r="C356">
        <v>3</v>
      </c>
      <c r="D356">
        <v>68.8</v>
      </c>
      <c r="E356">
        <v>31.2</v>
      </c>
      <c r="F356">
        <f t="shared" si="20"/>
        <v>68.8</v>
      </c>
      <c r="G356" t="str">
        <f t="shared" si="21"/>
        <v>droite</v>
      </c>
      <c r="H356" t="str">
        <f>VLOOKUP(B356&amp;"-"&amp;C356,Sheet1!$A$1:$E$577,5,FALSE)</f>
        <v>droite</v>
      </c>
      <c r="I356" t="b">
        <f t="shared" si="22"/>
        <v>1</v>
      </c>
      <c r="J356">
        <f t="shared" si="23"/>
        <v>1</v>
      </c>
    </row>
    <row r="357" spans="2:10">
      <c r="B357">
        <v>68</v>
      </c>
      <c r="C357">
        <v>4</v>
      </c>
      <c r="D357">
        <v>70.23</v>
      </c>
      <c r="E357">
        <v>29.77</v>
      </c>
      <c r="F357">
        <f t="shared" si="20"/>
        <v>70.23</v>
      </c>
      <c r="G357" t="str">
        <f t="shared" si="21"/>
        <v>droite</v>
      </c>
      <c r="H357" t="str">
        <f>VLOOKUP(B357&amp;"-"&amp;C357,Sheet1!$A$1:$E$577,5,FALSE)</f>
        <v>droite</v>
      </c>
      <c r="I357" t="b">
        <f t="shared" si="22"/>
        <v>1</v>
      </c>
      <c r="J357">
        <f t="shared" si="23"/>
        <v>1</v>
      </c>
    </row>
    <row r="358" spans="2:10">
      <c r="B358">
        <v>68</v>
      </c>
      <c r="C358">
        <v>5</v>
      </c>
      <c r="D358">
        <v>59.71</v>
      </c>
      <c r="E358">
        <v>40.29</v>
      </c>
      <c r="F358">
        <f t="shared" si="20"/>
        <v>59.71</v>
      </c>
      <c r="G358" t="str">
        <f t="shared" si="21"/>
        <v>droite</v>
      </c>
      <c r="H358" t="str">
        <f>VLOOKUP(B358&amp;"-"&amp;C358,Sheet1!$A$1:$E$577,5,FALSE)</f>
        <v>droite</v>
      </c>
      <c r="I358" t="b">
        <f t="shared" si="22"/>
        <v>1</v>
      </c>
      <c r="J358">
        <f t="shared" si="23"/>
        <v>1</v>
      </c>
    </row>
    <row r="359" spans="2:10">
      <c r="B359">
        <v>68</v>
      </c>
      <c r="C359">
        <v>6</v>
      </c>
      <c r="D359">
        <v>60.47</v>
      </c>
      <c r="E359">
        <v>39.53</v>
      </c>
      <c r="F359">
        <f t="shared" si="20"/>
        <v>60.47</v>
      </c>
      <c r="G359" t="str">
        <f t="shared" si="21"/>
        <v>droite</v>
      </c>
      <c r="H359" t="str">
        <f>VLOOKUP(B359&amp;"-"&amp;C359,Sheet1!$A$1:$E$577,5,FALSE)</f>
        <v>droite</v>
      </c>
      <c r="I359" t="b">
        <f t="shared" si="22"/>
        <v>1</v>
      </c>
      <c r="J359">
        <f t="shared" si="23"/>
        <v>1</v>
      </c>
    </row>
    <row r="360" spans="2:10">
      <c r="B360">
        <v>68</v>
      </c>
      <c r="C360">
        <v>7</v>
      </c>
      <c r="D360">
        <v>62.74</v>
      </c>
      <c r="E360">
        <v>37.26</v>
      </c>
      <c r="F360">
        <f t="shared" si="20"/>
        <v>62.74</v>
      </c>
      <c r="G360" t="str">
        <f t="shared" si="21"/>
        <v>droite</v>
      </c>
      <c r="H360" t="str">
        <f>VLOOKUP(B360&amp;"-"&amp;C360,Sheet1!$A$1:$E$577,5,FALSE)</f>
        <v>droite</v>
      </c>
      <c r="I360" t="b">
        <f t="shared" si="22"/>
        <v>1</v>
      </c>
      <c r="J360">
        <f t="shared" si="23"/>
        <v>1</v>
      </c>
    </row>
    <row r="361" spans="2:10">
      <c r="B361">
        <v>69</v>
      </c>
      <c r="C361">
        <v>1</v>
      </c>
      <c r="D361">
        <v>52.32</v>
      </c>
      <c r="E361">
        <v>47.68</v>
      </c>
      <c r="F361">
        <f t="shared" si="20"/>
        <v>52.32</v>
      </c>
      <c r="G361" t="str">
        <f t="shared" si="21"/>
        <v>droite</v>
      </c>
      <c r="H361" t="str">
        <f>VLOOKUP(B361&amp;"-"&amp;C361,Sheet1!$A$1:$E$577,5,FALSE)</f>
        <v>droite</v>
      </c>
      <c r="I361" t="b">
        <f t="shared" si="22"/>
        <v>1</v>
      </c>
      <c r="J361">
        <f t="shared" si="23"/>
        <v>1</v>
      </c>
    </row>
    <row r="362" spans="2:10">
      <c r="B362">
        <v>69</v>
      </c>
      <c r="C362">
        <v>2</v>
      </c>
      <c r="D362">
        <v>48.28</v>
      </c>
      <c r="E362">
        <v>51.72</v>
      </c>
      <c r="F362">
        <f t="shared" si="20"/>
        <v>51.72</v>
      </c>
      <c r="G362" t="str">
        <f t="shared" si="21"/>
        <v>gauche</v>
      </c>
      <c r="H362" t="str">
        <f>VLOOKUP(B362&amp;"-"&amp;C362,Sheet1!$A$1:$E$577,5,FALSE)</f>
        <v>gauche</v>
      </c>
      <c r="I362" t="b">
        <f t="shared" si="22"/>
        <v>1</v>
      </c>
      <c r="J362">
        <f t="shared" si="23"/>
        <v>1</v>
      </c>
    </row>
    <row r="363" spans="2:10">
      <c r="B363">
        <v>69</v>
      </c>
      <c r="C363">
        <v>3</v>
      </c>
      <c r="D363">
        <v>51.75</v>
      </c>
      <c r="E363">
        <v>48.25</v>
      </c>
      <c r="F363">
        <f t="shared" si="20"/>
        <v>51.75</v>
      </c>
      <c r="G363" t="str">
        <f t="shared" si="21"/>
        <v>droite</v>
      </c>
      <c r="H363" t="str">
        <f>VLOOKUP(B363&amp;"-"&amp;C363,Sheet1!$A$1:$E$577,5,FALSE)</f>
        <v>gauche</v>
      </c>
      <c r="I363" t="b">
        <f t="shared" si="22"/>
        <v>0</v>
      </c>
      <c r="J363">
        <f t="shared" si="23"/>
        <v>0</v>
      </c>
    </row>
    <row r="364" spans="2:10">
      <c r="B364">
        <v>69</v>
      </c>
      <c r="C364">
        <v>4</v>
      </c>
      <c r="D364">
        <v>59.44</v>
      </c>
      <c r="E364">
        <v>40.56</v>
      </c>
      <c r="F364">
        <f t="shared" si="20"/>
        <v>59.44</v>
      </c>
      <c r="G364" t="str">
        <f t="shared" si="21"/>
        <v>droite</v>
      </c>
      <c r="H364" t="str">
        <f>VLOOKUP(B364&amp;"-"&amp;C364,Sheet1!$A$1:$E$577,5,FALSE)</f>
        <v>droite</v>
      </c>
      <c r="I364" t="b">
        <f t="shared" si="22"/>
        <v>1</v>
      </c>
      <c r="J364">
        <f t="shared" si="23"/>
        <v>1</v>
      </c>
    </row>
    <row r="365" spans="2:10">
      <c r="B365">
        <v>69</v>
      </c>
      <c r="C365">
        <v>5</v>
      </c>
      <c r="D365">
        <v>64.94</v>
      </c>
      <c r="E365">
        <v>35.06</v>
      </c>
      <c r="F365">
        <f t="shared" si="20"/>
        <v>64.94</v>
      </c>
      <c r="G365" t="str">
        <f t="shared" si="21"/>
        <v>droite</v>
      </c>
      <c r="H365" t="str">
        <f>VLOOKUP(B365&amp;"-"&amp;C365,Sheet1!$A$1:$E$577,5,FALSE)</f>
        <v>droite</v>
      </c>
      <c r="I365" t="b">
        <f t="shared" si="22"/>
        <v>1</v>
      </c>
      <c r="J365">
        <f t="shared" si="23"/>
        <v>1</v>
      </c>
    </row>
    <row r="366" spans="2:10">
      <c r="B366">
        <v>69</v>
      </c>
      <c r="C366">
        <v>6</v>
      </c>
      <c r="D366">
        <v>49.08</v>
      </c>
      <c r="E366">
        <v>50.92</v>
      </c>
      <c r="F366">
        <f t="shared" si="20"/>
        <v>50.92</v>
      </c>
      <c r="G366" t="str">
        <f t="shared" si="21"/>
        <v>gauche</v>
      </c>
      <c r="H366" t="str">
        <f>VLOOKUP(B366&amp;"-"&amp;C366,Sheet1!$A$1:$E$577,5,FALSE)</f>
        <v>gauche</v>
      </c>
      <c r="I366" t="b">
        <f t="shared" si="22"/>
        <v>1</v>
      </c>
      <c r="J366">
        <f t="shared" si="23"/>
        <v>1</v>
      </c>
    </row>
    <row r="367" spans="2:10">
      <c r="B367">
        <v>69</v>
      </c>
      <c r="C367">
        <v>7</v>
      </c>
      <c r="D367">
        <v>49.08</v>
      </c>
      <c r="E367">
        <v>50.92</v>
      </c>
      <c r="F367">
        <f t="shared" si="20"/>
        <v>50.92</v>
      </c>
      <c r="G367" t="str">
        <f t="shared" si="21"/>
        <v>gauche</v>
      </c>
      <c r="H367" t="str">
        <f>VLOOKUP(B367&amp;"-"&amp;C367,Sheet1!$A$1:$E$577,5,FALSE)</f>
        <v>gauche</v>
      </c>
      <c r="I367" t="b">
        <f t="shared" si="22"/>
        <v>1</v>
      </c>
      <c r="J367">
        <f t="shared" si="23"/>
        <v>1</v>
      </c>
    </row>
    <row r="368" spans="2:10">
      <c r="B368">
        <v>69</v>
      </c>
      <c r="C368">
        <v>8</v>
      </c>
      <c r="D368">
        <v>63.29</v>
      </c>
      <c r="E368">
        <v>36.71</v>
      </c>
      <c r="F368">
        <f t="shared" si="20"/>
        <v>63.29</v>
      </c>
      <c r="G368" t="str">
        <f t="shared" si="21"/>
        <v>droite</v>
      </c>
      <c r="H368" t="str">
        <f>VLOOKUP(B368&amp;"-"&amp;C368,Sheet1!$A$1:$E$577,5,FALSE)</f>
        <v>droite</v>
      </c>
      <c r="I368" t="b">
        <f t="shared" si="22"/>
        <v>1</v>
      </c>
      <c r="J368">
        <f t="shared" si="23"/>
        <v>1</v>
      </c>
    </row>
    <row r="369" spans="2:10">
      <c r="B369">
        <v>69</v>
      </c>
      <c r="C369">
        <v>9</v>
      </c>
      <c r="D369">
        <v>64.7</v>
      </c>
      <c r="E369">
        <v>35.299999999999997</v>
      </c>
      <c r="F369">
        <f t="shared" si="20"/>
        <v>64.7</v>
      </c>
      <c r="G369" t="str">
        <f t="shared" si="21"/>
        <v>droite</v>
      </c>
      <c r="H369" t="str">
        <f>VLOOKUP(B369&amp;"-"&amp;C369,Sheet1!$A$1:$E$577,5,FALSE)</f>
        <v>droite</v>
      </c>
      <c r="I369" t="b">
        <f t="shared" si="22"/>
        <v>1</v>
      </c>
      <c r="J369">
        <f t="shared" si="23"/>
        <v>1</v>
      </c>
    </row>
    <row r="370" spans="2:10">
      <c r="B370">
        <v>69</v>
      </c>
      <c r="C370">
        <v>10</v>
      </c>
      <c r="D370">
        <v>64.14</v>
      </c>
      <c r="E370">
        <v>35.86</v>
      </c>
      <c r="F370">
        <f t="shared" si="20"/>
        <v>64.14</v>
      </c>
      <c r="G370" t="str">
        <f t="shared" si="21"/>
        <v>droite</v>
      </c>
      <c r="H370" t="str">
        <f>VLOOKUP(B370&amp;"-"&amp;C370,Sheet1!$A$1:$E$577,5,FALSE)</f>
        <v>droite</v>
      </c>
      <c r="I370" t="b">
        <f t="shared" si="22"/>
        <v>1</v>
      </c>
      <c r="J370">
        <f t="shared" si="23"/>
        <v>1</v>
      </c>
    </row>
    <row r="371" spans="2:10">
      <c r="B371">
        <v>69</v>
      </c>
      <c r="C371">
        <v>11</v>
      </c>
      <c r="D371">
        <v>57.88</v>
      </c>
      <c r="E371">
        <v>42.12</v>
      </c>
      <c r="F371">
        <f t="shared" si="20"/>
        <v>57.88</v>
      </c>
      <c r="G371" t="str">
        <f t="shared" si="21"/>
        <v>droite</v>
      </c>
      <c r="H371" t="str">
        <f>VLOOKUP(B371&amp;"-"&amp;C371,Sheet1!$A$1:$E$577,5,FALSE)</f>
        <v>droite</v>
      </c>
      <c r="I371" t="b">
        <f t="shared" si="22"/>
        <v>1</v>
      </c>
      <c r="J371">
        <f t="shared" si="23"/>
        <v>1</v>
      </c>
    </row>
    <row r="372" spans="2:10">
      <c r="B372">
        <v>69</v>
      </c>
      <c r="C372">
        <v>12</v>
      </c>
      <c r="D372">
        <v>58.37</v>
      </c>
      <c r="E372">
        <v>41.63</v>
      </c>
      <c r="F372">
        <f t="shared" si="20"/>
        <v>58.37</v>
      </c>
      <c r="G372" t="str">
        <f t="shared" si="21"/>
        <v>droite</v>
      </c>
      <c r="H372" t="str">
        <f>VLOOKUP(B372&amp;"-"&amp;C372,Sheet1!$A$1:$E$577,5,FALSE)</f>
        <v>droite</v>
      </c>
      <c r="I372" t="b">
        <f t="shared" si="22"/>
        <v>1</v>
      </c>
      <c r="J372">
        <f t="shared" si="23"/>
        <v>1</v>
      </c>
    </row>
    <row r="373" spans="2:10">
      <c r="B373">
        <v>69</v>
      </c>
      <c r="C373">
        <v>13</v>
      </c>
      <c r="D373">
        <v>58.93</v>
      </c>
      <c r="E373">
        <v>41.07</v>
      </c>
      <c r="F373">
        <f t="shared" si="20"/>
        <v>58.93</v>
      </c>
      <c r="G373" t="str">
        <f t="shared" si="21"/>
        <v>droite</v>
      </c>
      <c r="H373" t="str">
        <f>VLOOKUP(B373&amp;"-"&amp;C373,Sheet1!$A$1:$E$577,5,FALSE)</f>
        <v>droite</v>
      </c>
      <c r="I373" t="b">
        <f t="shared" si="22"/>
        <v>1</v>
      </c>
      <c r="J373">
        <f t="shared" si="23"/>
        <v>1</v>
      </c>
    </row>
    <row r="374" spans="2:10">
      <c r="B374">
        <v>69</v>
      </c>
      <c r="C374">
        <v>14</v>
      </c>
      <c r="D374">
        <v>44.29</v>
      </c>
      <c r="E374">
        <v>55.71</v>
      </c>
      <c r="F374">
        <f t="shared" si="20"/>
        <v>55.71</v>
      </c>
      <c r="G374" t="str">
        <f t="shared" si="21"/>
        <v>gauche</v>
      </c>
      <c r="H374" t="str">
        <f>VLOOKUP(B374&amp;"-"&amp;C374,Sheet1!$A$1:$E$577,5,FALSE)</f>
        <v>gauche</v>
      </c>
      <c r="I374" t="b">
        <f t="shared" si="22"/>
        <v>1</v>
      </c>
      <c r="J374">
        <f t="shared" si="23"/>
        <v>1</v>
      </c>
    </row>
    <row r="375" spans="2:10">
      <c r="B375">
        <v>70</v>
      </c>
      <c r="C375">
        <v>1</v>
      </c>
      <c r="D375">
        <v>57.47</v>
      </c>
      <c r="E375">
        <v>42.53</v>
      </c>
      <c r="F375">
        <f t="shared" si="20"/>
        <v>57.47</v>
      </c>
      <c r="G375" t="str">
        <f t="shared" si="21"/>
        <v>droite</v>
      </c>
      <c r="H375" t="str">
        <f>VLOOKUP(B375&amp;"-"&amp;C375,Sheet1!$A$1:$E$577,5,FALSE)</f>
        <v>droite</v>
      </c>
      <c r="I375" t="b">
        <f t="shared" si="22"/>
        <v>1</v>
      </c>
      <c r="J375">
        <f t="shared" si="23"/>
        <v>1</v>
      </c>
    </row>
    <row r="376" spans="2:10">
      <c r="B376">
        <v>70</v>
      </c>
      <c r="C376">
        <v>2</v>
      </c>
      <c r="D376">
        <v>52.89</v>
      </c>
      <c r="E376">
        <v>47.11</v>
      </c>
      <c r="F376">
        <f t="shared" si="20"/>
        <v>52.89</v>
      </c>
      <c r="G376" t="str">
        <f t="shared" si="21"/>
        <v>droite</v>
      </c>
      <c r="H376" t="str">
        <f>VLOOKUP(B376&amp;"-"&amp;C376,Sheet1!$A$1:$E$577,5,FALSE)</f>
        <v>gauche</v>
      </c>
      <c r="I376" t="b">
        <f t="shared" si="22"/>
        <v>0</v>
      </c>
      <c r="J376">
        <f t="shared" si="23"/>
        <v>0</v>
      </c>
    </row>
    <row r="377" spans="2:10">
      <c r="B377">
        <v>70</v>
      </c>
      <c r="C377">
        <v>3</v>
      </c>
      <c r="D377">
        <v>57.29</v>
      </c>
      <c r="E377">
        <v>42.71</v>
      </c>
      <c r="F377">
        <f t="shared" si="20"/>
        <v>57.29</v>
      </c>
      <c r="G377" t="str">
        <f t="shared" si="21"/>
        <v>droite</v>
      </c>
      <c r="H377" t="str">
        <f>VLOOKUP(B377&amp;"-"&amp;C377,Sheet1!$A$1:$E$577,5,FALSE)</f>
        <v>droite</v>
      </c>
      <c r="I377" t="b">
        <f t="shared" si="22"/>
        <v>1</v>
      </c>
      <c r="J377">
        <f t="shared" si="23"/>
        <v>1</v>
      </c>
    </row>
    <row r="378" spans="2:10">
      <c r="B378">
        <v>71</v>
      </c>
      <c r="C378">
        <v>1</v>
      </c>
      <c r="D378">
        <v>55.33</v>
      </c>
      <c r="E378">
        <v>44.67</v>
      </c>
      <c r="F378">
        <f t="shared" si="20"/>
        <v>55.33</v>
      </c>
      <c r="G378" t="str">
        <f t="shared" si="21"/>
        <v>droite</v>
      </c>
      <c r="H378" t="str">
        <f>VLOOKUP(B378&amp;"-"&amp;C378,Sheet1!$A$1:$E$577,5,FALSE)</f>
        <v>droite</v>
      </c>
      <c r="I378" t="b">
        <f t="shared" si="22"/>
        <v>1</v>
      </c>
      <c r="J378">
        <f t="shared" si="23"/>
        <v>1</v>
      </c>
    </row>
    <row r="379" spans="2:10">
      <c r="B379">
        <v>71</v>
      </c>
      <c r="C379">
        <v>2</v>
      </c>
      <c r="D379">
        <v>54.64</v>
      </c>
      <c r="E379">
        <v>45.36</v>
      </c>
      <c r="F379">
        <f t="shared" si="20"/>
        <v>54.64</v>
      </c>
      <c r="G379" t="str">
        <f t="shared" si="21"/>
        <v>droite</v>
      </c>
      <c r="H379" t="str">
        <f>VLOOKUP(B379&amp;"-"&amp;C379,Sheet1!$A$1:$E$577,5,FALSE)</f>
        <v>droite</v>
      </c>
      <c r="I379" t="b">
        <f t="shared" si="22"/>
        <v>1</v>
      </c>
      <c r="J379">
        <f t="shared" si="23"/>
        <v>1</v>
      </c>
    </row>
    <row r="380" spans="2:10">
      <c r="B380">
        <v>71</v>
      </c>
      <c r="C380">
        <v>3</v>
      </c>
      <c r="D380">
        <v>51.62</v>
      </c>
      <c r="E380">
        <v>48.38</v>
      </c>
      <c r="F380">
        <f t="shared" si="20"/>
        <v>51.62</v>
      </c>
      <c r="G380" t="str">
        <f t="shared" si="21"/>
        <v>droite</v>
      </c>
      <c r="H380" t="str">
        <f>VLOOKUP(B380&amp;"-"&amp;C380,Sheet1!$A$1:$E$577,5,FALSE)</f>
        <v>droite</v>
      </c>
      <c r="I380" t="b">
        <f t="shared" si="22"/>
        <v>1</v>
      </c>
      <c r="J380">
        <f t="shared" si="23"/>
        <v>1</v>
      </c>
    </row>
    <row r="381" spans="2:10">
      <c r="B381">
        <v>71</v>
      </c>
      <c r="C381">
        <v>4</v>
      </c>
      <c r="D381">
        <v>49.67</v>
      </c>
      <c r="E381">
        <v>50.33</v>
      </c>
      <c r="F381">
        <f t="shared" si="20"/>
        <v>50.33</v>
      </c>
      <c r="G381" t="str">
        <f t="shared" si="21"/>
        <v>gauche</v>
      </c>
      <c r="H381" t="str">
        <f>VLOOKUP(B381&amp;"-"&amp;C381,Sheet1!$A$1:$E$577,5,FALSE)</f>
        <v>gauche</v>
      </c>
      <c r="I381" t="b">
        <f t="shared" si="22"/>
        <v>1</v>
      </c>
      <c r="J381">
        <f t="shared" si="23"/>
        <v>1</v>
      </c>
    </row>
    <row r="382" spans="2:10">
      <c r="B382">
        <v>71</v>
      </c>
      <c r="C382">
        <v>5</v>
      </c>
      <c r="D382">
        <v>52.24</v>
      </c>
      <c r="E382">
        <v>47.76</v>
      </c>
      <c r="F382">
        <f t="shared" si="20"/>
        <v>52.24</v>
      </c>
      <c r="G382" t="str">
        <f t="shared" si="21"/>
        <v>droite</v>
      </c>
      <c r="H382" t="str">
        <f>VLOOKUP(B382&amp;"-"&amp;C382,Sheet1!$A$1:$E$577,5,FALSE)</f>
        <v>gauche</v>
      </c>
      <c r="I382" t="b">
        <f t="shared" si="22"/>
        <v>0</v>
      </c>
      <c r="J382">
        <f t="shared" si="23"/>
        <v>0</v>
      </c>
    </row>
    <row r="383" spans="2:10">
      <c r="B383">
        <v>71</v>
      </c>
      <c r="C383">
        <v>6</v>
      </c>
      <c r="D383">
        <v>53.87</v>
      </c>
      <c r="E383">
        <v>46.13</v>
      </c>
      <c r="F383">
        <f t="shared" si="20"/>
        <v>53.87</v>
      </c>
      <c r="G383" t="str">
        <f t="shared" si="21"/>
        <v>droite</v>
      </c>
      <c r="H383" t="str">
        <f>VLOOKUP(B383&amp;"-"&amp;C383,Sheet1!$A$1:$E$577,5,FALSE)</f>
        <v>gauche</v>
      </c>
      <c r="I383" t="b">
        <f t="shared" si="22"/>
        <v>0</v>
      </c>
      <c r="J383">
        <f t="shared" si="23"/>
        <v>0</v>
      </c>
    </row>
    <row r="384" spans="2:10">
      <c r="B384">
        <v>72</v>
      </c>
      <c r="C384">
        <v>1</v>
      </c>
      <c r="D384">
        <v>52.97</v>
      </c>
      <c r="E384">
        <v>47.03</v>
      </c>
      <c r="F384">
        <f t="shared" si="20"/>
        <v>52.97</v>
      </c>
      <c r="G384" t="str">
        <f t="shared" si="21"/>
        <v>droite</v>
      </c>
      <c r="H384" t="str">
        <f>VLOOKUP(B384&amp;"-"&amp;C384,Sheet1!$A$1:$E$577,5,FALSE)</f>
        <v>droite</v>
      </c>
      <c r="I384" t="b">
        <f t="shared" si="22"/>
        <v>1</v>
      </c>
      <c r="J384">
        <f t="shared" si="23"/>
        <v>1</v>
      </c>
    </row>
    <row r="385" spans="2:10">
      <c r="B385">
        <v>72</v>
      </c>
      <c r="C385">
        <v>2</v>
      </c>
      <c r="D385">
        <v>45.13</v>
      </c>
      <c r="E385">
        <v>54.87</v>
      </c>
      <c r="F385">
        <f t="shared" si="20"/>
        <v>54.87</v>
      </c>
      <c r="G385" t="str">
        <f t="shared" si="21"/>
        <v>gauche</v>
      </c>
      <c r="H385" t="str">
        <f>VLOOKUP(B385&amp;"-"&amp;C385,Sheet1!$A$1:$E$577,5,FALSE)</f>
        <v>gauche</v>
      </c>
      <c r="I385" t="b">
        <f t="shared" si="22"/>
        <v>1</v>
      </c>
      <c r="J385">
        <f t="shared" si="23"/>
        <v>1</v>
      </c>
    </row>
    <row r="386" spans="2:10">
      <c r="B386">
        <v>72</v>
      </c>
      <c r="C386">
        <v>3</v>
      </c>
      <c r="D386">
        <v>51.36</v>
      </c>
      <c r="E386">
        <v>48.64</v>
      </c>
      <c r="F386">
        <f t="shared" si="20"/>
        <v>51.36</v>
      </c>
      <c r="G386" t="str">
        <f t="shared" si="21"/>
        <v>droite</v>
      </c>
      <c r="H386" t="str">
        <f>VLOOKUP(B386&amp;"-"&amp;C386,Sheet1!$A$1:$E$577,5,FALSE)</f>
        <v>droite</v>
      </c>
      <c r="I386" t="b">
        <f t="shared" si="22"/>
        <v>1</v>
      </c>
      <c r="J386">
        <f t="shared" si="23"/>
        <v>1</v>
      </c>
    </row>
    <row r="387" spans="2:10">
      <c r="B387">
        <v>72</v>
      </c>
      <c r="C387">
        <v>4</v>
      </c>
      <c r="D387">
        <v>50.34</v>
      </c>
      <c r="E387">
        <v>49.66</v>
      </c>
      <c r="F387">
        <f t="shared" ref="F387:F450" si="24">MAX(D387,E387)</f>
        <v>50.34</v>
      </c>
      <c r="G387" t="str">
        <f t="shared" ref="G387:G450" si="25">IF(F387=D387,"droite","gauche")</f>
        <v>droite</v>
      </c>
      <c r="H387" t="str">
        <f>VLOOKUP(B387&amp;"-"&amp;C387,Sheet1!$A$1:$E$577,5,FALSE)</f>
        <v>droite</v>
      </c>
      <c r="I387" t="b">
        <f t="shared" ref="I387:I450" si="26">G387=H387</f>
        <v>1</v>
      </c>
      <c r="J387">
        <f t="shared" ref="J387:J450" si="27">--I387</f>
        <v>1</v>
      </c>
    </row>
    <row r="388" spans="2:10">
      <c r="B388">
        <v>72</v>
      </c>
      <c r="C388">
        <v>5</v>
      </c>
      <c r="D388">
        <v>52.4</v>
      </c>
      <c r="E388">
        <v>47.6</v>
      </c>
      <c r="F388">
        <f t="shared" si="24"/>
        <v>52.4</v>
      </c>
      <c r="G388" t="str">
        <f t="shared" si="25"/>
        <v>droite</v>
      </c>
      <c r="H388" t="str">
        <f>VLOOKUP(B388&amp;"-"&amp;C388,Sheet1!$A$1:$E$577,5,FALSE)</f>
        <v>droite</v>
      </c>
      <c r="I388" t="b">
        <f t="shared" si="26"/>
        <v>1</v>
      </c>
      <c r="J388">
        <f t="shared" si="27"/>
        <v>1</v>
      </c>
    </row>
    <row r="389" spans="2:10">
      <c r="B389">
        <v>73</v>
      </c>
      <c r="C389">
        <v>1</v>
      </c>
      <c r="D389">
        <v>57.82</v>
      </c>
      <c r="E389">
        <v>42.18</v>
      </c>
      <c r="F389">
        <f t="shared" si="24"/>
        <v>57.82</v>
      </c>
      <c r="G389" t="str">
        <f t="shared" si="25"/>
        <v>droite</v>
      </c>
      <c r="H389" t="str">
        <f>VLOOKUP(B389&amp;"-"&amp;C389,Sheet1!$A$1:$E$577,5,FALSE)</f>
        <v>droite</v>
      </c>
      <c r="I389" t="b">
        <f t="shared" si="26"/>
        <v>1</v>
      </c>
      <c r="J389">
        <f t="shared" si="27"/>
        <v>1</v>
      </c>
    </row>
    <row r="390" spans="2:10">
      <c r="B390">
        <v>73</v>
      </c>
      <c r="C390">
        <v>2</v>
      </c>
      <c r="D390">
        <v>59.22</v>
      </c>
      <c r="E390">
        <v>40.78</v>
      </c>
      <c r="F390">
        <f t="shared" si="24"/>
        <v>59.22</v>
      </c>
      <c r="G390" t="str">
        <f t="shared" si="25"/>
        <v>droite</v>
      </c>
      <c r="H390" t="str">
        <f>VLOOKUP(B390&amp;"-"&amp;C390,Sheet1!$A$1:$E$577,5,FALSE)</f>
        <v>droite</v>
      </c>
      <c r="I390" t="b">
        <f t="shared" si="26"/>
        <v>1</v>
      </c>
      <c r="J390">
        <f t="shared" si="27"/>
        <v>1</v>
      </c>
    </row>
    <row r="391" spans="2:10">
      <c r="B391">
        <v>73</v>
      </c>
      <c r="C391">
        <v>3</v>
      </c>
      <c r="D391">
        <v>55.1</v>
      </c>
      <c r="E391">
        <v>44.9</v>
      </c>
      <c r="F391">
        <f t="shared" si="24"/>
        <v>55.1</v>
      </c>
      <c r="G391" t="str">
        <f t="shared" si="25"/>
        <v>droite</v>
      </c>
      <c r="H391" t="str">
        <f>VLOOKUP(B391&amp;"-"&amp;C391,Sheet1!$A$1:$E$577,5,FALSE)</f>
        <v>droite</v>
      </c>
      <c r="I391" t="b">
        <f t="shared" si="26"/>
        <v>1</v>
      </c>
      <c r="J391">
        <f t="shared" si="27"/>
        <v>1</v>
      </c>
    </row>
    <row r="392" spans="2:10">
      <c r="B392">
        <v>74</v>
      </c>
      <c r="C392">
        <v>1</v>
      </c>
      <c r="D392">
        <v>62.21</v>
      </c>
      <c r="E392">
        <v>37.79</v>
      </c>
      <c r="F392">
        <f t="shared" si="24"/>
        <v>62.21</v>
      </c>
      <c r="G392" t="str">
        <f t="shared" si="25"/>
        <v>droite</v>
      </c>
      <c r="H392" t="str">
        <f>VLOOKUP(B392&amp;"-"&amp;C392,Sheet1!$A$1:$E$577,5,FALSE)</f>
        <v>droite</v>
      </c>
      <c r="I392" t="b">
        <f t="shared" si="26"/>
        <v>1</v>
      </c>
      <c r="J392">
        <f t="shared" si="27"/>
        <v>1</v>
      </c>
    </row>
    <row r="393" spans="2:10">
      <c r="B393">
        <v>74</v>
      </c>
      <c r="C393">
        <v>2</v>
      </c>
      <c r="D393">
        <v>61.02</v>
      </c>
      <c r="E393">
        <v>38.979999999999997</v>
      </c>
      <c r="F393">
        <f t="shared" si="24"/>
        <v>61.02</v>
      </c>
      <c r="G393" t="str">
        <f t="shared" si="25"/>
        <v>droite</v>
      </c>
      <c r="H393" t="str">
        <f>VLOOKUP(B393&amp;"-"&amp;C393,Sheet1!$A$1:$E$577,5,FALSE)</f>
        <v>droite</v>
      </c>
      <c r="I393" t="b">
        <f t="shared" si="26"/>
        <v>1</v>
      </c>
      <c r="J393">
        <f t="shared" si="27"/>
        <v>1</v>
      </c>
    </row>
    <row r="394" spans="2:10">
      <c r="B394">
        <v>74</v>
      </c>
      <c r="C394">
        <v>3</v>
      </c>
      <c r="D394">
        <v>66.78</v>
      </c>
      <c r="E394">
        <v>33.22</v>
      </c>
      <c r="F394">
        <f t="shared" si="24"/>
        <v>66.78</v>
      </c>
      <c r="G394" t="str">
        <f t="shared" si="25"/>
        <v>droite</v>
      </c>
      <c r="H394" t="str">
        <f>VLOOKUP(B394&amp;"-"&amp;C394,Sheet1!$A$1:$E$577,5,FALSE)</f>
        <v>droite</v>
      </c>
      <c r="I394" t="b">
        <f t="shared" si="26"/>
        <v>1</v>
      </c>
      <c r="J394">
        <f t="shared" si="27"/>
        <v>1</v>
      </c>
    </row>
    <row r="395" spans="2:10">
      <c r="B395">
        <v>74</v>
      </c>
      <c r="C395">
        <v>4</v>
      </c>
      <c r="D395">
        <v>61.53</v>
      </c>
      <c r="E395">
        <v>38.47</v>
      </c>
      <c r="F395">
        <f t="shared" si="24"/>
        <v>61.53</v>
      </c>
      <c r="G395" t="str">
        <f t="shared" si="25"/>
        <v>droite</v>
      </c>
      <c r="H395" t="str">
        <f>VLOOKUP(B395&amp;"-"&amp;C395,Sheet1!$A$1:$E$577,5,FALSE)</f>
        <v>droite</v>
      </c>
      <c r="I395" t="b">
        <f t="shared" si="26"/>
        <v>1</v>
      </c>
      <c r="J395">
        <f t="shared" si="27"/>
        <v>1</v>
      </c>
    </row>
    <row r="396" spans="2:10">
      <c r="B396">
        <v>74</v>
      </c>
      <c r="C396">
        <v>5</v>
      </c>
      <c r="D396">
        <v>63.8</v>
      </c>
      <c r="E396">
        <v>36.200000000000003</v>
      </c>
      <c r="F396">
        <f t="shared" si="24"/>
        <v>63.8</v>
      </c>
      <c r="G396" t="str">
        <f t="shared" si="25"/>
        <v>droite</v>
      </c>
      <c r="H396" t="str">
        <f>VLOOKUP(B396&amp;"-"&amp;C396,Sheet1!$A$1:$E$577,5,FALSE)</f>
        <v>droite</v>
      </c>
      <c r="I396" t="b">
        <f t="shared" si="26"/>
        <v>1</v>
      </c>
      <c r="J396">
        <f t="shared" si="27"/>
        <v>1</v>
      </c>
    </row>
    <row r="397" spans="2:10">
      <c r="B397">
        <v>75</v>
      </c>
      <c r="C397">
        <v>1</v>
      </c>
      <c r="D397">
        <v>47.95</v>
      </c>
      <c r="E397">
        <v>52.05</v>
      </c>
      <c r="F397">
        <f t="shared" si="24"/>
        <v>52.05</v>
      </c>
      <c r="G397" t="str">
        <f t="shared" si="25"/>
        <v>gauche</v>
      </c>
      <c r="H397" t="str">
        <f>VLOOKUP(B397&amp;"-"&amp;C397,Sheet1!$A$1:$E$577,5,FALSE)</f>
        <v>gauche</v>
      </c>
      <c r="I397" t="b">
        <f t="shared" si="26"/>
        <v>1</v>
      </c>
      <c r="J397">
        <f t="shared" si="27"/>
        <v>1</v>
      </c>
    </row>
    <row r="398" spans="2:10">
      <c r="B398">
        <v>75</v>
      </c>
      <c r="C398">
        <v>2</v>
      </c>
      <c r="D398">
        <v>53.3</v>
      </c>
      <c r="E398">
        <v>46.7</v>
      </c>
      <c r="F398">
        <f t="shared" si="24"/>
        <v>53.3</v>
      </c>
      <c r="G398" t="str">
        <f t="shared" si="25"/>
        <v>droite</v>
      </c>
      <c r="H398" t="str">
        <f>VLOOKUP(B398&amp;"-"&amp;C398,Sheet1!$A$1:$E$577,5,FALSE)</f>
        <v>droite</v>
      </c>
      <c r="I398" t="b">
        <f t="shared" si="26"/>
        <v>1</v>
      </c>
      <c r="J398">
        <f t="shared" si="27"/>
        <v>1</v>
      </c>
    </row>
    <row r="399" spans="2:10">
      <c r="B399">
        <v>75</v>
      </c>
      <c r="C399">
        <v>3</v>
      </c>
      <c r="D399">
        <v>70.86</v>
      </c>
      <c r="E399">
        <v>29.14</v>
      </c>
      <c r="F399">
        <f t="shared" si="24"/>
        <v>70.86</v>
      </c>
      <c r="G399" t="str">
        <f t="shared" si="25"/>
        <v>droite</v>
      </c>
      <c r="H399" t="str">
        <f>VLOOKUP(B399&amp;"-"&amp;C399,Sheet1!$A$1:$E$577,5,FALSE)</f>
        <v>droite</v>
      </c>
      <c r="I399" t="b">
        <f t="shared" si="26"/>
        <v>1</v>
      </c>
      <c r="J399">
        <f t="shared" si="27"/>
        <v>1</v>
      </c>
    </row>
    <row r="400" spans="2:10">
      <c r="B400">
        <v>75</v>
      </c>
      <c r="C400">
        <v>4</v>
      </c>
      <c r="D400">
        <v>60.82</v>
      </c>
      <c r="E400">
        <v>39.18</v>
      </c>
      <c r="F400">
        <f t="shared" si="24"/>
        <v>60.82</v>
      </c>
      <c r="G400" t="str">
        <f t="shared" si="25"/>
        <v>droite</v>
      </c>
      <c r="H400" t="str">
        <f>VLOOKUP(B400&amp;"-"&amp;C400,Sheet1!$A$1:$E$577,5,FALSE)</f>
        <v>droite</v>
      </c>
      <c r="I400" t="b">
        <f t="shared" si="26"/>
        <v>1</v>
      </c>
      <c r="J400">
        <f t="shared" si="27"/>
        <v>1</v>
      </c>
    </row>
    <row r="401" spans="2:10">
      <c r="B401">
        <v>75</v>
      </c>
      <c r="C401">
        <v>5</v>
      </c>
      <c r="D401">
        <v>37.01</v>
      </c>
      <c r="E401">
        <v>62.99</v>
      </c>
      <c r="F401">
        <f t="shared" si="24"/>
        <v>62.99</v>
      </c>
      <c r="G401" t="str">
        <f t="shared" si="25"/>
        <v>gauche</v>
      </c>
      <c r="H401" t="str">
        <f>VLOOKUP(B401&amp;"-"&amp;C401,Sheet1!$A$1:$E$577,5,FALSE)</f>
        <v>gauche</v>
      </c>
      <c r="I401" t="b">
        <f t="shared" si="26"/>
        <v>1</v>
      </c>
      <c r="J401">
        <f t="shared" si="27"/>
        <v>1</v>
      </c>
    </row>
    <row r="402" spans="2:10">
      <c r="B402">
        <v>75</v>
      </c>
      <c r="C402">
        <v>6</v>
      </c>
      <c r="D402">
        <v>32.86</v>
      </c>
      <c r="E402">
        <v>67.14</v>
      </c>
      <c r="F402">
        <f t="shared" si="24"/>
        <v>67.14</v>
      </c>
      <c r="G402" t="str">
        <f t="shared" si="25"/>
        <v>gauche</v>
      </c>
      <c r="H402" t="str">
        <f>VLOOKUP(B402&amp;"-"&amp;C402,Sheet1!$A$1:$E$577,5,FALSE)</f>
        <v>gauche</v>
      </c>
      <c r="I402" t="b">
        <f t="shared" si="26"/>
        <v>1</v>
      </c>
      <c r="J402">
        <f t="shared" si="27"/>
        <v>1</v>
      </c>
    </row>
    <row r="403" spans="2:10">
      <c r="B403">
        <v>75</v>
      </c>
      <c r="C403">
        <v>7</v>
      </c>
      <c r="D403">
        <v>40.61</v>
      </c>
      <c r="E403">
        <v>59.39</v>
      </c>
      <c r="F403">
        <f t="shared" si="24"/>
        <v>59.39</v>
      </c>
      <c r="G403" t="str">
        <f t="shared" si="25"/>
        <v>gauche</v>
      </c>
      <c r="H403" t="str">
        <f>VLOOKUP(B403&amp;"-"&amp;C403,Sheet1!$A$1:$E$577,5,FALSE)</f>
        <v>gauche</v>
      </c>
      <c r="I403" t="b">
        <f t="shared" si="26"/>
        <v>1</v>
      </c>
      <c r="J403">
        <f t="shared" si="27"/>
        <v>1</v>
      </c>
    </row>
    <row r="404" spans="2:10">
      <c r="B404">
        <v>75</v>
      </c>
      <c r="C404">
        <v>8</v>
      </c>
      <c r="D404">
        <v>49.21</v>
      </c>
      <c r="E404">
        <v>50.79</v>
      </c>
      <c r="F404">
        <f t="shared" si="24"/>
        <v>50.79</v>
      </c>
      <c r="G404" t="str">
        <f t="shared" si="25"/>
        <v>gauche</v>
      </c>
      <c r="H404" t="str">
        <f>VLOOKUP(B404&amp;"-"&amp;C404,Sheet1!$A$1:$E$577,5,FALSE)</f>
        <v>gauche</v>
      </c>
      <c r="I404" t="b">
        <f t="shared" si="26"/>
        <v>1</v>
      </c>
      <c r="J404">
        <f t="shared" si="27"/>
        <v>1</v>
      </c>
    </row>
    <row r="405" spans="2:10">
      <c r="B405">
        <v>75</v>
      </c>
      <c r="C405">
        <v>9</v>
      </c>
      <c r="D405">
        <v>41.29</v>
      </c>
      <c r="E405">
        <v>58.71</v>
      </c>
      <c r="F405">
        <f t="shared" si="24"/>
        <v>58.71</v>
      </c>
      <c r="G405" t="str">
        <f t="shared" si="25"/>
        <v>gauche</v>
      </c>
      <c r="H405" t="str">
        <f>VLOOKUP(B405&amp;"-"&amp;C405,Sheet1!$A$1:$E$577,5,FALSE)</f>
        <v>gauche</v>
      </c>
      <c r="I405" t="b">
        <f t="shared" si="26"/>
        <v>1</v>
      </c>
      <c r="J405">
        <f t="shared" si="27"/>
        <v>1</v>
      </c>
    </row>
    <row r="406" spans="2:10">
      <c r="B406">
        <v>75</v>
      </c>
      <c r="C406">
        <v>10</v>
      </c>
      <c r="D406">
        <v>43.57</v>
      </c>
      <c r="E406">
        <v>56.43</v>
      </c>
      <c r="F406">
        <f t="shared" si="24"/>
        <v>56.43</v>
      </c>
      <c r="G406" t="str">
        <f t="shared" si="25"/>
        <v>gauche</v>
      </c>
      <c r="H406" t="str">
        <f>VLOOKUP(B406&amp;"-"&amp;C406,Sheet1!$A$1:$E$577,5,FALSE)</f>
        <v>gauche</v>
      </c>
      <c r="I406" t="b">
        <f t="shared" si="26"/>
        <v>1</v>
      </c>
      <c r="J406">
        <f t="shared" si="27"/>
        <v>1</v>
      </c>
    </row>
    <row r="407" spans="2:10">
      <c r="B407">
        <v>75</v>
      </c>
      <c r="C407">
        <v>11</v>
      </c>
      <c r="D407">
        <v>45.25</v>
      </c>
      <c r="E407">
        <v>54.75</v>
      </c>
      <c r="F407">
        <f t="shared" si="24"/>
        <v>54.75</v>
      </c>
      <c r="G407" t="str">
        <f t="shared" si="25"/>
        <v>gauche</v>
      </c>
      <c r="H407" t="str">
        <f>VLOOKUP(B407&amp;"-"&amp;C407,Sheet1!$A$1:$E$577,5,FALSE)</f>
        <v>gauche</v>
      </c>
      <c r="I407" t="b">
        <f t="shared" si="26"/>
        <v>1</v>
      </c>
      <c r="J407">
        <f t="shared" si="27"/>
        <v>1</v>
      </c>
    </row>
    <row r="408" spans="2:10">
      <c r="B408">
        <v>75</v>
      </c>
      <c r="C408">
        <v>12</v>
      </c>
      <c r="D408">
        <v>62.16</v>
      </c>
      <c r="E408">
        <v>37.840000000000003</v>
      </c>
      <c r="F408">
        <f t="shared" si="24"/>
        <v>62.16</v>
      </c>
      <c r="G408" t="str">
        <f t="shared" si="25"/>
        <v>droite</v>
      </c>
      <c r="H408" t="str">
        <f>VLOOKUP(B408&amp;"-"&amp;C408,Sheet1!$A$1:$E$577,5,FALSE)</f>
        <v>droite</v>
      </c>
      <c r="I408" t="b">
        <f t="shared" si="26"/>
        <v>1</v>
      </c>
      <c r="J408">
        <f t="shared" si="27"/>
        <v>1</v>
      </c>
    </row>
    <row r="409" spans="2:10">
      <c r="B409">
        <v>75</v>
      </c>
      <c r="C409">
        <v>13</v>
      </c>
      <c r="D409">
        <v>57.57</v>
      </c>
      <c r="E409">
        <v>42.43</v>
      </c>
      <c r="F409">
        <f t="shared" si="24"/>
        <v>57.57</v>
      </c>
      <c r="G409" t="str">
        <f t="shared" si="25"/>
        <v>droite</v>
      </c>
      <c r="H409" t="str">
        <f>VLOOKUP(B409&amp;"-"&amp;C409,Sheet1!$A$1:$E$577,5,FALSE)</f>
        <v>droite</v>
      </c>
      <c r="I409" t="b">
        <f t="shared" si="26"/>
        <v>1</v>
      </c>
      <c r="J409">
        <f t="shared" si="27"/>
        <v>1</v>
      </c>
    </row>
    <row r="410" spans="2:10">
      <c r="B410">
        <v>75</v>
      </c>
      <c r="C410">
        <v>14</v>
      </c>
      <c r="D410">
        <v>77.7</v>
      </c>
      <c r="E410">
        <v>22.3</v>
      </c>
      <c r="F410">
        <f t="shared" si="24"/>
        <v>77.7</v>
      </c>
      <c r="G410" t="str">
        <f t="shared" si="25"/>
        <v>droite</v>
      </c>
      <c r="H410" t="str">
        <f>VLOOKUP(B410&amp;"-"&amp;C410,Sheet1!$A$1:$E$577,5,FALSE)</f>
        <v>droite</v>
      </c>
      <c r="I410" t="b">
        <f t="shared" si="26"/>
        <v>1</v>
      </c>
      <c r="J410">
        <f t="shared" si="27"/>
        <v>1</v>
      </c>
    </row>
    <row r="411" spans="2:10">
      <c r="B411">
        <v>75</v>
      </c>
      <c r="C411">
        <v>15</v>
      </c>
      <c r="D411">
        <v>84.43</v>
      </c>
      <c r="E411">
        <v>15.57</v>
      </c>
      <c r="F411">
        <f t="shared" si="24"/>
        <v>84.43</v>
      </c>
      <c r="G411" t="str">
        <f t="shared" si="25"/>
        <v>droite</v>
      </c>
      <c r="H411" t="str">
        <f>VLOOKUP(B411&amp;"-"&amp;C411,Sheet1!$A$1:$E$577,5,FALSE)</f>
        <v>droite</v>
      </c>
      <c r="I411" t="b">
        <f t="shared" si="26"/>
        <v>1</v>
      </c>
      <c r="J411">
        <f t="shared" si="27"/>
        <v>1</v>
      </c>
    </row>
    <row r="412" spans="2:10">
      <c r="B412">
        <v>75</v>
      </c>
      <c r="C412">
        <v>16</v>
      </c>
      <c r="D412">
        <v>73.56</v>
      </c>
      <c r="E412">
        <v>26.44</v>
      </c>
      <c r="F412">
        <f t="shared" si="24"/>
        <v>73.56</v>
      </c>
      <c r="G412" t="str">
        <f t="shared" si="25"/>
        <v>droite</v>
      </c>
      <c r="H412" t="str">
        <f>VLOOKUP(B412&amp;"-"&amp;C412,Sheet1!$A$1:$E$577,5,FALSE)</f>
        <v>droite</v>
      </c>
      <c r="I412" t="b">
        <f t="shared" si="26"/>
        <v>1</v>
      </c>
      <c r="J412">
        <f t="shared" si="27"/>
        <v>1</v>
      </c>
    </row>
    <row r="413" spans="2:10">
      <c r="B413">
        <v>75</v>
      </c>
      <c r="C413">
        <v>17</v>
      </c>
      <c r="D413">
        <v>44.59</v>
      </c>
      <c r="E413">
        <v>55.41</v>
      </c>
      <c r="F413">
        <f t="shared" si="24"/>
        <v>55.41</v>
      </c>
      <c r="G413" t="str">
        <f t="shared" si="25"/>
        <v>gauche</v>
      </c>
      <c r="H413" t="str">
        <f>VLOOKUP(B413&amp;"-"&amp;C413,Sheet1!$A$1:$E$577,5,FALSE)</f>
        <v>gauche</v>
      </c>
      <c r="I413" t="b">
        <f t="shared" si="26"/>
        <v>1</v>
      </c>
      <c r="J413">
        <f t="shared" si="27"/>
        <v>1</v>
      </c>
    </row>
    <row r="414" spans="2:10">
      <c r="B414">
        <v>75</v>
      </c>
      <c r="C414">
        <v>18</v>
      </c>
      <c r="D414">
        <v>37.31</v>
      </c>
      <c r="E414">
        <v>62.69</v>
      </c>
      <c r="F414">
        <f t="shared" si="24"/>
        <v>62.69</v>
      </c>
      <c r="G414" t="str">
        <f t="shared" si="25"/>
        <v>gauche</v>
      </c>
      <c r="H414" t="str">
        <f>VLOOKUP(B414&amp;"-"&amp;C414,Sheet1!$A$1:$E$577,5,FALSE)</f>
        <v>gauche</v>
      </c>
      <c r="I414" t="b">
        <f t="shared" si="26"/>
        <v>1</v>
      </c>
      <c r="J414">
        <f t="shared" si="27"/>
        <v>1</v>
      </c>
    </row>
    <row r="415" spans="2:10">
      <c r="B415">
        <v>75</v>
      </c>
      <c r="C415">
        <v>19</v>
      </c>
      <c r="D415">
        <v>34.86</v>
      </c>
      <c r="E415">
        <v>65.14</v>
      </c>
      <c r="F415">
        <f t="shared" si="24"/>
        <v>65.14</v>
      </c>
      <c r="G415" t="str">
        <f t="shared" si="25"/>
        <v>gauche</v>
      </c>
      <c r="H415" t="str">
        <f>VLOOKUP(B415&amp;"-"&amp;C415,Sheet1!$A$1:$E$577,5,FALSE)</f>
        <v>gauche</v>
      </c>
      <c r="I415" t="b">
        <f t="shared" si="26"/>
        <v>1</v>
      </c>
      <c r="J415">
        <f t="shared" si="27"/>
        <v>1</v>
      </c>
    </row>
    <row r="416" spans="2:10">
      <c r="B416">
        <v>75</v>
      </c>
      <c r="C416">
        <v>20</v>
      </c>
      <c r="D416">
        <v>40.18</v>
      </c>
      <c r="E416">
        <v>59.82</v>
      </c>
      <c r="F416">
        <f t="shared" si="24"/>
        <v>59.82</v>
      </c>
      <c r="G416" t="str">
        <f t="shared" si="25"/>
        <v>gauche</v>
      </c>
      <c r="H416" t="str">
        <f>VLOOKUP(B416&amp;"-"&amp;C416,Sheet1!$A$1:$E$577,5,FALSE)</f>
        <v>gauche</v>
      </c>
      <c r="I416" t="b">
        <f t="shared" si="26"/>
        <v>1</v>
      </c>
      <c r="J416">
        <f t="shared" si="27"/>
        <v>1</v>
      </c>
    </row>
    <row r="417" spans="2:10">
      <c r="B417">
        <v>75</v>
      </c>
      <c r="C417">
        <v>21</v>
      </c>
      <c r="D417">
        <v>38.020000000000003</v>
      </c>
      <c r="E417">
        <v>61.98</v>
      </c>
      <c r="F417">
        <f t="shared" si="24"/>
        <v>61.98</v>
      </c>
      <c r="G417" t="str">
        <f t="shared" si="25"/>
        <v>gauche</v>
      </c>
      <c r="H417" t="str">
        <f>VLOOKUP(B417&amp;"-"&amp;C417,Sheet1!$A$1:$E$577,5,FALSE)</f>
        <v>gauche</v>
      </c>
      <c r="I417" t="b">
        <f t="shared" si="26"/>
        <v>1</v>
      </c>
      <c r="J417">
        <f t="shared" si="27"/>
        <v>1</v>
      </c>
    </row>
    <row r="418" spans="2:10">
      <c r="B418">
        <v>76</v>
      </c>
      <c r="C418">
        <v>1</v>
      </c>
      <c r="D418">
        <v>46.1</v>
      </c>
      <c r="E418">
        <v>53.9</v>
      </c>
      <c r="F418">
        <f t="shared" si="24"/>
        <v>53.9</v>
      </c>
      <c r="G418" t="str">
        <f t="shared" si="25"/>
        <v>gauche</v>
      </c>
      <c r="H418" t="str">
        <f>VLOOKUP(B418&amp;"-"&amp;C418,Sheet1!$A$1:$E$577,5,FALSE)</f>
        <v>gauche</v>
      </c>
      <c r="I418" t="b">
        <f t="shared" si="26"/>
        <v>1</v>
      </c>
      <c r="J418">
        <f t="shared" si="27"/>
        <v>1</v>
      </c>
    </row>
    <row r="419" spans="2:10">
      <c r="B419">
        <v>76</v>
      </c>
      <c r="C419">
        <v>2</v>
      </c>
      <c r="D419">
        <v>55.67</v>
      </c>
      <c r="E419">
        <v>44.33</v>
      </c>
      <c r="F419">
        <f t="shared" si="24"/>
        <v>55.67</v>
      </c>
      <c r="G419" t="str">
        <f t="shared" si="25"/>
        <v>droite</v>
      </c>
      <c r="H419" t="str">
        <f>VLOOKUP(B419&amp;"-"&amp;C419,Sheet1!$A$1:$E$577,5,FALSE)</f>
        <v>droite</v>
      </c>
      <c r="I419" t="b">
        <f t="shared" si="26"/>
        <v>1</v>
      </c>
      <c r="J419">
        <f t="shared" si="27"/>
        <v>1</v>
      </c>
    </row>
    <row r="420" spans="2:10">
      <c r="B420">
        <v>76</v>
      </c>
      <c r="C420">
        <v>3</v>
      </c>
      <c r="D420">
        <v>39.03</v>
      </c>
      <c r="E420">
        <v>60.97</v>
      </c>
      <c r="F420">
        <f t="shared" si="24"/>
        <v>60.97</v>
      </c>
      <c r="G420" t="str">
        <f t="shared" si="25"/>
        <v>gauche</v>
      </c>
      <c r="H420" t="str">
        <f>VLOOKUP(B420&amp;"-"&amp;C420,Sheet1!$A$1:$E$577,5,FALSE)</f>
        <v>gauche</v>
      </c>
      <c r="I420" t="b">
        <f t="shared" si="26"/>
        <v>1</v>
      </c>
      <c r="J420">
        <f t="shared" si="27"/>
        <v>1</v>
      </c>
    </row>
    <row r="421" spans="2:10">
      <c r="B421">
        <v>76</v>
      </c>
      <c r="C421">
        <v>4</v>
      </c>
      <c r="D421">
        <v>43.47</v>
      </c>
      <c r="E421">
        <v>56.53</v>
      </c>
      <c r="F421">
        <f t="shared" si="24"/>
        <v>56.53</v>
      </c>
      <c r="G421" t="str">
        <f t="shared" si="25"/>
        <v>gauche</v>
      </c>
      <c r="H421" t="str">
        <f>VLOOKUP(B421&amp;"-"&amp;C421,Sheet1!$A$1:$E$577,5,FALSE)</f>
        <v>gauche</v>
      </c>
      <c r="I421" t="b">
        <f t="shared" si="26"/>
        <v>1</v>
      </c>
      <c r="J421">
        <f t="shared" si="27"/>
        <v>1</v>
      </c>
    </row>
    <row r="422" spans="2:10">
      <c r="B422">
        <v>76</v>
      </c>
      <c r="C422">
        <v>5</v>
      </c>
      <c r="D422">
        <v>46.76</v>
      </c>
      <c r="E422">
        <v>53.24</v>
      </c>
      <c r="F422">
        <f t="shared" si="24"/>
        <v>53.24</v>
      </c>
      <c r="G422" t="str">
        <f t="shared" si="25"/>
        <v>gauche</v>
      </c>
      <c r="H422" t="str">
        <f>VLOOKUP(B422&amp;"-"&amp;C422,Sheet1!$A$1:$E$577,5,FALSE)</f>
        <v>gauche</v>
      </c>
      <c r="I422" t="b">
        <f t="shared" si="26"/>
        <v>1</v>
      </c>
      <c r="J422">
        <f t="shared" si="27"/>
        <v>1</v>
      </c>
    </row>
    <row r="423" spans="2:10">
      <c r="B423">
        <v>76</v>
      </c>
      <c r="C423">
        <v>6</v>
      </c>
      <c r="D423">
        <v>49.02</v>
      </c>
      <c r="E423">
        <v>50.98</v>
      </c>
      <c r="F423">
        <f t="shared" si="24"/>
        <v>50.98</v>
      </c>
      <c r="G423" t="str">
        <f t="shared" si="25"/>
        <v>gauche</v>
      </c>
      <c r="H423" t="str">
        <f>VLOOKUP(B423&amp;"-"&amp;C423,Sheet1!$A$1:$E$577,5,FALSE)</f>
        <v>gauche</v>
      </c>
      <c r="I423" t="b">
        <f t="shared" si="26"/>
        <v>1</v>
      </c>
      <c r="J423">
        <f t="shared" si="27"/>
        <v>1</v>
      </c>
    </row>
    <row r="424" spans="2:10">
      <c r="B424">
        <v>76</v>
      </c>
      <c r="C424">
        <v>7</v>
      </c>
      <c r="D424">
        <v>56.13</v>
      </c>
      <c r="E424">
        <v>43.87</v>
      </c>
      <c r="F424">
        <f t="shared" si="24"/>
        <v>56.13</v>
      </c>
      <c r="G424" t="str">
        <f t="shared" si="25"/>
        <v>droite</v>
      </c>
      <c r="H424" t="str">
        <f>VLOOKUP(B424&amp;"-"&amp;C424,Sheet1!$A$1:$E$577,5,FALSE)</f>
        <v>droite</v>
      </c>
      <c r="I424" t="b">
        <f t="shared" si="26"/>
        <v>1</v>
      </c>
      <c r="J424">
        <f t="shared" si="27"/>
        <v>1</v>
      </c>
    </row>
    <row r="425" spans="2:10">
      <c r="B425">
        <v>76</v>
      </c>
      <c r="C425">
        <v>8</v>
      </c>
      <c r="D425">
        <v>45.97</v>
      </c>
      <c r="E425">
        <v>54.03</v>
      </c>
      <c r="F425">
        <f t="shared" si="24"/>
        <v>54.03</v>
      </c>
      <c r="G425" t="str">
        <f t="shared" si="25"/>
        <v>gauche</v>
      </c>
      <c r="H425" t="str">
        <f>VLOOKUP(B425&amp;"-"&amp;C425,Sheet1!$A$1:$E$577,5,FALSE)</f>
        <v>gauche</v>
      </c>
      <c r="I425" t="b">
        <f t="shared" si="26"/>
        <v>1</v>
      </c>
      <c r="J425">
        <f t="shared" si="27"/>
        <v>1</v>
      </c>
    </row>
    <row r="426" spans="2:10">
      <c r="B426">
        <v>76</v>
      </c>
      <c r="C426">
        <v>9</v>
      </c>
      <c r="D426">
        <v>54.17</v>
      </c>
      <c r="E426">
        <v>45.83</v>
      </c>
      <c r="F426">
        <f t="shared" si="24"/>
        <v>54.17</v>
      </c>
      <c r="G426" t="str">
        <f t="shared" si="25"/>
        <v>droite</v>
      </c>
      <c r="H426" t="str">
        <f>VLOOKUP(B426&amp;"-"&amp;C426,Sheet1!$A$1:$E$577,5,FALSE)</f>
        <v>droite</v>
      </c>
      <c r="I426" t="b">
        <f t="shared" si="26"/>
        <v>1</v>
      </c>
      <c r="J426">
        <f t="shared" si="27"/>
        <v>1</v>
      </c>
    </row>
    <row r="427" spans="2:10">
      <c r="B427">
        <v>76</v>
      </c>
      <c r="C427">
        <v>10</v>
      </c>
      <c r="D427">
        <v>52.3</v>
      </c>
      <c r="E427">
        <v>47.7</v>
      </c>
      <c r="F427">
        <f t="shared" si="24"/>
        <v>52.3</v>
      </c>
      <c r="G427" t="str">
        <f t="shared" si="25"/>
        <v>droite</v>
      </c>
      <c r="H427" t="str">
        <f>VLOOKUP(B427&amp;"-"&amp;C427,Sheet1!$A$1:$E$577,5,FALSE)</f>
        <v>droite</v>
      </c>
      <c r="I427" t="b">
        <f t="shared" si="26"/>
        <v>1</v>
      </c>
      <c r="J427">
        <f t="shared" si="27"/>
        <v>1</v>
      </c>
    </row>
    <row r="428" spans="2:10">
      <c r="B428">
        <v>76</v>
      </c>
      <c r="C428">
        <v>11</v>
      </c>
      <c r="D428">
        <v>49.66</v>
      </c>
      <c r="E428">
        <v>50.34</v>
      </c>
      <c r="F428">
        <f t="shared" si="24"/>
        <v>50.34</v>
      </c>
      <c r="G428" t="str">
        <f t="shared" si="25"/>
        <v>gauche</v>
      </c>
      <c r="H428" t="str">
        <f>VLOOKUP(B428&amp;"-"&amp;C428,Sheet1!$A$1:$E$577,5,FALSE)</f>
        <v>gauche</v>
      </c>
      <c r="I428" t="b">
        <f t="shared" si="26"/>
        <v>1</v>
      </c>
      <c r="J428">
        <f t="shared" si="27"/>
        <v>1</v>
      </c>
    </row>
    <row r="429" spans="2:10">
      <c r="B429">
        <v>76</v>
      </c>
      <c r="C429">
        <v>12</v>
      </c>
      <c r="D429">
        <v>59.01</v>
      </c>
      <c r="E429">
        <v>40.99</v>
      </c>
      <c r="F429">
        <f t="shared" si="24"/>
        <v>59.01</v>
      </c>
      <c r="G429" t="str">
        <f t="shared" si="25"/>
        <v>droite</v>
      </c>
      <c r="H429" t="str">
        <f>VLOOKUP(B429&amp;"-"&amp;C429,Sheet1!$A$1:$E$577,5,FALSE)</f>
        <v>droite</v>
      </c>
      <c r="I429" t="b">
        <f t="shared" si="26"/>
        <v>1</v>
      </c>
      <c r="J429">
        <f t="shared" si="27"/>
        <v>1</v>
      </c>
    </row>
    <row r="430" spans="2:10">
      <c r="B430">
        <v>77</v>
      </c>
      <c r="C430">
        <v>1</v>
      </c>
      <c r="D430">
        <v>53.18</v>
      </c>
      <c r="E430">
        <v>46.82</v>
      </c>
      <c r="F430">
        <f t="shared" si="24"/>
        <v>53.18</v>
      </c>
      <c r="G430" t="str">
        <f t="shared" si="25"/>
        <v>droite</v>
      </c>
      <c r="H430" t="str">
        <f>VLOOKUP(B430&amp;"-"&amp;C430,Sheet1!$A$1:$E$577,5,FALSE)</f>
        <v>droite</v>
      </c>
      <c r="I430" t="b">
        <f t="shared" si="26"/>
        <v>1</v>
      </c>
      <c r="J430">
        <f t="shared" si="27"/>
        <v>1</v>
      </c>
    </row>
    <row r="431" spans="2:10">
      <c r="B431">
        <v>77</v>
      </c>
      <c r="C431">
        <v>2</v>
      </c>
      <c r="D431">
        <v>59.69</v>
      </c>
      <c r="E431">
        <v>40.31</v>
      </c>
      <c r="F431">
        <f t="shared" si="24"/>
        <v>59.69</v>
      </c>
      <c r="G431" t="str">
        <f t="shared" si="25"/>
        <v>droite</v>
      </c>
      <c r="H431" t="str">
        <f>VLOOKUP(B431&amp;"-"&amp;C431,Sheet1!$A$1:$E$577,5,FALSE)</f>
        <v>droite</v>
      </c>
      <c r="I431" t="b">
        <f t="shared" si="26"/>
        <v>1</v>
      </c>
      <c r="J431">
        <f t="shared" si="27"/>
        <v>1</v>
      </c>
    </row>
    <row r="432" spans="2:10">
      <c r="B432">
        <v>77</v>
      </c>
      <c r="C432">
        <v>3</v>
      </c>
      <c r="D432">
        <v>55.03</v>
      </c>
      <c r="E432">
        <v>44.97</v>
      </c>
      <c r="F432">
        <f t="shared" si="24"/>
        <v>55.03</v>
      </c>
      <c r="G432" t="str">
        <f t="shared" si="25"/>
        <v>droite</v>
      </c>
      <c r="H432" t="str">
        <f>VLOOKUP(B432&amp;"-"&amp;C432,Sheet1!$A$1:$E$577,5,FALSE)</f>
        <v>droite</v>
      </c>
      <c r="I432" t="b">
        <f t="shared" si="26"/>
        <v>1</v>
      </c>
      <c r="J432">
        <f t="shared" si="27"/>
        <v>1</v>
      </c>
    </row>
    <row r="433" spans="2:10">
      <c r="B433">
        <v>77</v>
      </c>
      <c r="C433">
        <v>4</v>
      </c>
      <c r="D433">
        <v>61.55</v>
      </c>
      <c r="E433">
        <v>38.450000000000003</v>
      </c>
      <c r="F433">
        <f t="shared" si="24"/>
        <v>61.55</v>
      </c>
      <c r="G433" t="str">
        <f t="shared" si="25"/>
        <v>droite</v>
      </c>
      <c r="H433" t="str">
        <f>VLOOKUP(B433&amp;"-"&amp;C433,Sheet1!$A$1:$E$577,5,FALSE)</f>
        <v>droite</v>
      </c>
      <c r="I433" t="b">
        <f t="shared" si="26"/>
        <v>1</v>
      </c>
      <c r="J433">
        <f t="shared" si="27"/>
        <v>1</v>
      </c>
    </row>
    <row r="434" spans="2:10">
      <c r="B434">
        <v>77</v>
      </c>
      <c r="C434">
        <v>5</v>
      </c>
      <c r="D434">
        <v>59.82</v>
      </c>
      <c r="E434">
        <v>40.18</v>
      </c>
      <c r="F434">
        <f t="shared" si="24"/>
        <v>59.82</v>
      </c>
      <c r="G434" t="str">
        <f t="shared" si="25"/>
        <v>droite</v>
      </c>
      <c r="H434" t="str">
        <f>VLOOKUP(B434&amp;"-"&amp;C434,Sheet1!$A$1:$E$577,5,FALSE)</f>
        <v>droite</v>
      </c>
      <c r="I434" t="b">
        <f t="shared" si="26"/>
        <v>1</v>
      </c>
      <c r="J434">
        <f t="shared" si="27"/>
        <v>1</v>
      </c>
    </row>
    <row r="435" spans="2:10">
      <c r="B435">
        <v>77</v>
      </c>
      <c r="C435">
        <v>6</v>
      </c>
      <c r="D435">
        <v>57.51</v>
      </c>
      <c r="E435">
        <v>42.49</v>
      </c>
      <c r="F435">
        <f t="shared" si="24"/>
        <v>57.51</v>
      </c>
      <c r="G435" t="str">
        <f t="shared" si="25"/>
        <v>droite</v>
      </c>
      <c r="H435" t="str">
        <f>VLOOKUP(B435&amp;"-"&amp;C435,Sheet1!$A$1:$E$577,5,FALSE)</f>
        <v>droite</v>
      </c>
      <c r="I435" t="b">
        <f t="shared" si="26"/>
        <v>1</v>
      </c>
      <c r="J435">
        <f t="shared" si="27"/>
        <v>1</v>
      </c>
    </row>
    <row r="436" spans="2:10">
      <c r="B436">
        <v>77</v>
      </c>
      <c r="C436">
        <v>7</v>
      </c>
      <c r="D436">
        <v>55.84</v>
      </c>
      <c r="E436">
        <v>44.16</v>
      </c>
      <c r="F436">
        <f t="shared" si="24"/>
        <v>55.84</v>
      </c>
      <c r="G436" t="str">
        <f t="shared" si="25"/>
        <v>droite</v>
      </c>
      <c r="H436" t="str">
        <f>VLOOKUP(B436&amp;"-"&amp;C436,Sheet1!$A$1:$E$577,5,FALSE)</f>
        <v>droite</v>
      </c>
      <c r="I436" t="b">
        <f t="shared" si="26"/>
        <v>1</v>
      </c>
      <c r="J436">
        <f t="shared" si="27"/>
        <v>1</v>
      </c>
    </row>
    <row r="437" spans="2:10">
      <c r="B437">
        <v>77</v>
      </c>
      <c r="C437">
        <v>8</v>
      </c>
      <c r="D437">
        <v>50.95</v>
      </c>
      <c r="E437">
        <v>49.05</v>
      </c>
      <c r="F437">
        <f t="shared" si="24"/>
        <v>50.95</v>
      </c>
      <c r="G437" t="str">
        <f t="shared" si="25"/>
        <v>droite</v>
      </c>
      <c r="H437" t="str">
        <f>VLOOKUP(B437&amp;"-"&amp;C437,Sheet1!$A$1:$E$577,5,FALSE)</f>
        <v>droite</v>
      </c>
      <c r="I437" t="b">
        <f t="shared" si="26"/>
        <v>1</v>
      </c>
      <c r="J437">
        <f t="shared" si="27"/>
        <v>1</v>
      </c>
    </row>
    <row r="438" spans="2:10">
      <c r="B438">
        <v>77</v>
      </c>
      <c r="C438">
        <v>9</v>
      </c>
      <c r="D438">
        <v>54.96</v>
      </c>
      <c r="E438">
        <v>45.04</v>
      </c>
      <c r="F438">
        <f t="shared" si="24"/>
        <v>54.96</v>
      </c>
      <c r="G438" t="str">
        <f t="shared" si="25"/>
        <v>droite</v>
      </c>
      <c r="H438" t="str">
        <f>VLOOKUP(B438&amp;"-"&amp;C438,Sheet1!$A$1:$E$577,5,FALSE)</f>
        <v>droite</v>
      </c>
      <c r="I438" t="b">
        <f t="shared" si="26"/>
        <v>1</v>
      </c>
      <c r="J438">
        <f t="shared" si="27"/>
        <v>1</v>
      </c>
    </row>
    <row r="439" spans="2:10">
      <c r="B439">
        <v>78</v>
      </c>
      <c r="C439">
        <v>1</v>
      </c>
      <c r="D439">
        <v>59.88</v>
      </c>
      <c r="E439">
        <v>40.119999999999997</v>
      </c>
      <c r="F439">
        <f t="shared" si="24"/>
        <v>59.88</v>
      </c>
      <c r="G439" t="str">
        <f t="shared" si="25"/>
        <v>droite</v>
      </c>
      <c r="H439" t="str">
        <f>VLOOKUP(B439&amp;"-"&amp;C439,Sheet1!$A$1:$E$577,5,FALSE)</f>
        <v>droite</v>
      </c>
      <c r="I439" t="b">
        <f t="shared" si="26"/>
        <v>1</v>
      </c>
      <c r="J439">
        <f t="shared" si="27"/>
        <v>1</v>
      </c>
    </row>
    <row r="440" spans="2:10">
      <c r="B440">
        <v>78</v>
      </c>
      <c r="C440">
        <v>2</v>
      </c>
      <c r="D440">
        <v>61.62</v>
      </c>
      <c r="E440">
        <v>38.380000000000003</v>
      </c>
      <c r="F440">
        <f t="shared" si="24"/>
        <v>61.62</v>
      </c>
      <c r="G440" t="str">
        <f t="shared" si="25"/>
        <v>droite</v>
      </c>
      <c r="H440" t="str">
        <f>VLOOKUP(B440&amp;"-"&amp;C440,Sheet1!$A$1:$E$577,5,FALSE)</f>
        <v>droite</v>
      </c>
      <c r="I440" t="b">
        <f t="shared" si="26"/>
        <v>1</v>
      </c>
      <c r="J440">
        <f t="shared" si="27"/>
        <v>1</v>
      </c>
    </row>
    <row r="441" spans="2:10">
      <c r="B441">
        <v>78</v>
      </c>
      <c r="C441">
        <v>3</v>
      </c>
      <c r="D441">
        <v>69.78</v>
      </c>
      <c r="E441">
        <v>30.22</v>
      </c>
      <c r="F441">
        <f t="shared" si="24"/>
        <v>69.78</v>
      </c>
      <c r="G441" t="str">
        <f t="shared" si="25"/>
        <v>droite</v>
      </c>
      <c r="H441" t="str">
        <f>VLOOKUP(B441&amp;"-"&amp;C441,Sheet1!$A$1:$E$577,5,FALSE)</f>
        <v>droite</v>
      </c>
      <c r="I441" t="b">
        <f t="shared" si="26"/>
        <v>1</v>
      </c>
      <c r="J441">
        <f t="shared" si="27"/>
        <v>1</v>
      </c>
    </row>
    <row r="442" spans="2:10">
      <c r="B442">
        <v>78</v>
      </c>
      <c r="C442">
        <v>4</v>
      </c>
      <c r="D442">
        <v>61.13</v>
      </c>
      <c r="E442">
        <v>38.869999999999997</v>
      </c>
      <c r="F442">
        <f t="shared" si="24"/>
        <v>61.13</v>
      </c>
      <c r="G442" t="str">
        <f t="shared" si="25"/>
        <v>droite</v>
      </c>
      <c r="H442" t="str">
        <f>VLOOKUP(B442&amp;"-"&amp;C442,Sheet1!$A$1:$E$577,5,FALSE)</f>
        <v>droite</v>
      </c>
      <c r="I442" t="b">
        <f t="shared" si="26"/>
        <v>1</v>
      </c>
      <c r="J442">
        <f t="shared" si="27"/>
        <v>1</v>
      </c>
    </row>
    <row r="443" spans="2:10">
      <c r="B443">
        <v>78</v>
      </c>
      <c r="C443">
        <v>5</v>
      </c>
      <c r="D443">
        <v>60.57</v>
      </c>
      <c r="E443">
        <v>39.43</v>
      </c>
      <c r="F443">
        <f t="shared" si="24"/>
        <v>60.57</v>
      </c>
      <c r="G443" t="str">
        <f t="shared" si="25"/>
        <v>droite</v>
      </c>
      <c r="H443" t="str">
        <f>VLOOKUP(B443&amp;"-"&amp;C443,Sheet1!$A$1:$E$577,5,FALSE)</f>
        <v>droite</v>
      </c>
      <c r="I443" t="b">
        <f t="shared" si="26"/>
        <v>1</v>
      </c>
      <c r="J443">
        <f t="shared" si="27"/>
        <v>1</v>
      </c>
    </row>
    <row r="444" spans="2:10">
      <c r="B444">
        <v>78</v>
      </c>
      <c r="C444">
        <v>6</v>
      </c>
      <c r="D444">
        <v>63.01</v>
      </c>
      <c r="E444">
        <v>36.99</v>
      </c>
      <c r="F444">
        <f t="shared" si="24"/>
        <v>63.01</v>
      </c>
      <c r="G444" t="str">
        <f t="shared" si="25"/>
        <v>droite</v>
      </c>
      <c r="H444" t="str">
        <f>VLOOKUP(B444&amp;"-"&amp;C444,Sheet1!$A$1:$E$577,5,FALSE)</f>
        <v>droite</v>
      </c>
      <c r="I444" t="b">
        <f t="shared" si="26"/>
        <v>1</v>
      </c>
      <c r="J444">
        <f t="shared" si="27"/>
        <v>1</v>
      </c>
    </row>
    <row r="445" spans="2:10">
      <c r="B445">
        <v>78</v>
      </c>
      <c r="C445">
        <v>7</v>
      </c>
      <c r="D445">
        <v>55.73</v>
      </c>
      <c r="E445">
        <v>44.27</v>
      </c>
      <c r="F445">
        <f t="shared" si="24"/>
        <v>55.73</v>
      </c>
      <c r="G445" t="str">
        <f t="shared" si="25"/>
        <v>droite</v>
      </c>
      <c r="H445" t="str">
        <f>VLOOKUP(B445&amp;"-"&amp;C445,Sheet1!$A$1:$E$577,5,FALSE)</f>
        <v>droite</v>
      </c>
      <c r="I445" t="b">
        <f t="shared" si="26"/>
        <v>1</v>
      </c>
      <c r="J445">
        <f t="shared" si="27"/>
        <v>1</v>
      </c>
    </row>
    <row r="446" spans="2:10">
      <c r="B446">
        <v>78</v>
      </c>
      <c r="C446">
        <v>8</v>
      </c>
      <c r="D446">
        <v>50.89</v>
      </c>
      <c r="E446">
        <v>49.11</v>
      </c>
      <c r="F446">
        <f t="shared" si="24"/>
        <v>50.89</v>
      </c>
      <c r="G446" t="str">
        <f t="shared" si="25"/>
        <v>droite</v>
      </c>
      <c r="H446" t="str">
        <f>VLOOKUP(B446&amp;"-"&amp;C446,Sheet1!$A$1:$E$577,5,FALSE)</f>
        <v>droite</v>
      </c>
      <c r="I446" t="b">
        <f t="shared" si="26"/>
        <v>1</v>
      </c>
      <c r="J446">
        <f t="shared" si="27"/>
        <v>1</v>
      </c>
    </row>
    <row r="447" spans="2:10">
      <c r="B447">
        <v>78</v>
      </c>
      <c r="C447">
        <v>9</v>
      </c>
      <c r="D447">
        <v>58.79</v>
      </c>
      <c r="E447">
        <v>41.21</v>
      </c>
      <c r="F447">
        <f t="shared" si="24"/>
        <v>58.79</v>
      </c>
      <c r="G447" t="str">
        <f t="shared" si="25"/>
        <v>droite</v>
      </c>
      <c r="H447" t="str">
        <f>VLOOKUP(B447&amp;"-"&amp;C447,Sheet1!$A$1:$E$577,5,FALSE)</f>
        <v>droite</v>
      </c>
      <c r="I447" t="b">
        <f t="shared" si="26"/>
        <v>1</v>
      </c>
      <c r="J447">
        <f t="shared" si="27"/>
        <v>1</v>
      </c>
    </row>
    <row r="448" spans="2:10">
      <c r="B448">
        <v>78</v>
      </c>
      <c r="C448">
        <v>10</v>
      </c>
      <c r="D448">
        <v>59.11</v>
      </c>
      <c r="E448">
        <v>40.89</v>
      </c>
      <c r="F448">
        <f t="shared" si="24"/>
        <v>59.11</v>
      </c>
      <c r="G448" t="str">
        <f t="shared" si="25"/>
        <v>droite</v>
      </c>
      <c r="H448" t="str">
        <f>VLOOKUP(B448&amp;"-"&amp;C448,Sheet1!$A$1:$E$577,5,FALSE)</f>
        <v>droite</v>
      </c>
      <c r="I448" t="b">
        <f t="shared" si="26"/>
        <v>1</v>
      </c>
      <c r="J448">
        <f t="shared" si="27"/>
        <v>1</v>
      </c>
    </row>
    <row r="449" spans="2:10">
      <c r="B449">
        <v>78</v>
      </c>
      <c r="C449">
        <v>11</v>
      </c>
      <c r="D449">
        <v>46.68</v>
      </c>
      <c r="E449">
        <v>53.32</v>
      </c>
      <c r="F449">
        <f t="shared" si="24"/>
        <v>53.32</v>
      </c>
      <c r="G449" t="str">
        <f t="shared" si="25"/>
        <v>gauche</v>
      </c>
      <c r="H449" t="str">
        <f>VLOOKUP(B449&amp;"-"&amp;C449,Sheet1!$A$1:$E$577,5,FALSE)</f>
        <v>droite</v>
      </c>
      <c r="I449" t="b">
        <f t="shared" si="26"/>
        <v>0</v>
      </c>
      <c r="J449">
        <f t="shared" si="27"/>
        <v>0</v>
      </c>
    </row>
    <row r="450" spans="2:10">
      <c r="B450">
        <v>78</v>
      </c>
      <c r="C450">
        <v>12</v>
      </c>
      <c r="D450">
        <v>54.82</v>
      </c>
      <c r="E450">
        <v>45.18</v>
      </c>
      <c r="F450">
        <f t="shared" si="24"/>
        <v>54.82</v>
      </c>
      <c r="G450" t="str">
        <f t="shared" si="25"/>
        <v>droite</v>
      </c>
      <c r="H450" t="str">
        <f>VLOOKUP(B450&amp;"-"&amp;C450,Sheet1!$A$1:$E$577,5,FALSE)</f>
        <v>droite</v>
      </c>
      <c r="I450" t="b">
        <f t="shared" si="26"/>
        <v>1</v>
      </c>
      <c r="J450">
        <f t="shared" si="27"/>
        <v>1</v>
      </c>
    </row>
    <row r="451" spans="2:10">
      <c r="B451">
        <v>79</v>
      </c>
      <c r="C451">
        <v>1</v>
      </c>
      <c r="D451">
        <v>39.46</v>
      </c>
      <c r="E451">
        <v>60.54</v>
      </c>
      <c r="F451">
        <f t="shared" ref="F451:F514" si="28">MAX(D451,E451)</f>
        <v>60.54</v>
      </c>
      <c r="G451" t="str">
        <f t="shared" ref="G451:G514" si="29">IF(F451=D451,"droite","gauche")</f>
        <v>gauche</v>
      </c>
      <c r="H451" t="str">
        <f>VLOOKUP(B451&amp;"-"&amp;C451,Sheet1!$A$1:$E$577,5,FALSE)</f>
        <v>gauche</v>
      </c>
      <c r="I451" t="b">
        <f t="shared" ref="I451:I514" si="30">G451=H451</f>
        <v>1</v>
      </c>
      <c r="J451">
        <f t="shared" ref="J451:J514" si="31">--I451</f>
        <v>1</v>
      </c>
    </row>
    <row r="452" spans="2:10">
      <c r="B452">
        <v>79</v>
      </c>
      <c r="C452">
        <v>2</v>
      </c>
      <c r="D452">
        <v>41.6</v>
      </c>
      <c r="E452">
        <v>58.4</v>
      </c>
      <c r="F452">
        <f t="shared" si="28"/>
        <v>58.4</v>
      </c>
      <c r="G452" t="str">
        <f t="shared" si="29"/>
        <v>gauche</v>
      </c>
      <c r="H452" t="str">
        <f>VLOOKUP(B452&amp;"-"&amp;C452,Sheet1!$A$1:$E$577,5,FALSE)</f>
        <v>gauche</v>
      </c>
      <c r="I452" t="b">
        <f t="shared" si="30"/>
        <v>1</v>
      </c>
      <c r="J452">
        <f t="shared" si="31"/>
        <v>1</v>
      </c>
    </row>
    <row r="453" spans="2:10">
      <c r="B453">
        <v>79</v>
      </c>
      <c r="C453">
        <v>3</v>
      </c>
      <c r="D453">
        <v>49.59</v>
      </c>
      <c r="E453">
        <v>50.41</v>
      </c>
      <c r="F453">
        <f t="shared" si="28"/>
        <v>50.41</v>
      </c>
      <c r="G453" t="str">
        <f t="shared" si="29"/>
        <v>gauche</v>
      </c>
      <c r="H453" t="str">
        <f>VLOOKUP(B453&amp;"-"&amp;C453,Sheet1!$A$1:$E$577,5,FALSE)</f>
        <v>droite</v>
      </c>
      <c r="I453" t="b">
        <f t="shared" si="30"/>
        <v>0</v>
      </c>
      <c r="J453">
        <f t="shared" si="31"/>
        <v>0</v>
      </c>
    </row>
    <row r="454" spans="2:10">
      <c r="B454">
        <v>79</v>
      </c>
      <c r="C454">
        <v>4</v>
      </c>
      <c r="D454">
        <v>50.43</v>
      </c>
      <c r="E454">
        <v>49.57</v>
      </c>
      <c r="F454">
        <f t="shared" si="28"/>
        <v>50.43</v>
      </c>
      <c r="G454" t="str">
        <f t="shared" si="29"/>
        <v>droite</v>
      </c>
      <c r="H454" t="str">
        <f>VLOOKUP(B454&amp;"-"&amp;C454,Sheet1!$A$1:$E$577,5,FALSE)</f>
        <v>gauche</v>
      </c>
      <c r="I454" t="b">
        <f t="shared" si="30"/>
        <v>0</v>
      </c>
      <c r="J454">
        <f t="shared" si="31"/>
        <v>0</v>
      </c>
    </row>
    <row r="455" spans="2:10">
      <c r="B455">
        <v>80</v>
      </c>
      <c r="C455">
        <v>1</v>
      </c>
      <c r="D455">
        <v>42.73</v>
      </c>
      <c r="E455">
        <v>57.27</v>
      </c>
      <c r="F455">
        <f t="shared" si="28"/>
        <v>57.27</v>
      </c>
      <c r="G455" t="str">
        <f t="shared" si="29"/>
        <v>gauche</v>
      </c>
      <c r="H455" t="str">
        <f>VLOOKUP(B455&amp;"-"&amp;C455,Sheet1!$A$1:$E$577,5,FALSE)</f>
        <v>gauche</v>
      </c>
      <c r="I455" t="b">
        <f t="shared" si="30"/>
        <v>1</v>
      </c>
      <c r="J455">
        <f t="shared" si="31"/>
        <v>1</v>
      </c>
    </row>
    <row r="456" spans="2:10">
      <c r="B456">
        <v>80</v>
      </c>
      <c r="C456">
        <v>2</v>
      </c>
      <c r="D456">
        <v>51.31</v>
      </c>
      <c r="E456">
        <v>48.69</v>
      </c>
      <c r="F456">
        <f t="shared" si="28"/>
        <v>51.31</v>
      </c>
      <c r="G456" t="str">
        <f t="shared" si="29"/>
        <v>droite</v>
      </c>
      <c r="H456" t="str">
        <f>VLOOKUP(B456&amp;"-"&amp;C456,Sheet1!$A$1:$E$577,5,FALSE)</f>
        <v>droite</v>
      </c>
      <c r="I456" t="b">
        <f t="shared" si="30"/>
        <v>1</v>
      </c>
      <c r="J456">
        <f t="shared" si="31"/>
        <v>1</v>
      </c>
    </row>
    <row r="457" spans="2:10">
      <c r="B457">
        <v>80</v>
      </c>
      <c r="C457">
        <v>3</v>
      </c>
      <c r="D457">
        <v>49.14</v>
      </c>
      <c r="E457">
        <v>50.86</v>
      </c>
      <c r="F457">
        <f t="shared" si="28"/>
        <v>50.86</v>
      </c>
      <c r="G457" t="str">
        <f t="shared" si="29"/>
        <v>gauche</v>
      </c>
      <c r="H457" t="str">
        <f>VLOOKUP(B457&amp;"-"&amp;C457,Sheet1!$A$1:$E$577,5,FALSE)</f>
        <v>droite</v>
      </c>
      <c r="I457" t="b">
        <f t="shared" si="30"/>
        <v>0</v>
      </c>
      <c r="J457">
        <f t="shared" si="31"/>
        <v>0</v>
      </c>
    </row>
    <row r="458" spans="2:10">
      <c r="B458">
        <v>80</v>
      </c>
      <c r="C458">
        <v>4</v>
      </c>
      <c r="D458">
        <v>52.77</v>
      </c>
      <c r="E458">
        <v>47.23</v>
      </c>
      <c r="F458">
        <f t="shared" si="28"/>
        <v>52.77</v>
      </c>
      <c r="G458" t="str">
        <f t="shared" si="29"/>
        <v>droite</v>
      </c>
      <c r="H458" t="str">
        <f>VLOOKUP(B458&amp;"-"&amp;C458,Sheet1!$A$1:$E$577,5,FALSE)</f>
        <v>gauche</v>
      </c>
      <c r="I458" t="b">
        <f t="shared" si="30"/>
        <v>0</v>
      </c>
      <c r="J458">
        <f t="shared" si="31"/>
        <v>0</v>
      </c>
    </row>
    <row r="459" spans="2:10">
      <c r="B459">
        <v>80</v>
      </c>
      <c r="C459">
        <v>5</v>
      </c>
      <c r="D459">
        <v>52.17</v>
      </c>
      <c r="E459">
        <v>47.83</v>
      </c>
      <c r="F459">
        <f t="shared" si="28"/>
        <v>52.17</v>
      </c>
      <c r="G459" t="str">
        <f t="shared" si="29"/>
        <v>droite</v>
      </c>
      <c r="H459" t="str">
        <f>VLOOKUP(B459&amp;"-"&amp;C459,Sheet1!$A$1:$E$577,5,FALSE)</f>
        <v>droite</v>
      </c>
      <c r="I459" t="b">
        <f t="shared" si="30"/>
        <v>1</v>
      </c>
      <c r="J459">
        <f t="shared" si="31"/>
        <v>1</v>
      </c>
    </row>
    <row r="460" spans="2:10">
      <c r="B460">
        <v>80</v>
      </c>
      <c r="C460">
        <v>6</v>
      </c>
      <c r="D460">
        <v>53.03</v>
      </c>
      <c r="E460">
        <v>46.97</v>
      </c>
      <c r="F460">
        <f t="shared" si="28"/>
        <v>53.03</v>
      </c>
      <c r="G460" t="str">
        <f t="shared" si="29"/>
        <v>droite</v>
      </c>
      <c r="H460" t="str">
        <f>VLOOKUP(B460&amp;"-"&amp;C460,Sheet1!$A$1:$E$577,5,FALSE)</f>
        <v>droite</v>
      </c>
      <c r="I460" t="b">
        <f t="shared" si="30"/>
        <v>1</v>
      </c>
      <c r="J460">
        <f t="shared" si="31"/>
        <v>1</v>
      </c>
    </row>
    <row r="461" spans="2:10">
      <c r="B461">
        <v>81</v>
      </c>
      <c r="C461">
        <v>1</v>
      </c>
      <c r="D461">
        <v>41.52</v>
      </c>
      <c r="E461">
        <v>58.48</v>
      </c>
      <c r="F461">
        <f t="shared" si="28"/>
        <v>58.48</v>
      </c>
      <c r="G461" t="str">
        <f t="shared" si="29"/>
        <v>gauche</v>
      </c>
      <c r="H461" t="str">
        <f>VLOOKUP(B461&amp;"-"&amp;C461,Sheet1!$A$1:$E$577,5,FALSE)</f>
        <v>gauche</v>
      </c>
      <c r="I461" t="b">
        <f t="shared" si="30"/>
        <v>1</v>
      </c>
      <c r="J461">
        <f t="shared" si="31"/>
        <v>1</v>
      </c>
    </row>
    <row r="462" spans="2:10">
      <c r="B462">
        <v>81</v>
      </c>
      <c r="C462">
        <v>2</v>
      </c>
      <c r="D462">
        <v>49.37</v>
      </c>
      <c r="E462">
        <v>50.63</v>
      </c>
      <c r="F462">
        <f t="shared" si="28"/>
        <v>50.63</v>
      </c>
      <c r="G462" t="str">
        <f t="shared" si="29"/>
        <v>gauche</v>
      </c>
      <c r="H462" t="str">
        <f>VLOOKUP(B462&amp;"-"&amp;C462,Sheet1!$A$1:$E$577,5,FALSE)</f>
        <v>gauche</v>
      </c>
      <c r="I462" t="b">
        <f t="shared" si="30"/>
        <v>1</v>
      </c>
      <c r="J462">
        <f t="shared" si="31"/>
        <v>1</v>
      </c>
    </row>
    <row r="463" spans="2:10">
      <c r="B463">
        <v>81</v>
      </c>
      <c r="C463">
        <v>3</v>
      </c>
      <c r="D463">
        <v>54.39</v>
      </c>
      <c r="E463">
        <v>45.61</v>
      </c>
      <c r="F463">
        <f t="shared" si="28"/>
        <v>54.39</v>
      </c>
      <c r="G463" t="str">
        <f t="shared" si="29"/>
        <v>droite</v>
      </c>
      <c r="H463" t="str">
        <f>VLOOKUP(B463&amp;"-"&amp;C463,Sheet1!$A$1:$E$577,5,FALSE)</f>
        <v>droite</v>
      </c>
      <c r="I463" t="b">
        <f t="shared" si="30"/>
        <v>1</v>
      </c>
      <c r="J463">
        <f t="shared" si="31"/>
        <v>1</v>
      </c>
    </row>
    <row r="464" spans="2:10">
      <c r="B464">
        <v>81</v>
      </c>
      <c r="C464">
        <v>4</v>
      </c>
      <c r="D464">
        <v>50.97</v>
      </c>
      <c r="E464">
        <v>49.03</v>
      </c>
      <c r="F464">
        <f t="shared" si="28"/>
        <v>50.97</v>
      </c>
      <c r="G464" t="str">
        <f t="shared" si="29"/>
        <v>droite</v>
      </c>
      <c r="H464" t="str">
        <f>VLOOKUP(B464&amp;"-"&amp;C464,Sheet1!$A$1:$E$577,5,FALSE)</f>
        <v>droite</v>
      </c>
      <c r="I464" t="b">
        <f t="shared" si="30"/>
        <v>1</v>
      </c>
      <c r="J464">
        <f t="shared" si="31"/>
        <v>1</v>
      </c>
    </row>
    <row r="465" spans="2:10">
      <c r="B465">
        <v>82</v>
      </c>
      <c r="C465">
        <v>1</v>
      </c>
      <c r="D465">
        <v>52.56</v>
      </c>
      <c r="E465">
        <v>47.44</v>
      </c>
      <c r="F465">
        <f t="shared" si="28"/>
        <v>52.56</v>
      </c>
      <c r="G465" t="str">
        <f t="shared" si="29"/>
        <v>droite</v>
      </c>
      <c r="H465" t="str">
        <f>VLOOKUP(B465&amp;"-"&amp;C465,Sheet1!$A$1:$E$577,5,FALSE)</f>
        <v>droite</v>
      </c>
      <c r="I465" t="b">
        <f t="shared" si="30"/>
        <v>1</v>
      </c>
      <c r="J465">
        <f t="shared" si="31"/>
        <v>1</v>
      </c>
    </row>
    <row r="466" spans="2:10">
      <c r="B466">
        <v>82</v>
      </c>
      <c r="C466">
        <v>2</v>
      </c>
      <c r="D466">
        <v>53.44</v>
      </c>
      <c r="E466">
        <v>46.56</v>
      </c>
      <c r="F466">
        <f t="shared" si="28"/>
        <v>53.44</v>
      </c>
      <c r="G466" t="str">
        <f t="shared" si="29"/>
        <v>droite</v>
      </c>
      <c r="H466" t="str">
        <f>VLOOKUP(B466&amp;"-"&amp;C466,Sheet1!$A$1:$E$577,5,FALSE)</f>
        <v>gauche</v>
      </c>
      <c r="I466" t="b">
        <f t="shared" si="30"/>
        <v>0</v>
      </c>
      <c r="J466">
        <f t="shared" si="31"/>
        <v>0</v>
      </c>
    </row>
    <row r="467" spans="2:10">
      <c r="B467">
        <v>83</v>
      </c>
      <c r="C467">
        <v>1</v>
      </c>
      <c r="D467">
        <v>65.069999999999993</v>
      </c>
      <c r="E467">
        <v>34.93</v>
      </c>
      <c r="F467">
        <f t="shared" si="28"/>
        <v>65.069999999999993</v>
      </c>
      <c r="G467" t="str">
        <f t="shared" si="29"/>
        <v>droite</v>
      </c>
      <c r="H467" t="str">
        <f>VLOOKUP(B467&amp;"-"&amp;C467,Sheet1!$A$1:$E$577,5,FALSE)</f>
        <v>droite</v>
      </c>
      <c r="I467" t="b">
        <f t="shared" si="30"/>
        <v>1</v>
      </c>
      <c r="J467">
        <f t="shared" si="31"/>
        <v>1</v>
      </c>
    </row>
    <row r="468" spans="2:10">
      <c r="B468">
        <v>83</v>
      </c>
      <c r="C468">
        <v>2</v>
      </c>
      <c r="D468">
        <v>60.7</v>
      </c>
      <c r="E468">
        <v>39.299999999999997</v>
      </c>
      <c r="F468">
        <f t="shared" si="28"/>
        <v>60.7</v>
      </c>
      <c r="G468" t="str">
        <f t="shared" si="29"/>
        <v>droite</v>
      </c>
      <c r="H468" t="str">
        <f>VLOOKUP(B468&amp;"-"&amp;C468,Sheet1!$A$1:$E$577,5,FALSE)</f>
        <v>droite</v>
      </c>
      <c r="I468" t="b">
        <f t="shared" si="30"/>
        <v>1</v>
      </c>
      <c r="J468">
        <f t="shared" si="31"/>
        <v>1</v>
      </c>
    </row>
    <row r="469" spans="2:10">
      <c r="B469">
        <v>83</v>
      </c>
      <c r="C469">
        <v>3</v>
      </c>
      <c r="D469">
        <v>65.39</v>
      </c>
      <c r="E469">
        <v>34.61</v>
      </c>
      <c r="F469">
        <f t="shared" si="28"/>
        <v>65.39</v>
      </c>
      <c r="G469" t="str">
        <f t="shared" si="29"/>
        <v>droite</v>
      </c>
      <c r="H469" t="str">
        <f>VLOOKUP(B469&amp;"-"&amp;C469,Sheet1!$A$1:$E$577,5,FALSE)</f>
        <v>droite</v>
      </c>
      <c r="I469" t="b">
        <f t="shared" si="30"/>
        <v>1</v>
      </c>
      <c r="J469">
        <f t="shared" si="31"/>
        <v>1</v>
      </c>
    </row>
    <row r="470" spans="2:10">
      <c r="B470">
        <v>83</v>
      </c>
      <c r="C470">
        <v>4</v>
      </c>
      <c r="D470">
        <v>68.33</v>
      </c>
      <c r="E470">
        <v>31.67</v>
      </c>
      <c r="F470">
        <f t="shared" si="28"/>
        <v>68.33</v>
      </c>
      <c r="G470" t="str">
        <f t="shared" si="29"/>
        <v>droite</v>
      </c>
      <c r="H470" t="str">
        <f>VLOOKUP(B470&amp;"-"&amp;C470,Sheet1!$A$1:$E$577,5,FALSE)</f>
        <v>droite</v>
      </c>
      <c r="I470" t="b">
        <f t="shared" si="30"/>
        <v>1</v>
      </c>
      <c r="J470">
        <f t="shared" si="31"/>
        <v>1</v>
      </c>
    </row>
    <row r="471" spans="2:10">
      <c r="B471">
        <v>83</v>
      </c>
      <c r="C471">
        <v>5</v>
      </c>
      <c r="D471">
        <v>70.69</v>
      </c>
      <c r="E471">
        <v>29.31</v>
      </c>
      <c r="F471">
        <f t="shared" si="28"/>
        <v>70.69</v>
      </c>
      <c r="G471" t="str">
        <f t="shared" si="29"/>
        <v>droite</v>
      </c>
      <c r="H471" t="str">
        <f>VLOOKUP(B471&amp;"-"&amp;C471,Sheet1!$A$1:$E$577,5,FALSE)</f>
        <v>droite</v>
      </c>
      <c r="I471" t="b">
        <f t="shared" si="30"/>
        <v>1</v>
      </c>
      <c r="J471">
        <f t="shared" si="31"/>
        <v>1</v>
      </c>
    </row>
    <row r="472" spans="2:10">
      <c r="B472">
        <v>83</v>
      </c>
      <c r="C472">
        <v>6</v>
      </c>
      <c r="D472">
        <v>62.37</v>
      </c>
      <c r="E472">
        <v>37.630000000000003</v>
      </c>
      <c r="F472">
        <f t="shared" si="28"/>
        <v>62.37</v>
      </c>
      <c r="G472" t="str">
        <f t="shared" si="29"/>
        <v>droite</v>
      </c>
      <c r="H472" t="str">
        <f>VLOOKUP(B472&amp;"-"&amp;C472,Sheet1!$A$1:$E$577,5,FALSE)</f>
        <v>droite</v>
      </c>
      <c r="I472" t="b">
        <f t="shared" si="30"/>
        <v>1</v>
      </c>
      <c r="J472">
        <f t="shared" si="31"/>
        <v>1</v>
      </c>
    </row>
    <row r="473" spans="2:10">
      <c r="B473">
        <v>83</v>
      </c>
      <c r="C473">
        <v>7</v>
      </c>
      <c r="D473">
        <v>64.8</v>
      </c>
      <c r="E473">
        <v>35.200000000000003</v>
      </c>
      <c r="F473">
        <f t="shared" si="28"/>
        <v>64.8</v>
      </c>
      <c r="G473" t="str">
        <f t="shared" si="29"/>
        <v>droite</v>
      </c>
      <c r="H473" t="str">
        <f>VLOOKUP(B473&amp;"-"&amp;C473,Sheet1!$A$1:$E$577,5,FALSE)</f>
        <v>droite</v>
      </c>
      <c r="I473" t="b">
        <f t="shared" si="30"/>
        <v>1</v>
      </c>
      <c r="J473">
        <f t="shared" si="31"/>
        <v>1</v>
      </c>
    </row>
    <row r="474" spans="2:10">
      <c r="B474">
        <v>84</v>
      </c>
      <c r="C474">
        <v>1</v>
      </c>
      <c r="D474">
        <v>54.18</v>
      </c>
      <c r="E474">
        <v>45.82</v>
      </c>
      <c r="F474">
        <f t="shared" si="28"/>
        <v>54.18</v>
      </c>
      <c r="G474" t="str">
        <f t="shared" si="29"/>
        <v>droite</v>
      </c>
      <c r="H474" t="str">
        <f>VLOOKUP(B474&amp;"-"&amp;C474,Sheet1!$A$1:$E$577,5,FALSE)</f>
        <v>droite</v>
      </c>
      <c r="I474" t="b">
        <f t="shared" si="30"/>
        <v>1</v>
      </c>
      <c r="J474">
        <f t="shared" si="31"/>
        <v>1</v>
      </c>
    </row>
    <row r="475" spans="2:10">
      <c r="B475">
        <v>84</v>
      </c>
      <c r="C475">
        <v>2</v>
      </c>
      <c r="D475">
        <v>60.05</v>
      </c>
      <c r="E475">
        <v>39.950000000000003</v>
      </c>
      <c r="F475">
        <f t="shared" si="28"/>
        <v>60.05</v>
      </c>
      <c r="G475" t="str">
        <f t="shared" si="29"/>
        <v>droite</v>
      </c>
      <c r="H475" t="str">
        <f>VLOOKUP(B475&amp;"-"&amp;C475,Sheet1!$A$1:$E$577,5,FALSE)</f>
        <v>droite</v>
      </c>
      <c r="I475" t="b">
        <f t="shared" si="30"/>
        <v>1</v>
      </c>
      <c r="J475">
        <f t="shared" si="31"/>
        <v>1</v>
      </c>
    </row>
    <row r="476" spans="2:10">
      <c r="B476">
        <v>84</v>
      </c>
      <c r="C476">
        <v>3</v>
      </c>
      <c r="D476">
        <v>63.68</v>
      </c>
      <c r="E476">
        <v>36.32</v>
      </c>
      <c r="F476">
        <f t="shared" si="28"/>
        <v>63.68</v>
      </c>
      <c r="G476" t="str">
        <f t="shared" si="29"/>
        <v>droite</v>
      </c>
      <c r="H476" t="str">
        <f>VLOOKUP(B476&amp;"-"&amp;C476,Sheet1!$A$1:$E$577,5,FALSE)</f>
        <v>droite</v>
      </c>
      <c r="I476" t="b">
        <f t="shared" si="30"/>
        <v>1</v>
      </c>
      <c r="J476">
        <f t="shared" si="31"/>
        <v>1</v>
      </c>
    </row>
    <row r="477" spans="2:10">
      <c r="B477">
        <v>84</v>
      </c>
      <c r="C477">
        <v>4</v>
      </c>
      <c r="D477">
        <v>63.79</v>
      </c>
      <c r="E477">
        <v>36.21</v>
      </c>
      <c r="F477">
        <f t="shared" si="28"/>
        <v>63.79</v>
      </c>
      <c r="G477" t="str">
        <f t="shared" si="29"/>
        <v>droite</v>
      </c>
      <c r="H477" t="str">
        <f>VLOOKUP(B477&amp;"-"&amp;C477,Sheet1!$A$1:$E$577,5,FALSE)</f>
        <v>droite</v>
      </c>
      <c r="I477" t="b">
        <f t="shared" si="30"/>
        <v>1</v>
      </c>
      <c r="J477">
        <f t="shared" si="31"/>
        <v>1</v>
      </c>
    </row>
    <row r="478" spans="2:10">
      <c r="B478">
        <v>85</v>
      </c>
      <c r="C478">
        <v>1</v>
      </c>
      <c r="D478">
        <v>55.04</v>
      </c>
      <c r="E478">
        <v>44.96</v>
      </c>
      <c r="F478">
        <f t="shared" si="28"/>
        <v>55.04</v>
      </c>
      <c r="G478" t="str">
        <f t="shared" si="29"/>
        <v>droite</v>
      </c>
      <c r="H478" t="str">
        <f>VLOOKUP(B478&amp;"-"&amp;C478,Sheet1!$A$1:$E$577,5,FALSE)</f>
        <v>droite</v>
      </c>
      <c r="I478" t="b">
        <f t="shared" si="30"/>
        <v>1</v>
      </c>
      <c r="J478">
        <f t="shared" si="31"/>
        <v>1</v>
      </c>
    </row>
    <row r="479" spans="2:10">
      <c r="B479">
        <v>85</v>
      </c>
      <c r="C479">
        <v>2</v>
      </c>
      <c r="D479">
        <v>53.46</v>
      </c>
      <c r="E479">
        <v>46.54</v>
      </c>
      <c r="F479">
        <f t="shared" si="28"/>
        <v>53.46</v>
      </c>
      <c r="G479" t="str">
        <f t="shared" si="29"/>
        <v>droite</v>
      </c>
      <c r="H479" t="str">
        <f>VLOOKUP(B479&amp;"-"&amp;C479,Sheet1!$A$1:$E$577,5,FALSE)</f>
        <v>droite</v>
      </c>
      <c r="I479" t="b">
        <f t="shared" si="30"/>
        <v>1</v>
      </c>
      <c r="J479">
        <f t="shared" si="31"/>
        <v>1</v>
      </c>
    </row>
    <row r="480" spans="2:10">
      <c r="B480">
        <v>85</v>
      </c>
      <c r="C480">
        <v>3</v>
      </c>
      <c r="D480">
        <v>62.21</v>
      </c>
      <c r="E480">
        <v>37.79</v>
      </c>
      <c r="F480">
        <f t="shared" si="28"/>
        <v>62.21</v>
      </c>
      <c r="G480" t="str">
        <f t="shared" si="29"/>
        <v>droite</v>
      </c>
      <c r="H480" t="str">
        <f>VLOOKUP(B480&amp;"-"&amp;C480,Sheet1!$A$1:$E$577,5,FALSE)</f>
        <v>droite</v>
      </c>
      <c r="I480" t="b">
        <f t="shared" si="30"/>
        <v>1</v>
      </c>
      <c r="J480">
        <f t="shared" si="31"/>
        <v>1</v>
      </c>
    </row>
    <row r="481" spans="2:10">
      <c r="B481">
        <v>85</v>
      </c>
      <c r="C481">
        <v>4</v>
      </c>
      <c r="D481">
        <v>59.96</v>
      </c>
      <c r="E481">
        <v>40.04</v>
      </c>
      <c r="F481">
        <f t="shared" si="28"/>
        <v>59.96</v>
      </c>
      <c r="G481" t="str">
        <f t="shared" si="29"/>
        <v>droite</v>
      </c>
      <c r="H481" t="str">
        <f>VLOOKUP(B481&amp;"-"&amp;C481,Sheet1!$A$1:$E$577,5,FALSE)</f>
        <v>droite</v>
      </c>
      <c r="I481" t="b">
        <f t="shared" si="30"/>
        <v>1</v>
      </c>
      <c r="J481">
        <f t="shared" si="31"/>
        <v>1</v>
      </c>
    </row>
    <row r="482" spans="2:10">
      <c r="B482">
        <v>85</v>
      </c>
      <c r="C482">
        <v>5</v>
      </c>
      <c r="D482">
        <v>53.4</v>
      </c>
      <c r="E482">
        <v>46.6</v>
      </c>
      <c r="F482">
        <f t="shared" si="28"/>
        <v>53.4</v>
      </c>
      <c r="G482" t="str">
        <f t="shared" si="29"/>
        <v>droite</v>
      </c>
      <c r="H482" t="str">
        <f>VLOOKUP(B482&amp;"-"&amp;C482,Sheet1!$A$1:$E$577,5,FALSE)</f>
        <v>droite</v>
      </c>
      <c r="I482" t="b">
        <f t="shared" si="30"/>
        <v>1</v>
      </c>
      <c r="J482">
        <f t="shared" si="31"/>
        <v>1</v>
      </c>
    </row>
    <row r="483" spans="2:10">
      <c r="B483">
        <v>86</v>
      </c>
      <c r="C483">
        <v>1</v>
      </c>
      <c r="D483">
        <v>45.99</v>
      </c>
      <c r="E483">
        <v>54.01</v>
      </c>
      <c r="F483">
        <f t="shared" si="28"/>
        <v>54.01</v>
      </c>
      <c r="G483" t="str">
        <f t="shared" si="29"/>
        <v>gauche</v>
      </c>
      <c r="H483" t="str">
        <f>VLOOKUP(B483&amp;"-"&amp;C483,Sheet1!$A$1:$E$577,5,FALSE)</f>
        <v>gauche</v>
      </c>
      <c r="I483" t="b">
        <f t="shared" si="30"/>
        <v>1</v>
      </c>
      <c r="J483">
        <f t="shared" si="31"/>
        <v>1</v>
      </c>
    </row>
    <row r="484" spans="2:10">
      <c r="B484">
        <v>86</v>
      </c>
      <c r="C484">
        <v>2</v>
      </c>
      <c r="D484">
        <v>45.96</v>
      </c>
      <c r="E484">
        <v>54.04</v>
      </c>
      <c r="F484">
        <f t="shared" si="28"/>
        <v>54.04</v>
      </c>
      <c r="G484" t="str">
        <f t="shared" si="29"/>
        <v>gauche</v>
      </c>
      <c r="H484" t="str">
        <f>VLOOKUP(B484&amp;"-"&amp;C484,Sheet1!$A$1:$E$577,5,FALSE)</f>
        <v>gauche</v>
      </c>
      <c r="I484" t="b">
        <f t="shared" si="30"/>
        <v>1</v>
      </c>
      <c r="J484">
        <f t="shared" si="31"/>
        <v>1</v>
      </c>
    </row>
    <row r="485" spans="2:10">
      <c r="B485">
        <v>86</v>
      </c>
      <c r="C485">
        <v>3</v>
      </c>
      <c r="D485">
        <v>50.47</v>
      </c>
      <c r="E485">
        <v>49.53</v>
      </c>
      <c r="F485">
        <f t="shared" si="28"/>
        <v>50.47</v>
      </c>
      <c r="G485" t="str">
        <f t="shared" si="29"/>
        <v>droite</v>
      </c>
      <c r="H485" t="str">
        <f>VLOOKUP(B485&amp;"-"&amp;C485,Sheet1!$A$1:$E$577,5,FALSE)</f>
        <v>gauche</v>
      </c>
      <c r="I485" t="b">
        <f t="shared" si="30"/>
        <v>0</v>
      </c>
      <c r="J485">
        <f t="shared" si="31"/>
        <v>0</v>
      </c>
    </row>
    <row r="486" spans="2:10">
      <c r="B486">
        <v>86</v>
      </c>
      <c r="C486">
        <v>4</v>
      </c>
      <c r="D486">
        <v>52.44</v>
      </c>
      <c r="E486">
        <v>47.56</v>
      </c>
      <c r="F486">
        <f t="shared" si="28"/>
        <v>52.44</v>
      </c>
      <c r="G486" t="str">
        <f t="shared" si="29"/>
        <v>droite</v>
      </c>
      <c r="H486" t="str">
        <f>VLOOKUP(B486&amp;"-"&amp;C486,Sheet1!$A$1:$E$577,5,FALSE)</f>
        <v>droite</v>
      </c>
      <c r="I486" t="b">
        <f t="shared" si="30"/>
        <v>1</v>
      </c>
      <c r="J486">
        <f t="shared" si="31"/>
        <v>1</v>
      </c>
    </row>
    <row r="487" spans="2:10">
      <c r="B487">
        <v>87</v>
      </c>
      <c r="C487">
        <v>1</v>
      </c>
      <c r="D487">
        <v>46.8</v>
      </c>
      <c r="E487">
        <v>53.2</v>
      </c>
      <c r="F487">
        <f t="shared" si="28"/>
        <v>53.2</v>
      </c>
      <c r="G487" t="str">
        <f t="shared" si="29"/>
        <v>gauche</v>
      </c>
      <c r="H487" t="str">
        <f>VLOOKUP(B487&amp;"-"&amp;C487,Sheet1!$A$1:$E$577,5,FALSE)</f>
        <v>gauche</v>
      </c>
      <c r="I487" t="b">
        <f t="shared" si="30"/>
        <v>1</v>
      </c>
      <c r="J487">
        <f t="shared" si="31"/>
        <v>1</v>
      </c>
    </row>
    <row r="488" spans="2:10">
      <c r="B488">
        <v>87</v>
      </c>
      <c r="C488">
        <v>2</v>
      </c>
      <c r="D488">
        <v>44.58</v>
      </c>
      <c r="E488">
        <v>55.42</v>
      </c>
      <c r="F488">
        <f t="shared" si="28"/>
        <v>55.42</v>
      </c>
      <c r="G488" t="str">
        <f t="shared" si="29"/>
        <v>gauche</v>
      </c>
      <c r="H488" t="str">
        <f>VLOOKUP(B488&amp;"-"&amp;C488,Sheet1!$A$1:$E$577,5,FALSE)</f>
        <v>gauche</v>
      </c>
      <c r="I488" t="b">
        <f t="shared" si="30"/>
        <v>1</v>
      </c>
      <c r="J488">
        <f t="shared" si="31"/>
        <v>1</v>
      </c>
    </row>
    <row r="489" spans="2:10">
      <c r="B489">
        <v>87</v>
      </c>
      <c r="C489">
        <v>3</v>
      </c>
      <c r="D489">
        <v>44.48</v>
      </c>
      <c r="E489">
        <v>55.52</v>
      </c>
      <c r="F489">
        <f t="shared" si="28"/>
        <v>55.52</v>
      </c>
      <c r="G489" t="str">
        <f t="shared" si="29"/>
        <v>gauche</v>
      </c>
      <c r="H489" t="str">
        <f>VLOOKUP(B489&amp;"-"&amp;C489,Sheet1!$A$1:$E$577,5,FALSE)</f>
        <v>gauche</v>
      </c>
      <c r="I489" t="b">
        <f t="shared" si="30"/>
        <v>1</v>
      </c>
      <c r="J489">
        <f t="shared" si="31"/>
        <v>1</v>
      </c>
    </row>
    <row r="490" spans="2:10">
      <c r="B490">
        <v>87</v>
      </c>
      <c r="C490">
        <v>4</v>
      </c>
      <c r="D490">
        <v>40.17</v>
      </c>
      <c r="E490">
        <v>59.83</v>
      </c>
      <c r="F490">
        <f t="shared" si="28"/>
        <v>59.83</v>
      </c>
      <c r="G490" t="str">
        <f t="shared" si="29"/>
        <v>gauche</v>
      </c>
      <c r="H490" t="str">
        <f>VLOOKUP(B490&amp;"-"&amp;C490,Sheet1!$A$1:$E$577,5,FALSE)</f>
        <v>gauche</v>
      </c>
      <c r="I490" t="b">
        <f t="shared" si="30"/>
        <v>1</v>
      </c>
      <c r="J490">
        <f t="shared" si="31"/>
        <v>1</v>
      </c>
    </row>
    <row r="491" spans="2:10">
      <c r="B491">
        <v>88</v>
      </c>
      <c r="C491">
        <v>1</v>
      </c>
      <c r="D491">
        <v>53.79</v>
      </c>
      <c r="E491">
        <v>46.21</v>
      </c>
      <c r="F491">
        <f t="shared" si="28"/>
        <v>53.79</v>
      </c>
      <c r="G491" t="str">
        <f t="shared" si="29"/>
        <v>droite</v>
      </c>
      <c r="H491" t="str">
        <f>VLOOKUP(B491&amp;"-"&amp;C491,Sheet1!$A$1:$E$577,5,FALSE)</f>
        <v>droite</v>
      </c>
      <c r="I491" t="b">
        <f t="shared" si="30"/>
        <v>1</v>
      </c>
      <c r="J491">
        <f t="shared" si="31"/>
        <v>1</v>
      </c>
    </row>
    <row r="492" spans="2:10">
      <c r="B492">
        <v>88</v>
      </c>
      <c r="C492">
        <v>2</v>
      </c>
      <c r="D492">
        <v>54.48</v>
      </c>
      <c r="E492">
        <v>45.52</v>
      </c>
      <c r="F492">
        <f t="shared" si="28"/>
        <v>54.48</v>
      </c>
      <c r="G492" t="str">
        <f t="shared" si="29"/>
        <v>droite</v>
      </c>
      <c r="H492" t="str">
        <f>VLOOKUP(B492&amp;"-"&amp;C492,Sheet1!$A$1:$E$577,5,FALSE)</f>
        <v>droite</v>
      </c>
      <c r="I492" t="b">
        <f t="shared" si="30"/>
        <v>1</v>
      </c>
      <c r="J492">
        <f t="shared" si="31"/>
        <v>1</v>
      </c>
    </row>
    <row r="493" spans="2:10">
      <c r="B493">
        <v>88</v>
      </c>
      <c r="C493">
        <v>3</v>
      </c>
      <c r="D493">
        <v>56.11</v>
      </c>
      <c r="E493">
        <v>43.89</v>
      </c>
      <c r="F493">
        <f t="shared" si="28"/>
        <v>56.11</v>
      </c>
      <c r="G493" t="str">
        <f t="shared" si="29"/>
        <v>droite</v>
      </c>
      <c r="H493" t="str">
        <f>VLOOKUP(B493&amp;"-"&amp;C493,Sheet1!$A$1:$E$577,5,FALSE)</f>
        <v>droite</v>
      </c>
      <c r="I493" t="b">
        <f t="shared" si="30"/>
        <v>1</v>
      </c>
      <c r="J493">
        <f t="shared" si="31"/>
        <v>1</v>
      </c>
    </row>
    <row r="494" spans="2:10">
      <c r="B494">
        <v>88</v>
      </c>
      <c r="C494">
        <v>4</v>
      </c>
      <c r="D494">
        <v>54.65</v>
      </c>
      <c r="E494">
        <v>45.35</v>
      </c>
      <c r="F494">
        <f t="shared" si="28"/>
        <v>54.65</v>
      </c>
      <c r="G494" t="str">
        <f t="shared" si="29"/>
        <v>droite</v>
      </c>
      <c r="H494" t="str">
        <f>VLOOKUP(B494&amp;"-"&amp;C494,Sheet1!$A$1:$E$577,5,FALSE)</f>
        <v>droite</v>
      </c>
      <c r="I494" t="b">
        <f t="shared" si="30"/>
        <v>1</v>
      </c>
      <c r="J494">
        <f t="shared" si="31"/>
        <v>1</v>
      </c>
    </row>
    <row r="495" spans="2:10">
      <c r="B495">
        <v>89</v>
      </c>
      <c r="C495">
        <v>1</v>
      </c>
      <c r="D495">
        <v>57.47</v>
      </c>
      <c r="E495">
        <v>42.53</v>
      </c>
      <c r="F495">
        <f t="shared" si="28"/>
        <v>57.47</v>
      </c>
      <c r="G495" t="str">
        <f t="shared" si="29"/>
        <v>droite</v>
      </c>
      <c r="H495" t="str">
        <f>VLOOKUP(B495&amp;"-"&amp;C495,Sheet1!$A$1:$E$577,5,FALSE)</f>
        <v>droite</v>
      </c>
      <c r="I495" t="b">
        <f t="shared" si="30"/>
        <v>1</v>
      </c>
      <c r="J495">
        <f t="shared" si="31"/>
        <v>1</v>
      </c>
    </row>
    <row r="496" spans="2:10">
      <c r="B496">
        <v>89</v>
      </c>
      <c r="C496">
        <v>2</v>
      </c>
      <c r="D496">
        <v>56.79</v>
      </c>
      <c r="E496">
        <v>43.21</v>
      </c>
      <c r="F496">
        <f t="shared" si="28"/>
        <v>56.79</v>
      </c>
      <c r="G496" t="str">
        <f t="shared" si="29"/>
        <v>droite</v>
      </c>
      <c r="H496" t="str">
        <f>VLOOKUP(B496&amp;"-"&amp;C496,Sheet1!$A$1:$E$577,5,FALSE)</f>
        <v>droite</v>
      </c>
      <c r="I496" t="b">
        <f t="shared" si="30"/>
        <v>1</v>
      </c>
      <c r="J496">
        <f t="shared" si="31"/>
        <v>1</v>
      </c>
    </row>
    <row r="497" spans="2:10">
      <c r="B497">
        <v>89</v>
      </c>
      <c r="C497">
        <v>3</v>
      </c>
      <c r="D497">
        <v>61.25</v>
      </c>
      <c r="E497">
        <v>38.75</v>
      </c>
      <c r="F497">
        <f t="shared" si="28"/>
        <v>61.25</v>
      </c>
      <c r="G497" t="str">
        <f t="shared" si="29"/>
        <v>droite</v>
      </c>
      <c r="H497" t="str">
        <f>VLOOKUP(B497&amp;"-"&amp;C497,Sheet1!$A$1:$E$577,5,FALSE)</f>
        <v>droite</v>
      </c>
      <c r="I497" t="b">
        <f t="shared" si="30"/>
        <v>1</v>
      </c>
      <c r="J497">
        <f t="shared" si="31"/>
        <v>1</v>
      </c>
    </row>
    <row r="498" spans="2:10">
      <c r="B498">
        <v>90</v>
      </c>
      <c r="C498">
        <v>1</v>
      </c>
      <c r="D498">
        <v>56.73</v>
      </c>
      <c r="E498">
        <v>43.27</v>
      </c>
      <c r="F498">
        <f t="shared" si="28"/>
        <v>56.73</v>
      </c>
      <c r="G498" t="str">
        <f t="shared" si="29"/>
        <v>droite</v>
      </c>
      <c r="H498" t="str">
        <f>VLOOKUP(B498&amp;"-"&amp;C498,Sheet1!$A$1:$E$577,5,FALSE)</f>
        <v>droite</v>
      </c>
      <c r="I498" t="b">
        <f t="shared" si="30"/>
        <v>1</v>
      </c>
      <c r="J498">
        <f t="shared" si="31"/>
        <v>1</v>
      </c>
    </row>
    <row r="499" spans="2:10">
      <c r="B499">
        <v>90</v>
      </c>
      <c r="C499">
        <v>2</v>
      </c>
      <c r="D499">
        <v>52.99</v>
      </c>
      <c r="E499">
        <v>47.01</v>
      </c>
      <c r="F499">
        <f t="shared" si="28"/>
        <v>52.99</v>
      </c>
      <c r="G499" t="str">
        <f t="shared" si="29"/>
        <v>droite</v>
      </c>
      <c r="H499" t="str">
        <f>VLOOKUP(B499&amp;"-"&amp;C499,Sheet1!$A$1:$E$577,5,FALSE)</f>
        <v>droite</v>
      </c>
      <c r="I499" t="b">
        <f t="shared" si="30"/>
        <v>1</v>
      </c>
      <c r="J499">
        <f t="shared" si="31"/>
        <v>1</v>
      </c>
    </row>
    <row r="500" spans="2:10">
      <c r="B500">
        <v>91</v>
      </c>
      <c r="C500">
        <v>1</v>
      </c>
      <c r="D500">
        <v>43.59</v>
      </c>
      <c r="E500">
        <v>56.41</v>
      </c>
      <c r="F500">
        <f t="shared" si="28"/>
        <v>56.41</v>
      </c>
      <c r="G500" t="str">
        <f t="shared" si="29"/>
        <v>gauche</v>
      </c>
      <c r="H500" t="str">
        <f>VLOOKUP(B500&amp;"-"&amp;C500,Sheet1!$A$1:$E$577,5,FALSE)</f>
        <v>gauche</v>
      </c>
      <c r="I500" t="b">
        <f t="shared" si="30"/>
        <v>1</v>
      </c>
      <c r="J500">
        <f t="shared" si="31"/>
        <v>1</v>
      </c>
    </row>
    <row r="501" spans="2:10">
      <c r="B501">
        <v>91</v>
      </c>
      <c r="C501">
        <v>2</v>
      </c>
      <c r="D501">
        <v>58.49</v>
      </c>
      <c r="E501">
        <v>41.51</v>
      </c>
      <c r="F501">
        <f t="shared" si="28"/>
        <v>58.49</v>
      </c>
      <c r="G501" t="str">
        <f t="shared" si="29"/>
        <v>droite</v>
      </c>
      <c r="H501" t="str">
        <f>VLOOKUP(B501&amp;"-"&amp;C501,Sheet1!$A$1:$E$577,5,FALSE)</f>
        <v>droite</v>
      </c>
      <c r="I501" t="b">
        <f t="shared" si="30"/>
        <v>1</v>
      </c>
      <c r="J501">
        <f t="shared" si="31"/>
        <v>1</v>
      </c>
    </row>
    <row r="502" spans="2:10">
      <c r="B502">
        <v>91</v>
      </c>
      <c r="C502">
        <v>3</v>
      </c>
      <c r="D502">
        <v>54.87</v>
      </c>
      <c r="E502">
        <v>45.13</v>
      </c>
      <c r="F502">
        <f t="shared" si="28"/>
        <v>54.87</v>
      </c>
      <c r="G502" t="str">
        <f t="shared" si="29"/>
        <v>droite</v>
      </c>
      <c r="H502" t="str">
        <f>VLOOKUP(B502&amp;"-"&amp;C502,Sheet1!$A$1:$E$577,5,FALSE)</f>
        <v>droite</v>
      </c>
      <c r="I502" t="b">
        <f t="shared" si="30"/>
        <v>1</v>
      </c>
      <c r="J502">
        <f t="shared" si="31"/>
        <v>1</v>
      </c>
    </row>
    <row r="503" spans="2:10">
      <c r="B503">
        <v>91</v>
      </c>
      <c r="C503">
        <v>4</v>
      </c>
      <c r="D503">
        <v>54.95</v>
      </c>
      <c r="E503">
        <v>45.05</v>
      </c>
      <c r="F503">
        <f t="shared" si="28"/>
        <v>54.95</v>
      </c>
      <c r="G503" t="str">
        <f t="shared" si="29"/>
        <v>droite</v>
      </c>
      <c r="H503" t="str">
        <f>VLOOKUP(B503&amp;"-"&amp;C503,Sheet1!$A$1:$E$577,5,FALSE)</f>
        <v>droite</v>
      </c>
      <c r="I503" t="b">
        <f t="shared" si="30"/>
        <v>1</v>
      </c>
      <c r="J503">
        <f t="shared" si="31"/>
        <v>1</v>
      </c>
    </row>
    <row r="504" spans="2:10">
      <c r="B504">
        <v>91</v>
      </c>
      <c r="C504">
        <v>5</v>
      </c>
      <c r="D504">
        <v>49.74</v>
      </c>
      <c r="E504">
        <v>50.26</v>
      </c>
      <c r="F504">
        <f t="shared" si="28"/>
        <v>50.26</v>
      </c>
      <c r="G504" t="str">
        <f t="shared" si="29"/>
        <v>gauche</v>
      </c>
      <c r="H504" t="str">
        <f>VLOOKUP(B504&amp;"-"&amp;C504,Sheet1!$A$1:$E$577,5,FALSE)</f>
        <v>droite</v>
      </c>
      <c r="I504" t="b">
        <f t="shared" si="30"/>
        <v>0</v>
      </c>
      <c r="J504">
        <f t="shared" si="31"/>
        <v>0</v>
      </c>
    </row>
    <row r="505" spans="2:10">
      <c r="B505">
        <v>91</v>
      </c>
      <c r="C505">
        <v>6</v>
      </c>
      <c r="D505">
        <v>48.68</v>
      </c>
      <c r="E505">
        <v>51.32</v>
      </c>
      <c r="F505">
        <f t="shared" si="28"/>
        <v>51.32</v>
      </c>
      <c r="G505" t="str">
        <f t="shared" si="29"/>
        <v>gauche</v>
      </c>
      <c r="H505" t="str">
        <f>VLOOKUP(B505&amp;"-"&amp;C505,Sheet1!$A$1:$E$577,5,FALSE)</f>
        <v>gauche</v>
      </c>
      <c r="I505" t="b">
        <f t="shared" si="30"/>
        <v>1</v>
      </c>
      <c r="J505">
        <f t="shared" si="31"/>
        <v>1</v>
      </c>
    </row>
    <row r="506" spans="2:10">
      <c r="B506">
        <v>91</v>
      </c>
      <c r="C506">
        <v>7</v>
      </c>
      <c r="D506">
        <v>52.51</v>
      </c>
      <c r="E506">
        <v>47.49</v>
      </c>
      <c r="F506">
        <f t="shared" si="28"/>
        <v>52.51</v>
      </c>
      <c r="G506" t="str">
        <f t="shared" si="29"/>
        <v>droite</v>
      </c>
      <c r="H506" t="str">
        <f>VLOOKUP(B506&amp;"-"&amp;C506,Sheet1!$A$1:$E$577,5,FALSE)</f>
        <v>droite</v>
      </c>
      <c r="I506" t="b">
        <f t="shared" si="30"/>
        <v>1</v>
      </c>
      <c r="J506">
        <f t="shared" si="31"/>
        <v>1</v>
      </c>
    </row>
    <row r="507" spans="2:10">
      <c r="B507">
        <v>91</v>
      </c>
      <c r="C507">
        <v>8</v>
      </c>
      <c r="D507">
        <v>52.12</v>
      </c>
      <c r="E507">
        <v>47.88</v>
      </c>
      <c r="F507">
        <f t="shared" si="28"/>
        <v>52.12</v>
      </c>
      <c r="G507" t="str">
        <f t="shared" si="29"/>
        <v>droite</v>
      </c>
      <c r="H507" t="str">
        <f>VLOOKUP(B507&amp;"-"&amp;C507,Sheet1!$A$1:$E$577,5,FALSE)</f>
        <v>droite</v>
      </c>
      <c r="I507" t="b">
        <f t="shared" si="30"/>
        <v>1</v>
      </c>
      <c r="J507">
        <f t="shared" si="31"/>
        <v>1</v>
      </c>
    </row>
    <row r="508" spans="2:10">
      <c r="B508">
        <v>91</v>
      </c>
      <c r="C508">
        <v>9</v>
      </c>
      <c r="D508">
        <v>53.78</v>
      </c>
      <c r="E508">
        <v>46.22</v>
      </c>
      <c r="F508">
        <f t="shared" si="28"/>
        <v>53.78</v>
      </c>
      <c r="G508" t="str">
        <f t="shared" si="29"/>
        <v>droite</v>
      </c>
      <c r="H508" t="str">
        <f>VLOOKUP(B508&amp;"-"&amp;C508,Sheet1!$A$1:$E$577,5,FALSE)</f>
        <v>droite</v>
      </c>
      <c r="I508" t="b">
        <f t="shared" si="30"/>
        <v>1</v>
      </c>
      <c r="J508">
        <f t="shared" si="31"/>
        <v>1</v>
      </c>
    </row>
    <row r="509" spans="2:10">
      <c r="B509">
        <v>91</v>
      </c>
      <c r="C509">
        <v>10</v>
      </c>
      <c r="D509">
        <v>48.12</v>
      </c>
      <c r="E509">
        <v>51.88</v>
      </c>
      <c r="F509">
        <f t="shared" si="28"/>
        <v>51.88</v>
      </c>
      <c r="G509" t="str">
        <f t="shared" si="29"/>
        <v>gauche</v>
      </c>
      <c r="H509" t="str">
        <f>VLOOKUP(B509&amp;"-"&amp;C509,Sheet1!$A$1:$E$577,5,FALSE)</f>
        <v>gauche</v>
      </c>
      <c r="I509" t="b">
        <f t="shared" si="30"/>
        <v>1</v>
      </c>
      <c r="J509">
        <f t="shared" si="31"/>
        <v>1</v>
      </c>
    </row>
    <row r="510" spans="2:10">
      <c r="B510">
        <v>92</v>
      </c>
      <c r="C510">
        <v>1</v>
      </c>
      <c r="D510">
        <v>37.24</v>
      </c>
      <c r="E510">
        <v>62.76</v>
      </c>
      <c r="F510">
        <f t="shared" si="28"/>
        <v>62.76</v>
      </c>
      <c r="G510" t="str">
        <f t="shared" si="29"/>
        <v>gauche</v>
      </c>
      <c r="H510" t="str">
        <f>VLOOKUP(B510&amp;"-"&amp;C510,Sheet1!$A$1:$E$577,5,FALSE)</f>
        <v>gauche</v>
      </c>
      <c r="I510" t="b">
        <f t="shared" si="30"/>
        <v>1</v>
      </c>
      <c r="J510">
        <f t="shared" si="31"/>
        <v>1</v>
      </c>
    </row>
    <row r="511" spans="2:10">
      <c r="B511">
        <v>92</v>
      </c>
      <c r="C511">
        <v>2</v>
      </c>
      <c r="D511">
        <v>54.14</v>
      </c>
      <c r="E511">
        <v>45.86</v>
      </c>
      <c r="F511">
        <f t="shared" si="28"/>
        <v>54.14</v>
      </c>
      <c r="G511" t="str">
        <f t="shared" si="29"/>
        <v>droite</v>
      </c>
      <c r="H511" t="str">
        <f>VLOOKUP(B511&amp;"-"&amp;C511,Sheet1!$A$1:$E$577,5,FALSE)</f>
        <v>droite</v>
      </c>
      <c r="I511" t="b">
        <f t="shared" si="30"/>
        <v>1</v>
      </c>
      <c r="J511">
        <f t="shared" si="31"/>
        <v>1</v>
      </c>
    </row>
    <row r="512" spans="2:10">
      <c r="B512">
        <v>92</v>
      </c>
      <c r="C512">
        <v>3</v>
      </c>
      <c r="D512">
        <v>60.79</v>
      </c>
      <c r="E512">
        <v>39.21</v>
      </c>
      <c r="F512">
        <f t="shared" si="28"/>
        <v>60.79</v>
      </c>
      <c r="G512" t="str">
        <f t="shared" si="29"/>
        <v>droite</v>
      </c>
      <c r="H512" t="str">
        <f>VLOOKUP(B512&amp;"-"&amp;C512,Sheet1!$A$1:$E$577,5,FALSE)</f>
        <v>droite</v>
      </c>
      <c r="I512" t="b">
        <f t="shared" si="30"/>
        <v>1</v>
      </c>
      <c r="J512">
        <f t="shared" si="31"/>
        <v>1</v>
      </c>
    </row>
    <row r="513" spans="2:10">
      <c r="B513">
        <v>92</v>
      </c>
      <c r="C513">
        <v>4</v>
      </c>
      <c r="D513">
        <v>45.52</v>
      </c>
      <c r="E513">
        <v>54.48</v>
      </c>
      <c r="F513">
        <f t="shared" si="28"/>
        <v>54.48</v>
      </c>
      <c r="G513" t="str">
        <f t="shared" si="29"/>
        <v>gauche</v>
      </c>
      <c r="H513" t="str">
        <f>VLOOKUP(B513&amp;"-"&amp;C513,Sheet1!$A$1:$E$577,5,FALSE)</f>
        <v>gauche</v>
      </c>
      <c r="I513" t="b">
        <f t="shared" si="30"/>
        <v>1</v>
      </c>
      <c r="J513">
        <f t="shared" si="31"/>
        <v>1</v>
      </c>
    </row>
    <row r="514" spans="2:10">
      <c r="B514">
        <v>92</v>
      </c>
      <c r="C514">
        <v>5</v>
      </c>
      <c r="D514">
        <v>55.9</v>
      </c>
      <c r="E514">
        <v>44.1</v>
      </c>
      <c r="F514">
        <f t="shared" si="28"/>
        <v>55.9</v>
      </c>
      <c r="G514" t="str">
        <f t="shared" si="29"/>
        <v>droite</v>
      </c>
      <c r="H514" t="str">
        <f>VLOOKUP(B514&amp;"-"&amp;C514,Sheet1!$A$1:$E$577,5,FALSE)</f>
        <v>droite</v>
      </c>
      <c r="I514" t="b">
        <f t="shared" si="30"/>
        <v>1</v>
      </c>
      <c r="J514">
        <f t="shared" si="31"/>
        <v>1</v>
      </c>
    </row>
    <row r="515" spans="2:10">
      <c r="B515">
        <v>92</v>
      </c>
      <c r="C515">
        <v>6</v>
      </c>
      <c r="D515">
        <v>75.33</v>
      </c>
      <c r="E515">
        <v>24.67</v>
      </c>
      <c r="F515">
        <f t="shared" ref="F515:F577" si="32">MAX(D515,E515)</f>
        <v>75.33</v>
      </c>
      <c r="G515" t="str">
        <f t="shared" ref="G515:G577" si="33">IF(F515=D515,"droite","gauche")</f>
        <v>droite</v>
      </c>
      <c r="H515" t="str">
        <f>VLOOKUP(B515&amp;"-"&amp;C515,Sheet1!$A$1:$E$577,5,FALSE)</f>
        <v>droite</v>
      </c>
      <c r="I515" t="b">
        <f t="shared" ref="I515:I577" si="34">G515=H515</f>
        <v>1</v>
      </c>
      <c r="J515">
        <f t="shared" ref="J515:J577" si="35">--I515</f>
        <v>1</v>
      </c>
    </row>
    <row r="516" spans="2:10">
      <c r="B516">
        <v>92</v>
      </c>
      <c r="C516">
        <v>7</v>
      </c>
      <c r="D516">
        <v>65.55</v>
      </c>
      <c r="E516">
        <v>34.450000000000003</v>
      </c>
      <c r="F516">
        <f t="shared" si="32"/>
        <v>65.55</v>
      </c>
      <c r="G516" t="str">
        <f t="shared" si="33"/>
        <v>droite</v>
      </c>
      <c r="H516" t="str">
        <f>VLOOKUP(B516&amp;"-"&amp;C516,Sheet1!$A$1:$E$577,5,FALSE)</f>
        <v>droite</v>
      </c>
      <c r="I516" t="b">
        <f t="shared" si="34"/>
        <v>1</v>
      </c>
      <c r="J516">
        <f t="shared" si="35"/>
        <v>1</v>
      </c>
    </row>
    <row r="517" spans="2:10">
      <c r="B517">
        <v>92</v>
      </c>
      <c r="C517">
        <v>8</v>
      </c>
      <c r="D517">
        <v>59.7</v>
      </c>
      <c r="E517">
        <v>40.299999999999997</v>
      </c>
      <c r="F517">
        <f t="shared" si="32"/>
        <v>59.7</v>
      </c>
      <c r="G517" t="str">
        <f t="shared" si="33"/>
        <v>droite</v>
      </c>
      <c r="H517" t="str">
        <f>VLOOKUP(B517&amp;"-"&amp;C517,Sheet1!$A$1:$E$577,5,FALSE)</f>
        <v>droite</v>
      </c>
      <c r="I517" t="b">
        <f t="shared" si="34"/>
        <v>1</v>
      </c>
      <c r="J517">
        <f t="shared" si="35"/>
        <v>1</v>
      </c>
    </row>
    <row r="518" spans="2:10">
      <c r="B518">
        <v>92</v>
      </c>
      <c r="C518">
        <v>9</v>
      </c>
      <c r="D518">
        <v>68.67</v>
      </c>
      <c r="E518">
        <v>31.33</v>
      </c>
      <c r="F518">
        <f t="shared" si="32"/>
        <v>68.67</v>
      </c>
      <c r="G518" t="str">
        <f t="shared" si="33"/>
        <v>droite</v>
      </c>
      <c r="H518" t="str">
        <f>VLOOKUP(B518&amp;"-"&amp;C518,Sheet1!$A$1:$E$577,5,FALSE)</f>
        <v>droite</v>
      </c>
      <c r="I518" t="b">
        <f t="shared" si="34"/>
        <v>1</v>
      </c>
      <c r="J518">
        <f t="shared" si="35"/>
        <v>1</v>
      </c>
    </row>
    <row r="519" spans="2:10">
      <c r="B519">
        <v>92</v>
      </c>
      <c r="C519">
        <v>10</v>
      </c>
      <c r="D519">
        <v>51.52</v>
      </c>
      <c r="E519">
        <v>48.48</v>
      </c>
      <c r="F519">
        <f t="shared" si="32"/>
        <v>51.52</v>
      </c>
      <c r="G519" t="str">
        <f t="shared" si="33"/>
        <v>droite</v>
      </c>
      <c r="H519" t="str">
        <f>VLOOKUP(B519&amp;"-"&amp;C519,Sheet1!$A$1:$E$577,5,FALSE)</f>
        <v>droite</v>
      </c>
      <c r="I519" t="b">
        <f t="shared" si="34"/>
        <v>1</v>
      </c>
      <c r="J519">
        <f t="shared" si="35"/>
        <v>1</v>
      </c>
    </row>
    <row r="520" spans="2:10">
      <c r="B520">
        <v>92</v>
      </c>
      <c r="C520">
        <v>11</v>
      </c>
      <c r="D520">
        <v>40.96</v>
      </c>
      <c r="E520">
        <v>59.04</v>
      </c>
      <c r="F520">
        <f t="shared" si="32"/>
        <v>59.04</v>
      </c>
      <c r="G520" t="str">
        <f t="shared" si="33"/>
        <v>gauche</v>
      </c>
      <c r="H520" t="str">
        <f>VLOOKUP(B520&amp;"-"&amp;C520,Sheet1!$A$1:$E$577,5,FALSE)</f>
        <v>gauche</v>
      </c>
      <c r="I520" t="b">
        <f t="shared" si="34"/>
        <v>1</v>
      </c>
      <c r="J520">
        <f t="shared" si="35"/>
        <v>1</v>
      </c>
    </row>
    <row r="521" spans="2:10">
      <c r="B521">
        <v>92</v>
      </c>
      <c r="C521">
        <v>12</v>
      </c>
      <c r="D521">
        <v>51.53</v>
      </c>
      <c r="E521">
        <v>48.47</v>
      </c>
      <c r="F521">
        <f t="shared" si="32"/>
        <v>51.53</v>
      </c>
      <c r="G521" t="str">
        <f t="shared" si="33"/>
        <v>droite</v>
      </c>
      <c r="H521" t="str">
        <f>VLOOKUP(B521&amp;"-"&amp;C521,Sheet1!$A$1:$E$577,5,FALSE)</f>
        <v>droite</v>
      </c>
      <c r="I521" t="b">
        <f t="shared" si="34"/>
        <v>1</v>
      </c>
      <c r="J521">
        <f t="shared" si="35"/>
        <v>1</v>
      </c>
    </row>
    <row r="522" spans="2:10">
      <c r="B522">
        <v>92</v>
      </c>
      <c r="C522">
        <v>13</v>
      </c>
      <c r="D522">
        <v>52.76</v>
      </c>
      <c r="E522">
        <v>47.24</v>
      </c>
      <c r="F522">
        <f t="shared" si="32"/>
        <v>52.76</v>
      </c>
      <c r="G522" t="str">
        <f t="shared" si="33"/>
        <v>droite</v>
      </c>
      <c r="H522" t="str">
        <f>VLOOKUP(B522&amp;"-"&amp;C522,Sheet1!$A$1:$E$577,5,FALSE)</f>
        <v>droite</v>
      </c>
      <c r="I522" t="b">
        <f t="shared" si="34"/>
        <v>1</v>
      </c>
      <c r="J522">
        <f t="shared" si="35"/>
        <v>1</v>
      </c>
    </row>
    <row r="523" spans="2:10">
      <c r="B523">
        <v>93</v>
      </c>
      <c r="C523">
        <v>1</v>
      </c>
      <c r="D523">
        <v>36.229999999999997</v>
      </c>
      <c r="E523">
        <v>63.77</v>
      </c>
      <c r="F523">
        <f t="shared" si="32"/>
        <v>63.77</v>
      </c>
      <c r="G523" t="str">
        <f t="shared" si="33"/>
        <v>gauche</v>
      </c>
      <c r="H523" t="str">
        <f>VLOOKUP(B523&amp;"-"&amp;C523,Sheet1!$A$1:$E$577,5,FALSE)</f>
        <v>gauche</v>
      </c>
      <c r="I523" t="b">
        <f t="shared" si="34"/>
        <v>1</v>
      </c>
      <c r="J523">
        <f t="shared" si="35"/>
        <v>1</v>
      </c>
    </row>
    <row r="524" spans="2:10">
      <c r="B524">
        <v>93</v>
      </c>
      <c r="C524">
        <v>2</v>
      </c>
      <c r="D524">
        <v>33.200000000000003</v>
      </c>
      <c r="E524">
        <v>66.8</v>
      </c>
      <c r="F524">
        <f t="shared" si="32"/>
        <v>66.8</v>
      </c>
      <c r="G524" t="str">
        <f t="shared" si="33"/>
        <v>gauche</v>
      </c>
      <c r="H524" t="str">
        <f>VLOOKUP(B524&amp;"-"&amp;C524,Sheet1!$A$1:$E$577,5,FALSE)</f>
        <v>gauche</v>
      </c>
      <c r="I524" t="b">
        <f t="shared" si="34"/>
        <v>1</v>
      </c>
      <c r="J524">
        <f t="shared" si="35"/>
        <v>1</v>
      </c>
    </row>
    <row r="525" spans="2:10">
      <c r="B525">
        <v>93</v>
      </c>
      <c r="C525">
        <v>3</v>
      </c>
      <c r="D525">
        <v>39.82</v>
      </c>
      <c r="E525">
        <v>60.18</v>
      </c>
      <c r="F525">
        <f t="shared" si="32"/>
        <v>60.18</v>
      </c>
      <c r="G525" t="str">
        <f t="shared" si="33"/>
        <v>gauche</v>
      </c>
      <c r="H525" t="str">
        <f>VLOOKUP(B525&amp;"-"&amp;C525,Sheet1!$A$1:$E$577,5,FALSE)</f>
        <v>gauche</v>
      </c>
      <c r="I525" t="b">
        <f t="shared" si="34"/>
        <v>1</v>
      </c>
      <c r="J525">
        <f t="shared" si="35"/>
        <v>1</v>
      </c>
    </row>
    <row r="526" spans="2:10">
      <c r="B526">
        <v>93</v>
      </c>
      <c r="C526">
        <v>4</v>
      </c>
      <c r="D526">
        <v>42.17</v>
      </c>
      <c r="E526">
        <v>57.83</v>
      </c>
      <c r="F526">
        <f t="shared" si="32"/>
        <v>57.83</v>
      </c>
      <c r="G526" t="str">
        <f t="shared" si="33"/>
        <v>gauche</v>
      </c>
      <c r="H526" t="str">
        <f>VLOOKUP(B526&amp;"-"&amp;C526,Sheet1!$A$1:$E$577,5,FALSE)</f>
        <v>gauche</v>
      </c>
      <c r="I526" t="b">
        <f t="shared" si="34"/>
        <v>1</v>
      </c>
      <c r="J526">
        <f t="shared" si="35"/>
        <v>1</v>
      </c>
    </row>
    <row r="527" spans="2:10">
      <c r="B527">
        <v>93</v>
      </c>
      <c r="C527">
        <v>5</v>
      </c>
      <c r="D527">
        <v>42.06</v>
      </c>
      <c r="E527">
        <v>57.94</v>
      </c>
      <c r="F527">
        <f t="shared" si="32"/>
        <v>57.94</v>
      </c>
      <c r="G527" t="str">
        <f t="shared" si="33"/>
        <v>gauche</v>
      </c>
      <c r="H527" t="str">
        <f>VLOOKUP(B527&amp;"-"&amp;C527,Sheet1!$A$1:$E$577,5,FALSE)</f>
        <v>droite</v>
      </c>
      <c r="I527" t="b">
        <f t="shared" si="34"/>
        <v>0</v>
      </c>
      <c r="J527">
        <f t="shared" si="35"/>
        <v>0</v>
      </c>
    </row>
    <row r="528" spans="2:10">
      <c r="B528">
        <v>93</v>
      </c>
      <c r="C528">
        <v>6</v>
      </c>
      <c r="D528">
        <v>39.159999999999997</v>
      </c>
      <c r="E528">
        <v>60.84</v>
      </c>
      <c r="F528">
        <f t="shared" si="32"/>
        <v>60.84</v>
      </c>
      <c r="G528" t="str">
        <f t="shared" si="33"/>
        <v>gauche</v>
      </c>
      <c r="H528" t="str">
        <f>VLOOKUP(B528&amp;"-"&amp;C528,Sheet1!$A$1:$E$577,5,FALSE)</f>
        <v>gauche</v>
      </c>
      <c r="I528" t="b">
        <f t="shared" si="34"/>
        <v>1</v>
      </c>
      <c r="J528">
        <f t="shared" si="35"/>
        <v>1</v>
      </c>
    </row>
    <row r="529" spans="2:10">
      <c r="B529">
        <v>93</v>
      </c>
      <c r="C529">
        <v>7</v>
      </c>
      <c r="D529">
        <v>32.340000000000003</v>
      </c>
      <c r="E529">
        <v>67.66</v>
      </c>
      <c r="F529">
        <f t="shared" si="32"/>
        <v>67.66</v>
      </c>
      <c r="G529" t="str">
        <f t="shared" si="33"/>
        <v>gauche</v>
      </c>
      <c r="H529" t="str">
        <f>VLOOKUP(B529&amp;"-"&amp;C529,Sheet1!$A$1:$E$577,5,FALSE)</f>
        <v>gauche</v>
      </c>
      <c r="I529" t="b">
        <f t="shared" si="34"/>
        <v>1</v>
      </c>
      <c r="J529">
        <f t="shared" si="35"/>
        <v>1</v>
      </c>
    </row>
    <row r="530" spans="2:10">
      <c r="B530">
        <v>93</v>
      </c>
      <c r="C530">
        <v>8</v>
      </c>
      <c r="D530">
        <v>54.82</v>
      </c>
      <c r="E530">
        <v>45.18</v>
      </c>
      <c r="F530">
        <f t="shared" si="32"/>
        <v>54.82</v>
      </c>
      <c r="G530" t="str">
        <f t="shared" si="33"/>
        <v>droite</v>
      </c>
      <c r="H530" t="str">
        <f>VLOOKUP(B530&amp;"-"&amp;C530,Sheet1!$A$1:$E$577,5,FALSE)</f>
        <v>droite</v>
      </c>
      <c r="I530" t="b">
        <f t="shared" si="34"/>
        <v>1</v>
      </c>
      <c r="J530">
        <f t="shared" si="35"/>
        <v>1</v>
      </c>
    </row>
    <row r="531" spans="2:10">
      <c r="B531">
        <v>93</v>
      </c>
      <c r="C531">
        <v>9</v>
      </c>
      <c r="D531">
        <v>41.41</v>
      </c>
      <c r="E531">
        <v>58.59</v>
      </c>
      <c r="F531">
        <f t="shared" si="32"/>
        <v>58.59</v>
      </c>
      <c r="G531" t="str">
        <f t="shared" si="33"/>
        <v>gauche</v>
      </c>
      <c r="H531" t="str">
        <f>VLOOKUP(B531&amp;"-"&amp;C531,Sheet1!$A$1:$E$577,5,FALSE)</f>
        <v>gauche</v>
      </c>
      <c r="I531" t="b">
        <f t="shared" si="34"/>
        <v>1</v>
      </c>
      <c r="J531">
        <f t="shared" si="35"/>
        <v>1</v>
      </c>
    </row>
    <row r="532" spans="2:10">
      <c r="B532">
        <v>93</v>
      </c>
      <c r="C532">
        <v>10</v>
      </c>
      <c r="D532">
        <v>47.98</v>
      </c>
      <c r="E532">
        <v>52.02</v>
      </c>
      <c r="F532">
        <f t="shared" si="32"/>
        <v>52.02</v>
      </c>
      <c r="G532" t="str">
        <f t="shared" si="33"/>
        <v>gauche</v>
      </c>
      <c r="H532" t="str">
        <f>VLOOKUP(B532&amp;"-"&amp;C532,Sheet1!$A$1:$E$577,5,FALSE)</f>
        <v>droite</v>
      </c>
      <c r="I532" t="b">
        <f t="shared" si="34"/>
        <v>0</v>
      </c>
      <c r="J532">
        <f t="shared" si="35"/>
        <v>0</v>
      </c>
    </row>
    <row r="533" spans="2:10">
      <c r="B533">
        <v>93</v>
      </c>
      <c r="C533">
        <v>11</v>
      </c>
      <c r="D533">
        <v>44.22</v>
      </c>
      <c r="E533">
        <v>55.78</v>
      </c>
      <c r="F533">
        <f t="shared" si="32"/>
        <v>55.78</v>
      </c>
      <c r="G533" t="str">
        <f t="shared" si="33"/>
        <v>gauche</v>
      </c>
      <c r="H533" t="str">
        <f>VLOOKUP(B533&amp;"-"&amp;C533,Sheet1!$A$1:$E$577,5,FALSE)</f>
        <v>gauche</v>
      </c>
      <c r="I533" t="b">
        <f t="shared" si="34"/>
        <v>1</v>
      </c>
      <c r="J533">
        <f t="shared" si="35"/>
        <v>1</v>
      </c>
    </row>
    <row r="534" spans="2:10">
      <c r="B534">
        <v>93</v>
      </c>
      <c r="C534">
        <v>12</v>
      </c>
      <c r="D534">
        <v>54.83</v>
      </c>
      <c r="E534">
        <v>45.17</v>
      </c>
      <c r="F534">
        <f t="shared" si="32"/>
        <v>54.83</v>
      </c>
      <c r="G534" t="str">
        <f t="shared" si="33"/>
        <v>droite</v>
      </c>
      <c r="H534" t="str">
        <f>VLOOKUP(B534&amp;"-"&amp;C534,Sheet1!$A$1:$E$577,5,FALSE)</f>
        <v>droite</v>
      </c>
      <c r="I534" t="b">
        <f t="shared" si="34"/>
        <v>1</v>
      </c>
      <c r="J534">
        <f t="shared" si="35"/>
        <v>1</v>
      </c>
    </row>
    <row r="535" spans="2:10">
      <c r="B535">
        <v>93</v>
      </c>
      <c r="C535">
        <v>13</v>
      </c>
      <c r="D535">
        <v>48.75</v>
      </c>
      <c r="E535">
        <v>51.25</v>
      </c>
      <c r="F535">
        <f t="shared" si="32"/>
        <v>51.25</v>
      </c>
      <c r="G535" t="str">
        <f t="shared" si="33"/>
        <v>gauche</v>
      </c>
      <c r="H535" t="str">
        <f>VLOOKUP(B535&amp;"-"&amp;C535,Sheet1!$A$1:$E$577,5,FALSE)</f>
        <v>gauche</v>
      </c>
      <c r="I535" t="b">
        <f t="shared" si="34"/>
        <v>1</v>
      </c>
      <c r="J535">
        <f t="shared" si="35"/>
        <v>1</v>
      </c>
    </row>
    <row r="536" spans="2:10">
      <c r="B536">
        <v>94</v>
      </c>
      <c r="C536">
        <v>1</v>
      </c>
      <c r="D536">
        <v>59.43</v>
      </c>
      <c r="E536">
        <v>40.57</v>
      </c>
      <c r="F536">
        <f t="shared" si="32"/>
        <v>59.43</v>
      </c>
      <c r="G536" t="str">
        <f t="shared" si="33"/>
        <v>droite</v>
      </c>
      <c r="H536" t="str">
        <f>VLOOKUP(B536&amp;"-"&amp;C536,Sheet1!$A$1:$E$577,5,FALSE)</f>
        <v>droite</v>
      </c>
      <c r="I536" t="b">
        <f t="shared" si="34"/>
        <v>1</v>
      </c>
      <c r="J536">
        <f t="shared" si="35"/>
        <v>1</v>
      </c>
    </row>
    <row r="537" spans="2:10">
      <c r="B537">
        <v>94</v>
      </c>
      <c r="C537">
        <v>2</v>
      </c>
      <c r="D537">
        <v>41.95</v>
      </c>
      <c r="E537">
        <v>58.05</v>
      </c>
      <c r="F537">
        <f t="shared" si="32"/>
        <v>58.05</v>
      </c>
      <c r="G537" t="str">
        <f t="shared" si="33"/>
        <v>gauche</v>
      </c>
      <c r="H537" t="str">
        <f>VLOOKUP(B537&amp;"-"&amp;C537,Sheet1!$A$1:$E$577,5,FALSE)</f>
        <v>gauche</v>
      </c>
      <c r="I537" t="b">
        <f t="shared" si="34"/>
        <v>1</v>
      </c>
      <c r="J537">
        <f t="shared" si="35"/>
        <v>1</v>
      </c>
    </row>
    <row r="538" spans="2:10">
      <c r="B538">
        <v>94</v>
      </c>
      <c r="C538">
        <v>3</v>
      </c>
      <c r="D538">
        <v>49.93</v>
      </c>
      <c r="E538">
        <v>50.07</v>
      </c>
      <c r="F538">
        <f t="shared" si="32"/>
        <v>50.07</v>
      </c>
      <c r="G538" t="str">
        <f t="shared" si="33"/>
        <v>gauche</v>
      </c>
      <c r="H538" t="str">
        <f>VLOOKUP(B538&amp;"-"&amp;C538,Sheet1!$A$1:$E$577,5,FALSE)</f>
        <v>droite</v>
      </c>
      <c r="I538" t="b">
        <f t="shared" si="34"/>
        <v>0</v>
      </c>
      <c r="J538">
        <f t="shared" si="35"/>
        <v>0</v>
      </c>
    </row>
    <row r="539" spans="2:10">
      <c r="B539">
        <v>94</v>
      </c>
      <c r="C539">
        <v>4</v>
      </c>
      <c r="D539">
        <v>56.32</v>
      </c>
      <c r="E539">
        <v>43.68</v>
      </c>
      <c r="F539">
        <f t="shared" si="32"/>
        <v>56.32</v>
      </c>
      <c r="G539" t="str">
        <f t="shared" si="33"/>
        <v>droite</v>
      </c>
      <c r="H539" t="str">
        <f>VLOOKUP(B539&amp;"-"&amp;C539,Sheet1!$A$1:$E$577,5,FALSE)</f>
        <v>droite</v>
      </c>
      <c r="I539" t="b">
        <f t="shared" si="34"/>
        <v>1</v>
      </c>
      <c r="J539">
        <f t="shared" si="35"/>
        <v>1</v>
      </c>
    </row>
    <row r="540" spans="2:10">
      <c r="B540">
        <v>94</v>
      </c>
      <c r="C540">
        <v>5</v>
      </c>
      <c r="D540">
        <v>52.38</v>
      </c>
      <c r="E540">
        <v>47.62</v>
      </c>
      <c r="F540">
        <f t="shared" si="32"/>
        <v>52.38</v>
      </c>
      <c r="G540" t="str">
        <f t="shared" si="33"/>
        <v>droite</v>
      </c>
      <c r="H540" t="str">
        <f>VLOOKUP(B540&amp;"-"&amp;C540,Sheet1!$A$1:$E$577,5,FALSE)</f>
        <v>droite</v>
      </c>
      <c r="I540" t="b">
        <f t="shared" si="34"/>
        <v>1</v>
      </c>
      <c r="J540">
        <f t="shared" si="35"/>
        <v>1</v>
      </c>
    </row>
    <row r="541" spans="2:10">
      <c r="B541">
        <v>94</v>
      </c>
      <c r="C541">
        <v>6</v>
      </c>
      <c r="D541">
        <v>52.99</v>
      </c>
      <c r="E541">
        <v>47.01</v>
      </c>
      <c r="F541">
        <f t="shared" si="32"/>
        <v>52.99</v>
      </c>
      <c r="G541" t="str">
        <f t="shared" si="33"/>
        <v>droite</v>
      </c>
      <c r="H541" t="str">
        <f>VLOOKUP(B541&amp;"-"&amp;C541,Sheet1!$A$1:$E$577,5,FALSE)</f>
        <v>droite</v>
      </c>
      <c r="I541" t="b">
        <f t="shared" si="34"/>
        <v>1</v>
      </c>
      <c r="J541">
        <f t="shared" si="35"/>
        <v>1</v>
      </c>
    </row>
    <row r="542" spans="2:10">
      <c r="B542">
        <v>94</v>
      </c>
      <c r="C542">
        <v>7</v>
      </c>
      <c r="D542">
        <v>57.44</v>
      </c>
      <c r="E542">
        <v>42.56</v>
      </c>
      <c r="F542">
        <f t="shared" si="32"/>
        <v>57.44</v>
      </c>
      <c r="G542" t="str">
        <f t="shared" si="33"/>
        <v>droite</v>
      </c>
      <c r="H542" t="str">
        <f>VLOOKUP(B542&amp;"-"&amp;C542,Sheet1!$A$1:$E$577,5,FALSE)</f>
        <v>droite</v>
      </c>
      <c r="I542" t="b">
        <f t="shared" si="34"/>
        <v>1</v>
      </c>
      <c r="J542">
        <f t="shared" si="35"/>
        <v>1</v>
      </c>
    </row>
    <row r="543" spans="2:10">
      <c r="B543">
        <v>94</v>
      </c>
      <c r="C543">
        <v>8</v>
      </c>
      <c r="D543">
        <v>55.79</v>
      </c>
      <c r="E543">
        <v>44.21</v>
      </c>
      <c r="F543">
        <f t="shared" si="32"/>
        <v>55.79</v>
      </c>
      <c r="G543" t="str">
        <f t="shared" si="33"/>
        <v>droite</v>
      </c>
      <c r="H543" t="str">
        <f>VLOOKUP(B543&amp;"-"&amp;C543,Sheet1!$A$1:$E$577,5,FALSE)</f>
        <v>droite</v>
      </c>
      <c r="I543" t="b">
        <f t="shared" si="34"/>
        <v>1</v>
      </c>
      <c r="J543">
        <f t="shared" si="35"/>
        <v>1</v>
      </c>
    </row>
    <row r="544" spans="2:10">
      <c r="B544">
        <v>94</v>
      </c>
      <c r="C544">
        <v>9</v>
      </c>
      <c r="D544">
        <v>42.46</v>
      </c>
      <c r="E544">
        <v>57.54</v>
      </c>
      <c r="F544">
        <f t="shared" si="32"/>
        <v>57.54</v>
      </c>
      <c r="G544" t="str">
        <f t="shared" si="33"/>
        <v>gauche</v>
      </c>
      <c r="H544" t="str">
        <f>VLOOKUP(B544&amp;"-"&amp;C544,Sheet1!$A$1:$E$577,5,FALSE)</f>
        <v>gauche</v>
      </c>
      <c r="I544" t="b">
        <f t="shared" si="34"/>
        <v>1</v>
      </c>
      <c r="J544">
        <f t="shared" si="35"/>
        <v>1</v>
      </c>
    </row>
    <row r="545" spans="2:10">
      <c r="B545">
        <v>94</v>
      </c>
      <c r="C545">
        <v>10</v>
      </c>
      <c r="D545">
        <v>37.590000000000003</v>
      </c>
      <c r="E545">
        <v>62.41</v>
      </c>
      <c r="F545">
        <f t="shared" si="32"/>
        <v>62.41</v>
      </c>
      <c r="G545" t="str">
        <f t="shared" si="33"/>
        <v>gauche</v>
      </c>
      <c r="H545" t="str">
        <f>VLOOKUP(B545&amp;"-"&amp;C545,Sheet1!$A$1:$E$577,5,FALSE)</f>
        <v>gauche</v>
      </c>
      <c r="I545" t="b">
        <f t="shared" si="34"/>
        <v>1</v>
      </c>
      <c r="J545">
        <f t="shared" si="35"/>
        <v>1</v>
      </c>
    </row>
    <row r="546" spans="2:10">
      <c r="B546">
        <v>94</v>
      </c>
      <c r="C546">
        <v>11</v>
      </c>
      <c r="D546">
        <v>40.06</v>
      </c>
      <c r="E546">
        <v>59.94</v>
      </c>
      <c r="F546">
        <f t="shared" si="32"/>
        <v>59.94</v>
      </c>
      <c r="G546" t="str">
        <f t="shared" si="33"/>
        <v>gauche</v>
      </c>
      <c r="H546" t="str">
        <f>VLOOKUP(B546&amp;"-"&amp;C546,Sheet1!$A$1:$E$577,5,FALSE)</f>
        <v>gauche</v>
      </c>
      <c r="I546" t="b">
        <f t="shared" si="34"/>
        <v>1</v>
      </c>
      <c r="J546">
        <f t="shared" si="35"/>
        <v>1</v>
      </c>
    </row>
    <row r="547" spans="2:10">
      <c r="B547">
        <v>94</v>
      </c>
      <c r="C547">
        <v>12</v>
      </c>
      <c r="D547">
        <v>48.48</v>
      </c>
      <c r="E547">
        <v>51.52</v>
      </c>
      <c r="F547">
        <f t="shared" si="32"/>
        <v>51.52</v>
      </c>
      <c r="G547" t="str">
        <f t="shared" si="33"/>
        <v>gauche</v>
      </c>
      <c r="H547" t="str">
        <f>VLOOKUP(B547&amp;"-"&amp;C547,Sheet1!$A$1:$E$577,5,FALSE)</f>
        <v>droite</v>
      </c>
      <c r="I547" t="b">
        <f t="shared" si="34"/>
        <v>0</v>
      </c>
      <c r="J547">
        <f t="shared" si="35"/>
        <v>0</v>
      </c>
    </row>
    <row r="548" spans="2:10">
      <c r="B548">
        <v>95</v>
      </c>
      <c r="C548">
        <v>1</v>
      </c>
      <c r="D548">
        <v>55.98</v>
      </c>
      <c r="E548">
        <v>44.02</v>
      </c>
      <c r="F548">
        <f t="shared" si="32"/>
        <v>55.98</v>
      </c>
      <c r="G548" t="str">
        <f t="shared" si="33"/>
        <v>droite</v>
      </c>
      <c r="H548" t="str">
        <f>VLOOKUP(B548&amp;"-"&amp;C548,Sheet1!$A$1:$E$577,5,FALSE)</f>
        <v>droite</v>
      </c>
      <c r="I548" t="b">
        <f t="shared" si="34"/>
        <v>1</v>
      </c>
      <c r="J548">
        <f t="shared" si="35"/>
        <v>1</v>
      </c>
    </row>
    <row r="549" spans="2:10">
      <c r="B549">
        <v>95</v>
      </c>
      <c r="C549">
        <v>2</v>
      </c>
      <c r="D549">
        <v>49.17</v>
      </c>
      <c r="E549">
        <v>50.83</v>
      </c>
      <c r="F549">
        <f t="shared" si="32"/>
        <v>50.83</v>
      </c>
      <c r="G549" t="str">
        <f t="shared" si="33"/>
        <v>gauche</v>
      </c>
      <c r="H549" t="str">
        <f>VLOOKUP(B549&amp;"-"&amp;C549,Sheet1!$A$1:$E$577,5,FALSE)</f>
        <v>droite</v>
      </c>
      <c r="I549" t="b">
        <f t="shared" si="34"/>
        <v>0</v>
      </c>
      <c r="J549">
        <f t="shared" si="35"/>
        <v>0</v>
      </c>
    </row>
    <row r="550" spans="2:10">
      <c r="B550">
        <v>95</v>
      </c>
      <c r="C550">
        <v>3</v>
      </c>
      <c r="D550">
        <v>55.27</v>
      </c>
      <c r="E550">
        <v>44.73</v>
      </c>
      <c r="F550">
        <f t="shared" si="32"/>
        <v>55.27</v>
      </c>
      <c r="G550" t="str">
        <f t="shared" si="33"/>
        <v>droite</v>
      </c>
      <c r="H550" t="str">
        <f>VLOOKUP(B550&amp;"-"&amp;C550,Sheet1!$A$1:$E$577,5,FALSE)</f>
        <v>droite</v>
      </c>
      <c r="I550" t="b">
        <f t="shared" si="34"/>
        <v>1</v>
      </c>
      <c r="J550">
        <f t="shared" si="35"/>
        <v>1</v>
      </c>
    </row>
    <row r="551" spans="2:10">
      <c r="B551">
        <v>95</v>
      </c>
      <c r="C551">
        <v>4</v>
      </c>
      <c r="D551">
        <v>54.92</v>
      </c>
      <c r="E551">
        <v>45.08</v>
      </c>
      <c r="F551">
        <f t="shared" si="32"/>
        <v>54.92</v>
      </c>
      <c r="G551" t="str">
        <f t="shared" si="33"/>
        <v>droite</v>
      </c>
      <c r="H551" t="str">
        <f>VLOOKUP(B551&amp;"-"&amp;C551,Sheet1!$A$1:$E$577,5,FALSE)</f>
        <v>droite</v>
      </c>
      <c r="I551" t="b">
        <f t="shared" si="34"/>
        <v>1</v>
      </c>
      <c r="J551">
        <f t="shared" si="35"/>
        <v>1</v>
      </c>
    </row>
    <row r="552" spans="2:10">
      <c r="B552">
        <v>95</v>
      </c>
      <c r="C552">
        <v>5</v>
      </c>
      <c r="D552">
        <v>42.41</v>
      </c>
      <c r="E552">
        <v>57.59</v>
      </c>
      <c r="F552">
        <f t="shared" si="32"/>
        <v>57.59</v>
      </c>
      <c r="G552" t="str">
        <f t="shared" si="33"/>
        <v>gauche</v>
      </c>
      <c r="H552" t="str">
        <f>VLOOKUP(B552&amp;"-"&amp;C552,Sheet1!$A$1:$E$577,5,FALSE)</f>
        <v>droite</v>
      </c>
      <c r="I552" t="b">
        <f t="shared" si="34"/>
        <v>0</v>
      </c>
      <c r="J552">
        <f t="shared" si="35"/>
        <v>0</v>
      </c>
    </row>
    <row r="553" spans="2:10">
      <c r="B553">
        <v>95</v>
      </c>
      <c r="C553">
        <v>6</v>
      </c>
      <c r="D553">
        <v>55.13</v>
      </c>
      <c r="E553">
        <v>44.87</v>
      </c>
      <c r="F553">
        <f t="shared" si="32"/>
        <v>55.13</v>
      </c>
      <c r="G553" t="str">
        <f t="shared" si="33"/>
        <v>droite</v>
      </c>
      <c r="H553" t="str">
        <f>VLOOKUP(B553&amp;"-"&amp;C553,Sheet1!$A$1:$E$577,5,FALSE)</f>
        <v>droite</v>
      </c>
      <c r="I553" t="b">
        <f t="shared" si="34"/>
        <v>1</v>
      </c>
      <c r="J553">
        <f t="shared" si="35"/>
        <v>1</v>
      </c>
    </row>
    <row r="554" spans="2:10">
      <c r="B554">
        <v>95</v>
      </c>
      <c r="C554">
        <v>7</v>
      </c>
      <c r="D554">
        <v>57.19</v>
      </c>
      <c r="E554">
        <v>42.81</v>
      </c>
      <c r="F554">
        <f t="shared" si="32"/>
        <v>57.19</v>
      </c>
      <c r="G554" t="str">
        <f t="shared" si="33"/>
        <v>droite</v>
      </c>
      <c r="H554" t="str">
        <f>VLOOKUP(B554&amp;"-"&amp;C554,Sheet1!$A$1:$E$577,5,FALSE)</f>
        <v>droite</v>
      </c>
      <c r="I554" t="b">
        <f t="shared" si="34"/>
        <v>1</v>
      </c>
      <c r="J554">
        <f t="shared" si="35"/>
        <v>1</v>
      </c>
    </row>
    <row r="555" spans="2:10">
      <c r="B555">
        <v>95</v>
      </c>
      <c r="C555">
        <v>8</v>
      </c>
      <c r="D555">
        <v>44.19</v>
      </c>
      <c r="E555">
        <v>55.81</v>
      </c>
      <c r="F555">
        <f t="shared" si="32"/>
        <v>55.81</v>
      </c>
      <c r="G555" t="str">
        <f t="shared" si="33"/>
        <v>gauche</v>
      </c>
      <c r="H555" t="str">
        <f>VLOOKUP(B555&amp;"-"&amp;C555,Sheet1!$A$1:$E$577,5,FALSE)</f>
        <v>gauche</v>
      </c>
      <c r="I555" t="b">
        <f t="shared" si="34"/>
        <v>1</v>
      </c>
      <c r="J555">
        <f t="shared" si="35"/>
        <v>1</v>
      </c>
    </row>
    <row r="556" spans="2:10">
      <c r="B556">
        <v>95</v>
      </c>
      <c r="C556">
        <v>9</v>
      </c>
      <c r="D556">
        <v>53.1</v>
      </c>
      <c r="E556">
        <v>46.9</v>
      </c>
      <c r="F556">
        <f t="shared" si="32"/>
        <v>53.1</v>
      </c>
      <c r="G556" t="str">
        <f t="shared" si="33"/>
        <v>droite</v>
      </c>
      <c r="H556" t="str">
        <f>VLOOKUP(B556&amp;"-"&amp;C556,Sheet1!$A$1:$E$577,5,FALSE)</f>
        <v>droite</v>
      </c>
      <c r="I556" t="b">
        <f t="shared" si="34"/>
        <v>1</v>
      </c>
      <c r="J556">
        <f t="shared" si="35"/>
        <v>1</v>
      </c>
    </row>
    <row r="557" spans="2:10">
      <c r="B557" t="s">
        <v>11</v>
      </c>
      <c r="C557">
        <v>1</v>
      </c>
      <c r="D557">
        <v>48.35</v>
      </c>
      <c r="E557">
        <v>51.65</v>
      </c>
      <c r="F557">
        <f t="shared" si="32"/>
        <v>51.65</v>
      </c>
      <c r="G557" t="str">
        <f t="shared" si="33"/>
        <v>gauche</v>
      </c>
      <c r="H557" t="str">
        <f>VLOOKUP(B557&amp;"-"&amp;C557,Sheet1!$A$1:$E$577,5,FALSE)</f>
        <v>gauche</v>
      </c>
      <c r="I557" t="b">
        <f t="shared" si="34"/>
        <v>1</v>
      </c>
      <c r="J557">
        <f t="shared" si="35"/>
        <v>1</v>
      </c>
    </row>
    <row r="558" spans="2:10">
      <c r="B558" t="s">
        <v>11</v>
      </c>
      <c r="C558">
        <v>2</v>
      </c>
      <c r="D558">
        <v>48.97</v>
      </c>
      <c r="E558">
        <v>51.03</v>
      </c>
      <c r="F558">
        <f t="shared" si="32"/>
        <v>51.03</v>
      </c>
      <c r="G558" t="str">
        <f t="shared" si="33"/>
        <v>gauche</v>
      </c>
      <c r="H558" t="str">
        <f>VLOOKUP(B558&amp;"-"&amp;C558,Sheet1!$A$1:$E$577,5,FALSE)</f>
        <v>droite</v>
      </c>
      <c r="I558" t="b">
        <f t="shared" si="34"/>
        <v>0</v>
      </c>
      <c r="J558">
        <f t="shared" si="35"/>
        <v>0</v>
      </c>
    </row>
    <row r="559" spans="2:10">
      <c r="B559" t="s">
        <v>11</v>
      </c>
      <c r="C559">
        <v>3</v>
      </c>
      <c r="D559">
        <v>46.12</v>
      </c>
      <c r="E559">
        <v>53.88</v>
      </c>
      <c r="F559">
        <f t="shared" si="32"/>
        <v>53.88</v>
      </c>
      <c r="G559" t="str">
        <f t="shared" si="33"/>
        <v>gauche</v>
      </c>
      <c r="H559" t="str">
        <f>VLOOKUP(B559&amp;"-"&amp;C559,Sheet1!$A$1:$E$577,5,FALSE)</f>
        <v>gauche</v>
      </c>
      <c r="I559" t="b">
        <f t="shared" si="34"/>
        <v>1</v>
      </c>
      <c r="J559">
        <f t="shared" si="35"/>
        <v>1</v>
      </c>
    </row>
    <row r="560" spans="2:10">
      <c r="B560" t="s">
        <v>11</v>
      </c>
      <c r="C560">
        <v>4</v>
      </c>
      <c r="D560">
        <v>53.85</v>
      </c>
      <c r="E560">
        <v>46.15</v>
      </c>
      <c r="F560">
        <f t="shared" si="32"/>
        <v>53.85</v>
      </c>
      <c r="G560" t="str">
        <f t="shared" si="33"/>
        <v>droite</v>
      </c>
      <c r="H560" t="str">
        <f>VLOOKUP(B560&amp;"-"&amp;C560,Sheet1!$A$1:$E$577,5,FALSE)</f>
        <v>gauche</v>
      </c>
      <c r="I560" t="b">
        <f t="shared" si="34"/>
        <v>0</v>
      </c>
      <c r="J560">
        <f t="shared" si="35"/>
        <v>0</v>
      </c>
    </row>
    <row r="561" spans="2:10">
      <c r="B561" t="s">
        <v>12</v>
      </c>
      <c r="C561">
        <v>1</v>
      </c>
      <c r="D561">
        <v>38.69</v>
      </c>
      <c r="E561">
        <v>61.31</v>
      </c>
      <c r="F561">
        <f t="shared" si="32"/>
        <v>61.31</v>
      </c>
      <c r="G561" t="str">
        <f t="shared" si="33"/>
        <v>gauche</v>
      </c>
      <c r="H561" t="str">
        <f>VLOOKUP(B561&amp;"-"&amp;C561,Sheet1!$A$1:$E$577,5,FALSE)</f>
        <v>gauche</v>
      </c>
      <c r="I561" t="b">
        <f t="shared" si="34"/>
        <v>1</v>
      </c>
      <c r="J561">
        <f t="shared" si="35"/>
        <v>1</v>
      </c>
    </row>
    <row r="562" spans="2:10">
      <c r="B562" t="s">
        <v>12</v>
      </c>
      <c r="C562">
        <v>2</v>
      </c>
      <c r="D562">
        <v>44.59</v>
      </c>
      <c r="E562">
        <v>55.41</v>
      </c>
      <c r="F562">
        <f t="shared" si="32"/>
        <v>55.41</v>
      </c>
      <c r="G562" t="str">
        <f t="shared" si="33"/>
        <v>gauche</v>
      </c>
      <c r="H562" t="str">
        <f>VLOOKUP(B562&amp;"-"&amp;C562,Sheet1!$A$1:$E$577,5,FALSE)</f>
        <v>droite</v>
      </c>
      <c r="I562" t="b">
        <f t="shared" si="34"/>
        <v>0</v>
      </c>
      <c r="J562">
        <f t="shared" si="35"/>
        <v>0</v>
      </c>
    </row>
    <row r="563" spans="2:10">
      <c r="B563" t="s">
        <v>12</v>
      </c>
      <c r="C563">
        <v>3</v>
      </c>
      <c r="D563">
        <v>37.54</v>
      </c>
      <c r="E563">
        <v>62.46</v>
      </c>
      <c r="F563">
        <f t="shared" si="32"/>
        <v>62.46</v>
      </c>
      <c r="G563" t="str">
        <f t="shared" si="33"/>
        <v>gauche</v>
      </c>
      <c r="H563" t="str">
        <f>VLOOKUP(B563&amp;"-"&amp;C563,Sheet1!$A$1:$E$577,5,FALSE)</f>
        <v>gauche</v>
      </c>
      <c r="I563" t="b">
        <f t="shared" si="34"/>
        <v>1</v>
      </c>
      <c r="J563">
        <f t="shared" si="35"/>
        <v>1</v>
      </c>
    </row>
    <row r="564" spans="2:10">
      <c r="B564" t="s">
        <v>12</v>
      </c>
      <c r="C564">
        <v>4</v>
      </c>
      <c r="D564">
        <v>38.119999999999997</v>
      </c>
      <c r="E564">
        <v>61.88</v>
      </c>
      <c r="F564">
        <f t="shared" si="32"/>
        <v>61.88</v>
      </c>
      <c r="G564" t="str">
        <f t="shared" si="33"/>
        <v>gauche</v>
      </c>
      <c r="H564" t="str">
        <f>VLOOKUP(B564&amp;"-"&amp;C564,Sheet1!$A$1:$E$577,5,FALSE)</f>
        <v>droite</v>
      </c>
      <c r="I564" t="b">
        <f t="shared" si="34"/>
        <v>0</v>
      </c>
      <c r="J564">
        <f t="shared" si="35"/>
        <v>0</v>
      </c>
    </row>
    <row r="565" spans="2:10">
      <c r="B565" t="s">
        <v>14</v>
      </c>
      <c r="C565">
        <v>1</v>
      </c>
      <c r="D565">
        <v>54.47</v>
      </c>
      <c r="E565">
        <v>45.53</v>
      </c>
      <c r="F565">
        <f t="shared" si="32"/>
        <v>54.47</v>
      </c>
      <c r="G565" t="str">
        <f t="shared" si="33"/>
        <v>droite</v>
      </c>
      <c r="H565" t="str">
        <f>VLOOKUP(B565&amp;"-"&amp;C565,Sheet1!$A$1:$E$577,5,FALSE)</f>
        <v>gauche</v>
      </c>
      <c r="I565" t="b">
        <f t="shared" si="34"/>
        <v>0</v>
      </c>
      <c r="J565">
        <f t="shared" si="35"/>
        <v>0</v>
      </c>
    </row>
    <row r="566" spans="2:10">
      <c r="B566" t="s">
        <v>14</v>
      </c>
      <c r="C566">
        <v>2</v>
      </c>
      <c r="D566">
        <v>52.32</v>
      </c>
      <c r="E566">
        <v>47.68</v>
      </c>
      <c r="F566">
        <f t="shared" si="32"/>
        <v>52.32</v>
      </c>
      <c r="G566" t="str">
        <f t="shared" si="33"/>
        <v>droite</v>
      </c>
      <c r="H566" t="str">
        <f>VLOOKUP(B566&amp;"-"&amp;C566,Sheet1!$A$1:$E$577,5,FALSE)</f>
        <v>gauche</v>
      </c>
      <c r="I566" t="b">
        <f t="shared" si="34"/>
        <v>0</v>
      </c>
      <c r="J566">
        <f t="shared" si="35"/>
        <v>0</v>
      </c>
    </row>
    <row r="567" spans="2:10">
      <c r="B567" t="s">
        <v>15</v>
      </c>
      <c r="C567">
        <v>1</v>
      </c>
      <c r="D567">
        <v>43.49</v>
      </c>
      <c r="E567">
        <v>56.51</v>
      </c>
      <c r="F567">
        <f t="shared" si="32"/>
        <v>56.51</v>
      </c>
      <c r="G567" t="str">
        <f t="shared" si="33"/>
        <v>gauche</v>
      </c>
      <c r="H567" t="str">
        <f>VLOOKUP(B567&amp;"-"&amp;C567,Sheet1!$A$1:$E$577,5,FALSE)</f>
        <v>droite</v>
      </c>
      <c r="I567" t="b">
        <f t="shared" si="34"/>
        <v>0</v>
      </c>
      <c r="J567">
        <f t="shared" si="35"/>
        <v>0</v>
      </c>
    </row>
    <row r="568" spans="2:10">
      <c r="B568" t="s">
        <v>15</v>
      </c>
      <c r="C568">
        <v>2</v>
      </c>
      <c r="D568">
        <v>35.32</v>
      </c>
      <c r="E568">
        <v>64.680000000000007</v>
      </c>
      <c r="F568">
        <f t="shared" si="32"/>
        <v>64.680000000000007</v>
      </c>
      <c r="G568" t="str">
        <f t="shared" si="33"/>
        <v>gauche</v>
      </c>
      <c r="H568" t="str">
        <f>VLOOKUP(B568&amp;"-"&amp;C568,Sheet1!$A$1:$E$577,5,FALSE)</f>
        <v>gauche</v>
      </c>
      <c r="I568" t="b">
        <f t="shared" si="34"/>
        <v>1</v>
      </c>
      <c r="J568">
        <f t="shared" si="35"/>
        <v>1</v>
      </c>
    </row>
    <row r="569" spans="2:10">
      <c r="B569" t="s">
        <v>15</v>
      </c>
      <c r="C569">
        <v>3</v>
      </c>
      <c r="D569">
        <v>36.520000000000003</v>
      </c>
      <c r="E569">
        <v>63.48</v>
      </c>
      <c r="F569">
        <f t="shared" si="32"/>
        <v>63.48</v>
      </c>
      <c r="G569" t="str">
        <f t="shared" si="33"/>
        <v>gauche</v>
      </c>
      <c r="H569" t="str">
        <f>VLOOKUP(B569&amp;"-"&amp;C569,Sheet1!$A$1:$E$577,5,FALSE)</f>
        <v>droite</v>
      </c>
      <c r="I569" t="b">
        <f t="shared" si="34"/>
        <v>0</v>
      </c>
      <c r="J569">
        <f t="shared" si="35"/>
        <v>0</v>
      </c>
    </row>
    <row r="570" spans="2:10">
      <c r="B570" t="s">
        <v>15</v>
      </c>
      <c r="C570">
        <v>4</v>
      </c>
      <c r="D570">
        <v>33.85</v>
      </c>
      <c r="E570">
        <v>66.150000000000006</v>
      </c>
      <c r="F570">
        <f t="shared" si="32"/>
        <v>66.150000000000006</v>
      </c>
      <c r="G570" t="str">
        <f t="shared" si="33"/>
        <v>gauche</v>
      </c>
      <c r="H570" t="str">
        <f>VLOOKUP(B570&amp;"-"&amp;C570,Sheet1!$A$1:$E$577,5,FALSE)</f>
        <v>gauche</v>
      </c>
      <c r="I570" t="b">
        <f t="shared" si="34"/>
        <v>1</v>
      </c>
      <c r="J570">
        <f t="shared" si="35"/>
        <v>1</v>
      </c>
    </row>
    <row r="571" spans="2:10">
      <c r="B571" t="s">
        <v>15</v>
      </c>
      <c r="C571">
        <v>5</v>
      </c>
      <c r="D571">
        <v>34.17</v>
      </c>
      <c r="E571">
        <v>65.83</v>
      </c>
      <c r="F571">
        <f t="shared" si="32"/>
        <v>65.83</v>
      </c>
      <c r="G571" t="str">
        <f t="shared" si="33"/>
        <v>gauche</v>
      </c>
      <c r="H571" t="str">
        <f>VLOOKUP(B571&amp;"-"&amp;C571,Sheet1!$A$1:$E$577,5,FALSE)</f>
        <v>gauche</v>
      </c>
      <c r="I571" t="b">
        <f t="shared" si="34"/>
        <v>1</v>
      </c>
      <c r="J571">
        <f t="shared" si="35"/>
        <v>1</v>
      </c>
    </row>
    <row r="572" spans="2:10">
      <c r="B572" t="s">
        <v>16</v>
      </c>
      <c r="C572">
        <v>1</v>
      </c>
      <c r="D572">
        <v>39.96</v>
      </c>
      <c r="E572">
        <v>60.04</v>
      </c>
      <c r="F572">
        <f t="shared" si="32"/>
        <v>60.04</v>
      </c>
      <c r="G572" t="str">
        <f t="shared" si="33"/>
        <v>gauche</v>
      </c>
      <c r="H572" t="str">
        <f>VLOOKUP(B572&amp;"-"&amp;C572,Sheet1!$A$1:$E$577,5,FALSE)</f>
        <v>droite</v>
      </c>
      <c r="I572" t="b">
        <f t="shared" si="34"/>
        <v>0</v>
      </c>
      <c r="J572">
        <f t="shared" si="35"/>
        <v>0</v>
      </c>
    </row>
    <row r="573" spans="2:10">
      <c r="B573" t="s">
        <v>18</v>
      </c>
      <c r="C573">
        <v>1</v>
      </c>
      <c r="D573">
        <v>62.98</v>
      </c>
      <c r="E573">
        <v>37.020000000000003</v>
      </c>
      <c r="F573">
        <f t="shared" si="32"/>
        <v>62.98</v>
      </c>
      <c r="G573" t="str">
        <f t="shared" si="33"/>
        <v>droite</v>
      </c>
      <c r="H573" t="str">
        <f>VLOOKUP(B573&amp;"-"&amp;C573,Sheet1!$A$1:$E$577,5,FALSE)</f>
        <v>droite</v>
      </c>
      <c r="I573" t="b">
        <f t="shared" si="34"/>
        <v>1</v>
      </c>
      <c r="J573">
        <f t="shared" si="35"/>
        <v>1</v>
      </c>
    </row>
    <row r="574" spans="2:10">
      <c r="B574" t="s">
        <v>19</v>
      </c>
      <c r="C574">
        <v>1</v>
      </c>
      <c r="D574">
        <v>51.9</v>
      </c>
      <c r="E574">
        <v>48.1</v>
      </c>
      <c r="F574">
        <f t="shared" si="32"/>
        <v>51.9</v>
      </c>
      <c r="G574" t="str">
        <f t="shared" si="33"/>
        <v>droite</v>
      </c>
      <c r="H574" t="str">
        <f>VLOOKUP(B574&amp;"-"&amp;C574,Sheet1!$A$1:$E$577,5,FALSE)</f>
        <v>droite</v>
      </c>
      <c r="I574" t="b">
        <f t="shared" si="34"/>
        <v>1</v>
      </c>
      <c r="J574">
        <f t="shared" si="35"/>
        <v>1</v>
      </c>
    </row>
    <row r="575" spans="2:10">
      <c r="B575" t="s">
        <v>20</v>
      </c>
      <c r="C575">
        <v>1</v>
      </c>
      <c r="D575">
        <v>39.14</v>
      </c>
      <c r="E575">
        <v>60.86</v>
      </c>
      <c r="F575">
        <f t="shared" si="32"/>
        <v>60.86</v>
      </c>
      <c r="G575" t="str">
        <f t="shared" si="33"/>
        <v>gauche</v>
      </c>
      <c r="H575" t="str">
        <f>VLOOKUP(B575&amp;"-"&amp;C575,Sheet1!$A$1:$E$577,5,FALSE)</f>
        <v>gauche</v>
      </c>
      <c r="I575" t="b">
        <f t="shared" si="34"/>
        <v>1</v>
      </c>
      <c r="J575">
        <f t="shared" si="35"/>
        <v>1</v>
      </c>
    </row>
    <row r="576" spans="2:10">
      <c r="B576" t="s">
        <v>21</v>
      </c>
      <c r="C576">
        <v>1</v>
      </c>
      <c r="D576">
        <v>50.17</v>
      </c>
      <c r="E576">
        <v>49.83</v>
      </c>
      <c r="F576">
        <f t="shared" si="32"/>
        <v>50.17</v>
      </c>
      <c r="G576" t="str">
        <f t="shared" si="33"/>
        <v>droite</v>
      </c>
      <c r="H576" t="str">
        <f>VLOOKUP(B576&amp;"-"&amp;C576,Sheet1!$A$1:$E$577,5,FALSE)</f>
        <v>gauche</v>
      </c>
      <c r="I576" t="b">
        <f t="shared" si="34"/>
        <v>0</v>
      </c>
      <c r="J576">
        <f t="shared" si="35"/>
        <v>0</v>
      </c>
    </row>
    <row r="577" spans="2:10">
      <c r="B577" t="s">
        <v>3474</v>
      </c>
      <c r="C577">
        <v>1</v>
      </c>
      <c r="D577">
        <v>53.99</v>
      </c>
      <c r="E577">
        <v>46.01</v>
      </c>
      <c r="F577">
        <f t="shared" si="32"/>
        <v>53.99</v>
      </c>
      <c r="G577" t="str">
        <f t="shared" si="33"/>
        <v>droite</v>
      </c>
      <c r="H577" t="e">
        <f>VLOOKUP(B577&amp;"-"&amp;C577,Sheet1!$A$1:$E$577,5,FALSE)</f>
        <v>#N/A</v>
      </c>
      <c r="I577" t="e">
        <f t="shared" si="34"/>
        <v>#N/A</v>
      </c>
      <c r="J577" t="e">
        <f t="shared" si="35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577"/>
  <sheetViews>
    <sheetView tabSelected="1" zoomScale="130" zoomScaleNormal="130" workbookViewId="0">
      <selection activeCell="C3" sqref="C3"/>
    </sheetView>
  </sheetViews>
  <sheetFormatPr defaultRowHeight="12.75"/>
  <sheetData>
    <row r="2" spans="1:16">
      <c r="G2" t="s">
        <v>3485</v>
      </c>
      <c r="H2" t="s">
        <v>3486</v>
      </c>
      <c r="I2" t="s">
        <v>3487</v>
      </c>
      <c r="J2" t="s">
        <v>3488</v>
      </c>
      <c r="K2" t="s">
        <v>3489</v>
      </c>
      <c r="L2" t="s">
        <v>3490</v>
      </c>
      <c r="M2">
        <v>-16.382650000000002</v>
      </c>
      <c r="O2">
        <v>-16.382650000000002</v>
      </c>
      <c r="P2">
        <v>0.33348</v>
      </c>
    </row>
    <row r="3" spans="1:16">
      <c r="A3">
        <v>50.07</v>
      </c>
      <c r="B3">
        <v>0</v>
      </c>
      <c r="C3">
        <f>MIN(1,MAX(0.5,0.1652*LN(A3-50) + 0.5861))</f>
        <v>0.5</v>
      </c>
      <c r="D3">
        <v>50</v>
      </c>
      <c r="E3">
        <f>COUNTIF(ones,"&lt;51")/COUNTIF(scores,"&lt;51")</f>
        <v>0.53846153846153844</v>
      </c>
      <c r="G3">
        <f>SUM(B3:B110)/COUNT(B3:B110)</f>
        <v>0.24074074074074073</v>
      </c>
      <c r="H3">
        <f>SUM(B111:B269)/COUNT(B111:B269)</f>
        <v>1</v>
      </c>
      <c r="I3">
        <f>SUM(B270:B454)/COUNT(B270:B454)</f>
        <v>1</v>
      </c>
      <c r="J3">
        <f>SUM(B455:B538)/COUNT(B455:B538)</f>
        <v>1</v>
      </c>
      <c r="K3">
        <f>SUM(B539:B566)/COUNT(B539:B566)</f>
        <v>1</v>
      </c>
      <c r="L3">
        <f>SUM(B567:B577)/COUNT(B567:B577)</f>
        <v>1</v>
      </c>
      <c r="M3">
        <v>0.33348</v>
      </c>
      <c r="O3">
        <f>1/(EXP(-($D$2+$E$2*M3+EXP(1)))+1)</f>
        <v>0.93809683258500653</v>
      </c>
    </row>
    <row r="4" spans="1:16">
      <c r="A4">
        <v>50.09</v>
      </c>
      <c r="B4">
        <v>0</v>
      </c>
      <c r="C4">
        <f t="shared" ref="C4:C67" si="0">MIN(1,MAX(0.5,0.1652*LN(A4-50) + 0.5861))</f>
        <v>0.5</v>
      </c>
      <c r="D4">
        <v>51</v>
      </c>
      <c r="E4">
        <f t="shared" ref="E4:E15" si="1">(COUNTIF(ones,"&lt;"&amp;D5)-COUNTIF(ones,"&lt;"&amp;D4))/(COUNTIF(scores,"&lt;"&amp;D5)-COUNTIF(scores,"&lt;"&amp;D4))</f>
        <v>0.75</v>
      </c>
      <c r="O4">
        <f t="shared" ref="O4:O67" si="2">1/(EXP(-($D$2+$E$2*M4+EXP(1)))+1)</f>
        <v>0.93809683258500653</v>
      </c>
    </row>
    <row r="5" spans="1:16">
      <c r="A5">
        <v>50.09</v>
      </c>
      <c r="B5">
        <v>0</v>
      </c>
      <c r="C5">
        <f t="shared" si="0"/>
        <v>0.5</v>
      </c>
      <c r="D5">
        <v>52</v>
      </c>
      <c r="E5">
        <f t="shared" si="1"/>
        <v>0.76363636363636367</v>
      </c>
      <c r="G5" t="s">
        <v>3491</v>
      </c>
      <c r="H5" t="s">
        <v>3487</v>
      </c>
      <c r="I5" t="s">
        <v>3492</v>
      </c>
      <c r="O5">
        <f t="shared" si="2"/>
        <v>0.93809683258500653</v>
      </c>
    </row>
    <row r="6" spans="1:16">
      <c r="A6">
        <v>50.17</v>
      </c>
      <c r="B6">
        <v>0</v>
      </c>
      <c r="C6">
        <f t="shared" si="0"/>
        <v>0.5</v>
      </c>
      <c r="D6">
        <v>53</v>
      </c>
      <c r="E6">
        <f t="shared" si="1"/>
        <v>0.75</v>
      </c>
      <c r="G6">
        <f>SUM(B3:B279)/COUNT(B3:B279)</f>
        <v>0.70397111913357402</v>
      </c>
      <c r="H6">
        <f>I3</f>
        <v>1</v>
      </c>
      <c r="I6">
        <f>SUM(B455:B577)/COUNT(B455:B577)</f>
        <v>1</v>
      </c>
      <c r="O6">
        <f t="shared" si="2"/>
        <v>0.93809683258500653</v>
      </c>
    </row>
    <row r="7" spans="1:16">
      <c r="A7">
        <v>50.17</v>
      </c>
      <c r="B7">
        <v>0</v>
      </c>
      <c r="C7">
        <f t="shared" si="0"/>
        <v>0.5</v>
      </c>
      <c r="D7">
        <v>54</v>
      </c>
      <c r="E7">
        <f t="shared" si="1"/>
        <v>0.88461538461538458</v>
      </c>
      <c r="O7">
        <f t="shared" si="2"/>
        <v>0.93809683258500653</v>
      </c>
    </row>
    <row r="8" spans="1:16">
      <c r="A8">
        <v>50.2</v>
      </c>
      <c r="B8">
        <v>0</v>
      </c>
      <c r="C8">
        <f t="shared" si="0"/>
        <v>0.5</v>
      </c>
      <c r="D8">
        <v>55</v>
      </c>
      <c r="E8">
        <f t="shared" si="1"/>
        <v>0.9375</v>
      </c>
      <c r="O8">
        <f t="shared" si="2"/>
        <v>0.93809683258500653</v>
      </c>
    </row>
    <row r="9" spans="1:16">
      <c r="A9">
        <v>50.26</v>
      </c>
      <c r="B9">
        <v>0</v>
      </c>
      <c r="C9">
        <f t="shared" si="0"/>
        <v>0.5</v>
      </c>
      <c r="D9">
        <v>56</v>
      </c>
      <c r="E9">
        <f t="shared" si="1"/>
        <v>0.97727272727272729</v>
      </c>
      <c r="O9">
        <f t="shared" si="2"/>
        <v>0.93809683258500653</v>
      </c>
    </row>
    <row r="10" spans="1:16">
      <c r="A10">
        <v>50.38</v>
      </c>
      <c r="B10">
        <v>0</v>
      </c>
      <c r="C10">
        <f t="shared" si="0"/>
        <v>0.5</v>
      </c>
      <c r="D10">
        <v>57</v>
      </c>
      <c r="E10">
        <f t="shared" si="1"/>
        <v>0.92105263157894735</v>
      </c>
      <c r="O10">
        <f t="shared" si="2"/>
        <v>0.93809683258500653</v>
      </c>
    </row>
    <row r="11" spans="1:16">
      <c r="A11">
        <v>50.41</v>
      </c>
      <c r="B11">
        <v>0</v>
      </c>
      <c r="C11">
        <f t="shared" si="0"/>
        <v>0.5</v>
      </c>
      <c r="D11">
        <v>58</v>
      </c>
      <c r="E11">
        <f t="shared" si="1"/>
        <v>0.96551724137931039</v>
      </c>
      <c r="O11">
        <f t="shared" si="2"/>
        <v>0.93809683258500653</v>
      </c>
    </row>
    <row r="12" spans="1:16">
      <c r="A12">
        <v>50.43</v>
      </c>
      <c r="B12">
        <v>0</v>
      </c>
      <c r="C12">
        <f t="shared" si="0"/>
        <v>0.5</v>
      </c>
      <c r="D12">
        <v>59</v>
      </c>
      <c r="E12">
        <f t="shared" si="1"/>
        <v>0.96153846153846156</v>
      </c>
      <c r="O12">
        <f t="shared" si="2"/>
        <v>0.93809683258500653</v>
      </c>
    </row>
    <row r="13" spans="1:16">
      <c r="A13">
        <v>50.47</v>
      </c>
      <c r="B13">
        <v>0</v>
      </c>
      <c r="C13">
        <f t="shared" si="0"/>
        <v>0.5</v>
      </c>
      <c r="D13">
        <v>60</v>
      </c>
      <c r="E13">
        <f t="shared" si="1"/>
        <v>0.96153846153846156</v>
      </c>
      <c r="O13">
        <f t="shared" si="2"/>
        <v>0.93809683258500653</v>
      </c>
    </row>
    <row r="14" spans="1:16">
      <c r="A14">
        <v>50.5</v>
      </c>
      <c r="B14">
        <v>0</v>
      </c>
      <c r="C14">
        <f t="shared" si="0"/>
        <v>0.5</v>
      </c>
      <c r="D14">
        <v>61</v>
      </c>
      <c r="E14">
        <f t="shared" si="1"/>
        <v>0.95652173913043481</v>
      </c>
      <c r="O14">
        <f t="shared" si="2"/>
        <v>0.93809683258500653</v>
      </c>
    </row>
    <row r="15" spans="1:16">
      <c r="A15">
        <v>50.61</v>
      </c>
      <c r="B15">
        <v>0</v>
      </c>
      <c r="C15">
        <f t="shared" si="0"/>
        <v>0.50444224763619816</v>
      </c>
      <c r="D15">
        <v>62</v>
      </c>
      <c r="E15">
        <f t="shared" si="1"/>
        <v>1</v>
      </c>
      <c r="O15">
        <f t="shared" si="2"/>
        <v>0.93809683258500653</v>
      </c>
    </row>
    <row r="16" spans="1:16">
      <c r="A16">
        <v>50.68</v>
      </c>
      <c r="B16">
        <v>0</v>
      </c>
      <c r="C16">
        <f t="shared" si="0"/>
        <v>0.52238855816985996</v>
      </c>
      <c r="D16">
        <v>63</v>
      </c>
      <c r="E16">
        <v>1</v>
      </c>
      <c r="O16">
        <f t="shared" si="2"/>
        <v>0.93809683258500653</v>
      </c>
    </row>
    <row r="17" spans="1:15">
      <c r="A17">
        <v>50.7</v>
      </c>
      <c r="B17">
        <v>0</v>
      </c>
      <c r="C17">
        <f t="shared" si="0"/>
        <v>0.52717729926132206</v>
      </c>
      <c r="O17">
        <f t="shared" si="2"/>
        <v>0.93809683258500653</v>
      </c>
    </row>
    <row r="18" spans="1:15">
      <c r="A18">
        <v>50.77</v>
      </c>
      <c r="B18">
        <v>0</v>
      </c>
      <c r="C18">
        <f t="shared" si="0"/>
        <v>0.54292254096499648</v>
      </c>
      <c r="O18">
        <f t="shared" si="2"/>
        <v>0.93809683258500653</v>
      </c>
    </row>
    <row r="19" spans="1:15">
      <c r="A19">
        <v>50.81</v>
      </c>
      <c r="B19">
        <v>0</v>
      </c>
      <c r="C19">
        <f t="shared" si="0"/>
        <v>0.55128888562665457</v>
      </c>
      <c r="O19">
        <f t="shared" si="2"/>
        <v>0.93809683258500653</v>
      </c>
    </row>
    <row r="20" spans="1:15">
      <c r="A20">
        <v>50.82</v>
      </c>
      <c r="B20">
        <v>0</v>
      </c>
      <c r="C20">
        <f t="shared" si="0"/>
        <v>0.5533159049228219</v>
      </c>
      <c r="O20">
        <f t="shared" si="2"/>
        <v>0.93809683258500653</v>
      </c>
    </row>
    <row r="21" spans="1:15">
      <c r="A21">
        <v>50.83</v>
      </c>
      <c r="B21">
        <v>0</v>
      </c>
      <c r="C21">
        <f t="shared" si="0"/>
        <v>0.55531835368276494</v>
      </c>
      <c r="O21">
        <f t="shared" si="2"/>
        <v>0.93809683258500653</v>
      </c>
    </row>
    <row r="22" spans="1:15">
      <c r="A22">
        <v>50.86</v>
      </c>
      <c r="B22">
        <v>0</v>
      </c>
      <c r="C22">
        <f t="shared" si="0"/>
        <v>0.56118405861584664</v>
      </c>
      <c r="O22">
        <f t="shared" si="2"/>
        <v>0.93809683258500653</v>
      </c>
    </row>
    <row r="23" spans="1:15">
      <c r="A23">
        <v>50.91</v>
      </c>
      <c r="B23">
        <v>0</v>
      </c>
      <c r="C23">
        <f t="shared" si="0"/>
        <v>0.57051987575135021</v>
      </c>
      <c r="O23">
        <f t="shared" si="2"/>
        <v>0.93809683258500653</v>
      </c>
    </row>
    <row r="24" spans="1:15">
      <c r="A24">
        <v>50.92</v>
      </c>
      <c r="B24">
        <v>0</v>
      </c>
      <c r="C24">
        <f t="shared" si="0"/>
        <v>0.57232535820326902</v>
      </c>
      <c r="O24">
        <f t="shared" si="2"/>
        <v>0.93809683258500653</v>
      </c>
    </row>
    <row r="25" spans="1:15">
      <c r="A25">
        <v>50.94</v>
      </c>
      <c r="B25">
        <v>0</v>
      </c>
      <c r="C25">
        <f t="shared" si="0"/>
        <v>0.57587818330577145</v>
      </c>
      <c r="O25">
        <f t="shared" si="2"/>
        <v>0.93809683258500653</v>
      </c>
    </row>
    <row r="26" spans="1:15">
      <c r="A26">
        <v>50.99</v>
      </c>
      <c r="B26">
        <v>0</v>
      </c>
      <c r="C26">
        <f t="shared" si="0"/>
        <v>0.5844396845170019</v>
      </c>
      <c r="O26">
        <f t="shared" si="2"/>
        <v>0.93809683258500653</v>
      </c>
    </row>
    <row r="27" spans="1:15">
      <c r="A27">
        <v>51.03</v>
      </c>
      <c r="B27">
        <v>0</v>
      </c>
      <c r="C27">
        <f t="shared" si="0"/>
        <v>0.59098311413030324</v>
      </c>
      <c r="O27">
        <f t="shared" si="2"/>
        <v>0.93809683258500653</v>
      </c>
    </row>
    <row r="28" spans="1:15">
      <c r="A28">
        <v>51.08</v>
      </c>
      <c r="B28">
        <v>0</v>
      </c>
      <c r="C28">
        <f t="shared" si="0"/>
        <v>0.59881396399568809</v>
      </c>
      <c r="O28">
        <f t="shared" si="2"/>
        <v>0.93809683258500653</v>
      </c>
    </row>
    <row r="29" spans="1:15">
      <c r="A29">
        <v>51.25</v>
      </c>
      <c r="B29">
        <v>0</v>
      </c>
      <c r="C29">
        <f t="shared" si="0"/>
        <v>0.62296331467710742</v>
      </c>
      <c r="O29">
        <f t="shared" si="2"/>
        <v>0.93809683258500653</v>
      </c>
    </row>
    <row r="30" spans="1:15">
      <c r="A30">
        <v>51.5</v>
      </c>
      <c r="B30">
        <v>0</v>
      </c>
      <c r="C30">
        <f t="shared" si="0"/>
        <v>0.65308283585946869</v>
      </c>
      <c r="O30">
        <f t="shared" si="2"/>
        <v>0.93809683258500653</v>
      </c>
    </row>
    <row r="31" spans="1:15">
      <c r="A31">
        <v>51.52</v>
      </c>
      <c r="B31">
        <v>0</v>
      </c>
      <c r="C31">
        <f t="shared" si="0"/>
        <v>0.65527094731857249</v>
      </c>
      <c r="O31">
        <f t="shared" si="2"/>
        <v>0.93809683258500653</v>
      </c>
    </row>
    <row r="32" spans="1:15">
      <c r="A32">
        <v>51.54</v>
      </c>
      <c r="B32">
        <v>0</v>
      </c>
      <c r="C32">
        <f t="shared" si="0"/>
        <v>0.65743045519349874</v>
      </c>
      <c r="O32">
        <f t="shared" si="2"/>
        <v>0.93809683258500653</v>
      </c>
    </row>
    <row r="33" spans="1:15">
      <c r="A33">
        <v>51.63</v>
      </c>
      <c r="B33">
        <v>0</v>
      </c>
      <c r="C33">
        <f t="shared" si="0"/>
        <v>0.66681341844804465</v>
      </c>
      <c r="O33">
        <f t="shared" si="2"/>
        <v>0.93809683258500653</v>
      </c>
    </row>
    <row r="34" spans="1:15">
      <c r="A34">
        <v>51.65</v>
      </c>
      <c r="B34">
        <v>0</v>
      </c>
      <c r="C34">
        <f t="shared" si="0"/>
        <v>0.668828077563143</v>
      </c>
      <c r="O34">
        <f t="shared" si="2"/>
        <v>0.93809683258500653</v>
      </c>
    </row>
    <row r="35" spans="1:15">
      <c r="A35">
        <v>51.69</v>
      </c>
      <c r="B35">
        <v>0</v>
      </c>
      <c r="C35">
        <f t="shared" si="0"/>
        <v>0.67278515298005881</v>
      </c>
      <c r="O35">
        <f t="shared" si="2"/>
        <v>0.93809683258500653</v>
      </c>
    </row>
    <row r="36" spans="1:15">
      <c r="A36">
        <v>51.75</v>
      </c>
      <c r="B36">
        <v>0</v>
      </c>
      <c r="C36">
        <f t="shared" si="0"/>
        <v>0.67854852816693179</v>
      </c>
      <c r="O36">
        <f t="shared" si="2"/>
        <v>0.93809683258500653</v>
      </c>
    </row>
    <row r="37" spans="1:15">
      <c r="A37">
        <v>51.77</v>
      </c>
      <c r="B37">
        <v>0</v>
      </c>
      <c r="C37">
        <f t="shared" si="0"/>
        <v>0.68042582109596417</v>
      </c>
      <c r="O37">
        <f t="shared" si="2"/>
        <v>0.93809683258500653</v>
      </c>
    </row>
    <row r="38" spans="1:15">
      <c r="A38">
        <v>51.89</v>
      </c>
      <c r="B38">
        <v>0</v>
      </c>
      <c r="C38">
        <f t="shared" si="0"/>
        <v>0.69126249216262026</v>
      </c>
      <c r="O38">
        <f t="shared" si="2"/>
        <v>0.93809683258500653</v>
      </c>
    </row>
    <row r="39" spans="1:15">
      <c r="A39">
        <v>51.94</v>
      </c>
      <c r="B39">
        <v>0</v>
      </c>
      <c r="C39">
        <f t="shared" si="0"/>
        <v>0.69557605315202886</v>
      </c>
      <c r="O39">
        <f t="shared" si="2"/>
        <v>0.93809683258500653</v>
      </c>
    </row>
    <row r="40" spans="1:15">
      <c r="A40">
        <v>51.96</v>
      </c>
      <c r="B40">
        <v>0</v>
      </c>
      <c r="C40">
        <f t="shared" si="0"/>
        <v>0.69727042697964881</v>
      </c>
      <c r="O40">
        <f t="shared" si="2"/>
        <v>0.93809683258500653</v>
      </c>
    </row>
    <row r="41" spans="1:15">
      <c r="A41">
        <v>52.02</v>
      </c>
      <c r="B41">
        <v>0</v>
      </c>
      <c r="C41">
        <f t="shared" si="0"/>
        <v>0.70225170888544652</v>
      </c>
      <c r="O41">
        <f t="shared" si="2"/>
        <v>0.93809683258500653</v>
      </c>
    </row>
    <row r="42" spans="1:15">
      <c r="A42">
        <v>52.1</v>
      </c>
      <c r="B42">
        <v>0</v>
      </c>
      <c r="C42">
        <f t="shared" si="0"/>
        <v>0.70866804934929317</v>
      </c>
      <c r="O42">
        <f t="shared" si="2"/>
        <v>0.93809683258500653</v>
      </c>
    </row>
    <row r="43" spans="1:15">
      <c r="A43">
        <v>52.11</v>
      </c>
      <c r="B43">
        <v>0</v>
      </c>
      <c r="C43">
        <f t="shared" si="0"/>
        <v>0.70945284892501337</v>
      </c>
      <c r="O43">
        <f t="shared" si="2"/>
        <v>0.93809683258500653</v>
      </c>
    </row>
    <row r="44" spans="1:15">
      <c r="A44">
        <v>52.24</v>
      </c>
      <c r="B44">
        <v>0</v>
      </c>
      <c r="C44">
        <f t="shared" si="0"/>
        <v>0.71932981304122001</v>
      </c>
      <c r="O44">
        <f t="shared" si="2"/>
        <v>0.93809683258500653</v>
      </c>
    </row>
    <row r="45" spans="1:15">
      <c r="A45">
        <v>52.32</v>
      </c>
      <c r="B45">
        <v>0</v>
      </c>
      <c r="C45">
        <f t="shared" si="0"/>
        <v>0.72512689907404171</v>
      </c>
      <c r="O45">
        <f t="shared" si="2"/>
        <v>0.93809683258500653</v>
      </c>
    </row>
    <row r="46" spans="1:15">
      <c r="A46">
        <v>52.44</v>
      </c>
      <c r="B46">
        <v>0</v>
      </c>
      <c r="C46">
        <f t="shared" si="0"/>
        <v>0.73345807609320413</v>
      </c>
      <c r="O46">
        <f t="shared" si="2"/>
        <v>0.93809683258500653</v>
      </c>
    </row>
    <row r="47" spans="1:15">
      <c r="A47">
        <v>52.76</v>
      </c>
      <c r="B47">
        <v>0</v>
      </c>
      <c r="C47">
        <f t="shared" si="0"/>
        <v>0.75381610829124035</v>
      </c>
      <c r="O47">
        <f t="shared" si="2"/>
        <v>0.93809683258500653</v>
      </c>
    </row>
    <row r="48" spans="1:15">
      <c r="A48">
        <v>52.77</v>
      </c>
      <c r="B48">
        <v>0</v>
      </c>
      <c r="C48">
        <f t="shared" si="0"/>
        <v>0.75441357729691583</v>
      </c>
      <c r="O48">
        <f t="shared" si="2"/>
        <v>0.93809683258500653</v>
      </c>
    </row>
    <row r="49" spans="1:15">
      <c r="A49">
        <v>52.79</v>
      </c>
      <c r="B49">
        <v>0</v>
      </c>
      <c r="C49">
        <f t="shared" si="0"/>
        <v>0.75560207163165682</v>
      </c>
      <c r="O49">
        <f t="shared" si="2"/>
        <v>0.93809683258500653</v>
      </c>
    </row>
    <row r="50" spans="1:15">
      <c r="A50">
        <v>52.82</v>
      </c>
      <c r="B50">
        <v>0</v>
      </c>
      <c r="C50">
        <f t="shared" si="0"/>
        <v>0.75736893339374367</v>
      </c>
      <c r="O50">
        <f t="shared" si="2"/>
        <v>0.93809683258500653</v>
      </c>
    </row>
    <row r="51" spans="1:15">
      <c r="A51">
        <v>52.83</v>
      </c>
      <c r="B51">
        <v>0</v>
      </c>
      <c r="C51">
        <f t="shared" si="0"/>
        <v>0.75795371276543</v>
      </c>
      <c r="O51">
        <f t="shared" si="2"/>
        <v>0.93809683258500653</v>
      </c>
    </row>
    <row r="52" spans="1:15">
      <c r="A52">
        <v>52.89</v>
      </c>
      <c r="B52">
        <v>0</v>
      </c>
      <c r="C52">
        <f t="shared" si="0"/>
        <v>0.76141957415094108</v>
      </c>
      <c r="O52">
        <f t="shared" si="2"/>
        <v>0.93809683258500653</v>
      </c>
    </row>
    <row r="53" spans="1:15">
      <c r="A53">
        <v>52.9</v>
      </c>
      <c r="B53">
        <v>0</v>
      </c>
      <c r="C53">
        <f t="shared" si="0"/>
        <v>0.76199021375114906</v>
      </c>
      <c r="O53">
        <f t="shared" si="2"/>
        <v>0.93809683258500653</v>
      </c>
    </row>
    <row r="54" spans="1:15">
      <c r="A54">
        <v>53.05</v>
      </c>
      <c r="B54">
        <v>0</v>
      </c>
      <c r="C54">
        <f t="shared" si="0"/>
        <v>0.77032139077031148</v>
      </c>
      <c r="O54">
        <f t="shared" si="2"/>
        <v>0.93809683258500653</v>
      </c>
    </row>
    <row r="55" spans="1:15">
      <c r="A55">
        <v>53.06</v>
      </c>
      <c r="B55">
        <v>0</v>
      </c>
      <c r="C55">
        <f t="shared" si="0"/>
        <v>0.7708621441173007</v>
      </c>
      <c r="O55">
        <f t="shared" si="2"/>
        <v>0.93809683258500653</v>
      </c>
    </row>
    <row r="56" spans="1:15">
      <c r="A56">
        <v>53.32</v>
      </c>
      <c r="B56">
        <v>0</v>
      </c>
      <c r="C56">
        <f t="shared" si="0"/>
        <v>0.78433418213977113</v>
      </c>
      <c r="O56">
        <f t="shared" si="2"/>
        <v>0.93809683258500653</v>
      </c>
    </row>
    <row r="57" spans="1:15">
      <c r="A57">
        <v>53.33</v>
      </c>
      <c r="B57">
        <v>0</v>
      </c>
      <c r="C57">
        <f t="shared" si="0"/>
        <v>0.78483102461953647</v>
      </c>
      <c r="O57">
        <f t="shared" si="2"/>
        <v>0.93809683258500653</v>
      </c>
    </row>
    <row r="58" spans="1:15">
      <c r="A58">
        <v>53.35</v>
      </c>
      <c r="B58">
        <v>0</v>
      </c>
      <c r="C58">
        <f t="shared" si="0"/>
        <v>0.78582024913226833</v>
      </c>
      <c r="O58">
        <f t="shared" si="2"/>
        <v>0.93809683258500653</v>
      </c>
    </row>
    <row r="59" spans="1:15">
      <c r="A59">
        <v>53.36</v>
      </c>
      <c r="B59">
        <v>0</v>
      </c>
      <c r="C59">
        <f t="shared" si="0"/>
        <v>0.78631264890068864</v>
      </c>
      <c r="O59">
        <f t="shared" si="2"/>
        <v>0.93809683258500653</v>
      </c>
    </row>
    <row r="60" spans="1:15">
      <c r="A60">
        <v>53.4</v>
      </c>
      <c r="B60">
        <v>0</v>
      </c>
      <c r="C60">
        <f t="shared" si="0"/>
        <v>0.78826770130397339</v>
      </c>
      <c r="O60">
        <f t="shared" si="2"/>
        <v>0.93809683258500653</v>
      </c>
    </row>
    <row r="61" spans="1:15">
      <c r="A61">
        <v>53.44</v>
      </c>
      <c r="B61">
        <v>0</v>
      </c>
      <c r="C61">
        <f t="shared" si="0"/>
        <v>0.7901998870728526</v>
      </c>
      <c r="O61">
        <f t="shared" si="2"/>
        <v>0.93809683258500653</v>
      </c>
    </row>
    <row r="62" spans="1:15">
      <c r="A62">
        <v>53.64</v>
      </c>
      <c r="B62">
        <v>0</v>
      </c>
      <c r="C62">
        <f t="shared" si="0"/>
        <v>0.79953570420835685</v>
      </c>
      <c r="O62">
        <f t="shared" si="2"/>
        <v>0.93809683258500653</v>
      </c>
    </row>
    <row r="63" spans="1:15">
      <c r="A63">
        <v>53.66</v>
      </c>
      <c r="B63">
        <v>0</v>
      </c>
      <c r="C63">
        <f t="shared" si="0"/>
        <v>0.80044091195267275</v>
      </c>
      <c r="O63">
        <f t="shared" si="2"/>
        <v>0.93809683258500653</v>
      </c>
    </row>
    <row r="64" spans="1:15">
      <c r="A64">
        <v>53.71</v>
      </c>
      <c r="B64">
        <v>0</v>
      </c>
      <c r="C64">
        <f t="shared" si="0"/>
        <v>0.80268246601751558</v>
      </c>
      <c r="O64">
        <f t="shared" si="2"/>
        <v>0.93809683258500653</v>
      </c>
    </row>
    <row r="65" spans="1:15">
      <c r="A65">
        <v>53.85</v>
      </c>
      <c r="B65">
        <v>0</v>
      </c>
      <c r="C65">
        <f t="shared" si="0"/>
        <v>0.80880168409910924</v>
      </c>
      <c r="O65">
        <f t="shared" si="2"/>
        <v>0.93809683258500653</v>
      </c>
    </row>
    <row r="66" spans="1:15">
      <c r="A66">
        <v>53.87</v>
      </c>
      <c r="B66">
        <v>0</v>
      </c>
      <c r="C66">
        <f t="shared" si="0"/>
        <v>0.80965764456328715</v>
      </c>
      <c r="O66">
        <f t="shared" si="2"/>
        <v>0.93809683258500653</v>
      </c>
    </row>
    <row r="67" spans="1:15">
      <c r="A67">
        <v>54.17</v>
      </c>
      <c r="B67">
        <v>0</v>
      </c>
      <c r="C67">
        <f t="shared" si="0"/>
        <v>0.82199172911592933</v>
      </c>
      <c r="O67">
        <f t="shared" si="2"/>
        <v>0.93809683258500653</v>
      </c>
    </row>
    <row r="68" spans="1:15">
      <c r="A68">
        <v>54.18</v>
      </c>
      <c r="B68">
        <v>0</v>
      </c>
      <c r="C68">
        <f t="shared" ref="C68:C131" si="3">MIN(1,MAX(0.5,0.1652*LN(A68-50) + 0.5861))</f>
        <v>0.82238741792785697</v>
      </c>
      <c r="O68">
        <f t="shared" ref="O68:O131" si="4">1/(EXP(-($D$2+$E$2*M68+EXP(1)))+1)</f>
        <v>0.93809683258500653</v>
      </c>
    </row>
    <row r="69" spans="1:15">
      <c r="A69">
        <v>54.35</v>
      </c>
      <c r="B69">
        <v>0</v>
      </c>
      <c r="C69">
        <f t="shared" si="3"/>
        <v>0.82897304961061802</v>
      </c>
      <c r="O69">
        <f t="shared" si="4"/>
        <v>0.93809683258500653</v>
      </c>
    </row>
    <row r="70" spans="1:15">
      <c r="A70">
        <v>54.44</v>
      </c>
      <c r="B70">
        <v>0</v>
      </c>
      <c r="C70">
        <f t="shared" si="3"/>
        <v>0.83235610298857077</v>
      </c>
      <c r="O70">
        <f t="shared" si="4"/>
        <v>0.93809683258500653</v>
      </c>
    </row>
    <row r="71" spans="1:15">
      <c r="A71">
        <v>54.47</v>
      </c>
      <c r="B71">
        <v>0</v>
      </c>
      <c r="C71">
        <f t="shared" si="3"/>
        <v>0.83346856510492884</v>
      </c>
      <c r="O71">
        <f t="shared" si="4"/>
        <v>0.93809683258500653</v>
      </c>
    </row>
    <row r="72" spans="1:15">
      <c r="A72">
        <v>54.81</v>
      </c>
      <c r="B72">
        <v>0</v>
      </c>
      <c r="C72">
        <f t="shared" si="3"/>
        <v>0.84557915829623909</v>
      </c>
      <c r="O72">
        <f t="shared" si="4"/>
        <v>0.93809683258500653</v>
      </c>
    </row>
    <row r="73" spans="1:15">
      <c r="A73">
        <v>55.25</v>
      </c>
      <c r="B73">
        <v>0</v>
      </c>
      <c r="C73">
        <f t="shared" si="3"/>
        <v>0.86003927825490356</v>
      </c>
      <c r="O73">
        <f t="shared" si="4"/>
        <v>0.93809683258500653</v>
      </c>
    </row>
    <row r="74" spans="1:15">
      <c r="A74">
        <v>55.41</v>
      </c>
      <c r="B74">
        <v>0</v>
      </c>
      <c r="C74">
        <f t="shared" si="3"/>
        <v>0.86499875014020589</v>
      </c>
      <c r="O74">
        <f t="shared" si="4"/>
        <v>0.93809683258500653</v>
      </c>
    </row>
    <row r="75" spans="1:15">
      <c r="A75">
        <v>55.92</v>
      </c>
      <c r="B75">
        <v>0</v>
      </c>
      <c r="C75">
        <f t="shared" si="3"/>
        <v>0.87988118135760507</v>
      </c>
      <c r="O75">
        <f t="shared" si="4"/>
        <v>0.93809683258500653</v>
      </c>
    </row>
    <row r="76" spans="1:15">
      <c r="A76">
        <v>56.51</v>
      </c>
      <c r="B76">
        <v>0</v>
      </c>
      <c r="C76">
        <f t="shared" si="3"/>
        <v>0.89557567816762285</v>
      </c>
      <c r="O76">
        <f t="shared" si="4"/>
        <v>0.93809683258500653</v>
      </c>
    </row>
    <row r="77" spans="1:15">
      <c r="A77">
        <v>57.27</v>
      </c>
      <c r="B77">
        <v>0</v>
      </c>
      <c r="C77">
        <f t="shared" si="3"/>
        <v>0.91381653936330476</v>
      </c>
      <c r="O77">
        <f t="shared" si="4"/>
        <v>0.93809683258500653</v>
      </c>
    </row>
    <row r="78" spans="1:15">
      <c r="A78">
        <v>57.59</v>
      </c>
      <c r="B78">
        <v>0</v>
      </c>
      <c r="C78">
        <f t="shared" si="3"/>
        <v>0.92093257890052538</v>
      </c>
      <c r="O78">
        <f t="shared" si="4"/>
        <v>0.93809683258500653</v>
      </c>
    </row>
    <row r="79" spans="1:15">
      <c r="A79">
        <v>57.94</v>
      </c>
      <c r="B79">
        <v>0</v>
      </c>
      <c r="C79">
        <f t="shared" si="3"/>
        <v>0.92838007307279402</v>
      </c>
      <c r="O79">
        <f t="shared" si="4"/>
        <v>0.93809683258500653</v>
      </c>
    </row>
    <row r="80" spans="1:15">
      <c r="A80">
        <v>58.25</v>
      </c>
      <c r="B80">
        <v>0</v>
      </c>
      <c r="C80">
        <f t="shared" si="3"/>
        <v>0.93470722069725654</v>
      </c>
      <c r="O80">
        <f t="shared" si="4"/>
        <v>0.93809683258500653</v>
      </c>
    </row>
    <row r="81" spans="1:15">
      <c r="A81">
        <v>59.72</v>
      </c>
      <c r="B81">
        <v>0</v>
      </c>
      <c r="C81">
        <f t="shared" si="3"/>
        <v>0.96179546417163175</v>
      </c>
      <c r="O81">
        <f t="shared" si="4"/>
        <v>0.93809683258500653</v>
      </c>
    </row>
    <row r="82" spans="1:15">
      <c r="A82">
        <v>60.04</v>
      </c>
      <c r="B82">
        <v>0</v>
      </c>
      <c r="C82">
        <f t="shared" si="3"/>
        <v>0.96714653927634386</v>
      </c>
      <c r="O82">
        <f t="shared" si="4"/>
        <v>0.93809683258500653</v>
      </c>
    </row>
    <row r="83" spans="1:15">
      <c r="A83">
        <v>61.88</v>
      </c>
      <c r="B83">
        <v>0</v>
      </c>
      <c r="C83">
        <f t="shared" si="3"/>
        <v>0.9949462630619792</v>
      </c>
      <c r="O83">
        <f t="shared" si="4"/>
        <v>0.93809683258500653</v>
      </c>
    </row>
    <row r="84" spans="1:15">
      <c r="A84">
        <v>63.48</v>
      </c>
      <c r="B84">
        <v>0</v>
      </c>
      <c r="C84">
        <f t="shared" si="3"/>
        <v>1</v>
      </c>
      <c r="O84">
        <f t="shared" si="4"/>
        <v>0.93809683258500653</v>
      </c>
    </row>
    <row r="85" spans="1:15">
      <c r="A85">
        <v>50.01</v>
      </c>
      <c r="B85">
        <v>1</v>
      </c>
      <c r="C85">
        <f t="shared" si="3"/>
        <v>0.5</v>
      </c>
      <c r="O85">
        <f t="shared" si="4"/>
        <v>0.93809683258500653</v>
      </c>
    </row>
    <row r="86" spans="1:15">
      <c r="A86">
        <v>50.03</v>
      </c>
      <c r="B86">
        <v>1</v>
      </c>
      <c r="C86">
        <f t="shared" si="3"/>
        <v>0.5</v>
      </c>
      <c r="O86">
        <f t="shared" si="4"/>
        <v>0.93809683258500653</v>
      </c>
    </row>
    <row r="87" spans="1:15">
      <c r="A87">
        <v>50.15</v>
      </c>
      <c r="B87">
        <v>1</v>
      </c>
      <c r="C87">
        <f t="shared" si="3"/>
        <v>0.5</v>
      </c>
      <c r="O87">
        <f t="shared" si="4"/>
        <v>0.93809683258500653</v>
      </c>
    </row>
    <row r="88" spans="1:15">
      <c r="A88">
        <v>50.15</v>
      </c>
      <c r="B88">
        <v>1</v>
      </c>
      <c r="C88">
        <f t="shared" si="3"/>
        <v>0.5</v>
      </c>
      <c r="O88">
        <f t="shared" si="4"/>
        <v>0.93809683258500653</v>
      </c>
    </row>
    <row r="89" spans="1:15">
      <c r="A89">
        <v>50.15</v>
      </c>
      <c r="B89">
        <v>1</v>
      </c>
      <c r="C89">
        <f t="shared" si="3"/>
        <v>0.5</v>
      </c>
      <c r="O89">
        <f t="shared" si="4"/>
        <v>0.93809683258500653</v>
      </c>
    </row>
    <row r="90" spans="1:15">
      <c r="A90">
        <v>50.17</v>
      </c>
      <c r="B90">
        <v>1</v>
      </c>
      <c r="C90">
        <f t="shared" si="3"/>
        <v>0.5</v>
      </c>
      <c r="O90">
        <f t="shared" si="4"/>
        <v>0.93809683258500653</v>
      </c>
    </row>
    <row r="91" spans="1:15">
      <c r="A91">
        <v>50.18</v>
      </c>
      <c r="B91">
        <v>1</v>
      </c>
      <c r="C91">
        <f t="shared" si="3"/>
        <v>0.5</v>
      </c>
      <c r="O91">
        <f t="shared" si="4"/>
        <v>0.93809683258500653</v>
      </c>
    </row>
    <row r="92" spans="1:15">
      <c r="A92">
        <v>50.21</v>
      </c>
      <c r="B92">
        <v>1</v>
      </c>
      <c r="C92">
        <f t="shared" si="3"/>
        <v>0.5</v>
      </c>
      <c r="O92">
        <f t="shared" si="4"/>
        <v>0.93809683258500653</v>
      </c>
    </row>
    <row r="93" spans="1:15">
      <c r="A93">
        <v>50.33</v>
      </c>
      <c r="B93">
        <v>1</v>
      </c>
      <c r="C93">
        <f t="shared" si="3"/>
        <v>0.5</v>
      </c>
      <c r="O93">
        <f t="shared" si="4"/>
        <v>0.93809683258500653</v>
      </c>
    </row>
    <row r="94" spans="1:15">
      <c r="A94">
        <v>50.33</v>
      </c>
      <c r="B94">
        <v>1</v>
      </c>
      <c r="C94">
        <f t="shared" si="3"/>
        <v>0.5</v>
      </c>
      <c r="O94">
        <f t="shared" si="4"/>
        <v>0.93809683258500653</v>
      </c>
    </row>
    <row r="95" spans="1:15">
      <c r="A95">
        <v>50.34</v>
      </c>
      <c r="B95">
        <v>1</v>
      </c>
      <c r="C95">
        <f t="shared" si="3"/>
        <v>0.5</v>
      </c>
      <c r="O95">
        <f t="shared" si="4"/>
        <v>0.93809683258500653</v>
      </c>
    </row>
    <row r="96" spans="1:15">
      <c r="A96">
        <v>50.34</v>
      </c>
      <c r="B96">
        <v>1</v>
      </c>
      <c r="C96">
        <f t="shared" si="3"/>
        <v>0.5</v>
      </c>
      <c r="O96">
        <f t="shared" si="4"/>
        <v>0.93809683258500653</v>
      </c>
    </row>
    <row r="97" spans="1:15">
      <c r="A97">
        <v>50.43</v>
      </c>
      <c r="B97">
        <v>1</v>
      </c>
      <c r="C97">
        <f t="shared" si="3"/>
        <v>0.5</v>
      </c>
      <c r="O97">
        <f t="shared" si="4"/>
        <v>0.93809683258500653</v>
      </c>
    </row>
    <row r="98" spans="1:15">
      <c r="A98">
        <v>50.56</v>
      </c>
      <c r="B98">
        <v>1</v>
      </c>
      <c r="C98">
        <f t="shared" si="3"/>
        <v>0.5</v>
      </c>
      <c r="O98">
        <f t="shared" si="4"/>
        <v>0.93809683258500653</v>
      </c>
    </row>
    <row r="99" spans="1:15">
      <c r="A99">
        <v>50.62</v>
      </c>
      <c r="B99">
        <v>1</v>
      </c>
      <c r="C99">
        <f t="shared" si="3"/>
        <v>0.50712848568421565</v>
      </c>
      <c r="O99">
        <f t="shared" si="4"/>
        <v>0.93809683258500653</v>
      </c>
    </row>
    <row r="100" spans="1:15">
      <c r="A100">
        <v>50.63</v>
      </c>
      <c r="B100">
        <v>1</v>
      </c>
      <c r="C100">
        <f t="shared" si="3"/>
        <v>0.50977174207464915</v>
      </c>
      <c r="O100">
        <f t="shared" si="4"/>
        <v>0.93809683258500653</v>
      </c>
    </row>
    <row r="101" spans="1:15">
      <c r="A101">
        <v>50.79</v>
      </c>
      <c r="B101">
        <v>1</v>
      </c>
      <c r="C101">
        <f t="shared" si="3"/>
        <v>0.54715867050231903</v>
      </c>
      <c r="O101">
        <f t="shared" si="4"/>
        <v>0.93809683258500653</v>
      </c>
    </row>
    <row r="102" spans="1:15">
      <c r="A102">
        <v>50.8</v>
      </c>
      <c r="B102">
        <v>1</v>
      </c>
      <c r="C102">
        <f t="shared" si="3"/>
        <v>0.54923668532289194</v>
      </c>
      <c r="O102">
        <f t="shared" si="4"/>
        <v>0.93809683258500653</v>
      </c>
    </row>
    <row r="103" spans="1:15">
      <c r="A103">
        <v>50.86</v>
      </c>
      <c r="B103">
        <v>1</v>
      </c>
      <c r="C103">
        <f t="shared" si="3"/>
        <v>0.56118405861584664</v>
      </c>
      <c r="O103">
        <f t="shared" si="4"/>
        <v>0.93809683258500653</v>
      </c>
    </row>
    <row r="104" spans="1:15">
      <c r="A104">
        <v>50.89</v>
      </c>
      <c r="B104">
        <v>1</v>
      </c>
      <c r="C104">
        <f t="shared" si="3"/>
        <v>0.56684861355451688</v>
      </c>
      <c r="O104">
        <f t="shared" si="4"/>
        <v>0.93809683258500653</v>
      </c>
    </row>
    <row r="105" spans="1:15">
      <c r="A105">
        <v>50.92</v>
      </c>
      <c r="B105">
        <v>1</v>
      </c>
      <c r="C105">
        <f t="shared" si="3"/>
        <v>0.57232535820326902</v>
      </c>
      <c r="O105">
        <f t="shared" si="4"/>
        <v>0.93809683258500653</v>
      </c>
    </row>
    <row r="106" spans="1:15">
      <c r="A106">
        <v>50.92</v>
      </c>
      <c r="B106">
        <v>1</v>
      </c>
      <c r="C106">
        <f t="shared" si="3"/>
        <v>0.57232535820326902</v>
      </c>
      <c r="O106">
        <f t="shared" si="4"/>
        <v>0.93809683258500653</v>
      </c>
    </row>
    <row r="107" spans="1:15">
      <c r="A107">
        <v>50.92</v>
      </c>
      <c r="B107">
        <v>1</v>
      </c>
      <c r="C107">
        <f t="shared" si="3"/>
        <v>0.57232535820326902</v>
      </c>
      <c r="O107">
        <f t="shared" si="4"/>
        <v>0.93809683258500653</v>
      </c>
    </row>
    <row r="108" spans="1:15">
      <c r="A108">
        <v>50.95</v>
      </c>
      <c r="B108">
        <v>1</v>
      </c>
      <c r="C108">
        <f t="shared" si="3"/>
        <v>0.57762634776717714</v>
      </c>
      <c r="O108">
        <f t="shared" si="4"/>
        <v>0.93809683258500653</v>
      </c>
    </row>
    <row r="109" spans="1:15">
      <c r="A109">
        <v>50.95</v>
      </c>
      <c r="B109">
        <v>1</v>
      </c>
      <c r="C109">
        <f t="shared" si="3"/>
        <v>0.57762634776717714</v>
      </c>
      <c r="O109">
        <f t="shared" si="4"/>
        <v>0.93809683258500653</v>
      </c>
    </row>
    <row r="110" spans="1:15">
      <c r="A110">
        <v>50.97</v>
      </c>
      <c r="B110">
        <v>1</v>
      </c>
      <c r="C110">
        <f t="shared" si="3"/>
        <v>0.58106813892352593</v>
      </c>
      <c r="O110">
        <f t="shared" si="4"/>
        <v>0.93809683258500653</v>
      </c>
    </row>
    <row r="111" spans="1:15">
      <c r="A111">
        <v>50.98</v>
      </c>
      <c r="B111">
        <v>1</v>
      </c>
      <c r="C111">
        <f t="shared" si="3"/>
        <v>0.58276251275114521</v>
      </c>
      <c r="O111">
        <f t="shared" si="4"/>
        <v>0.93809683258500653</v>
      </c>
    </row>
    <row r="112" spans="1:15">
      <c r="A112">
        <v>50.98</v>
      </c>
      <c r="B112">
        <v>1</v>
      </c>
      <c r="C112">
        <f t="shared" si="3"/>
        <v>0.58276251275114521</v>
      </c>
      <c r="O112">
        <f t="shared" si="4"/>
        <v>0.93809683258500653</v>
      </c>
    </row>
    <row r="113" spans="1:15">
      <c r="A113">
        <v>51</v>
      </c>
      <c r="B113">
        <v>1</v>
      </c>
      <c r="C113">
        <f t="shared" si="3"/>
        <v>0.58609999999999995</v>
      </c>
      <c r="O113">
        <f t="shared" si="4"/>
        <v>0.93809683258500653</v>
      </c>
    </row>
    <row r="114" spans="1:15">
      <c r="A114">
        <v>51.04</v>
      </c>
      <c r="B114">
        <v>1</v>
      </c>
      <c r="C114">
        <f t="shared" si="3"/>
        <v>0.59257926181292186</v>
      </c>
      <c r="O114">
        <f t="shared" si="4"/>
        <v>0.93809683258500653</v>
      </c>
    </row>
    <row r="115" spans="1:15">
      <c r="A115">
        <v>51.07</v>
      </c>
      <c r="B115">
        <v>1</v>
      </c>
      <c r="C115">
        <f t="shared" si="3"/>
        <v>0.59727720872787415</v>
      </c>
      <c r="O115">
        <f t="shared" si="4"/>
        <v>0.93809683258500653</v>
      </c>
    </row>
    <row r="116" spans="1:15">
      <c r="A116">
        <v>51.08</v>
      </c>
      <c r="B116">
        <v>1</v>
      </c>
      <c r="C116">
        <f t="shared" si="3"/>
        <v>0.59881396399568809</v>
      </c>
      <c r="O116">
        <f t="shared" si="4"/>
        <v>0.93809683258500653</v>
      </c>
    </row>
    <row r="117" spans="1:15">
      <c r="A117">
        <v>51.1</v>
      </c>
      <c r="B117">
        <v>1</v>
      </c>
      <c r="C117">
        <f t="shared" si="3"/>
        <v>0.60184524170367459</v>
      </c>
      <c r="O117">
        <f t="shared" si="4"/>
        <v>0.93809683258500653</v>
      </c>
    </row>
    <row r="118" spans="1:15">
      <c r="A118">
        <v>51.16</v>
      </c>
      <c r="B118">
        <v>1</v>
      </c>
      <c r="C118">
        <f t="shared" si="3"/>
        <v>0.61061898484553823</v>
      </c>
      <c r="O118">
        <f t="shared" si="4"/>
        <v>0.93809683258500653</v>
      </c>
    </row>
    <row r="119" spans="1:15">
      <c r="A119">
        <v>51.24</v>
      </c>
      <c r="B119">
        <v>1</v>
      </c>
      <c r="C119">
        <f t="shared" si="3"/>
        <v>0.62163639991271957</v>
      </c>
      <c r="O119">
        <f t="shared" si="4"/>
        <v>0.93809683258500653</v>
      </c>
    </row>
    <row r="120" spans="1:15">
      <c r="A120">
        <v>51.25</v>
      </c>
      <c r="B120">
        <v>1</v>
      </c>
      <c r="C120">
        <f t="shared" si="3"/>
        <v>0.62296331467710742</v>
      </c>
      <c r="O120">
        <f t="shared" si="4"/>
        <v>0.93809683258500653</v>
      </c>
    </row>
    <row r="121" spans="1:15">
      <c r="A121">
        <v>51.27</v>
      </c>
      <c r="B121">
        <v>1</v>
      </c>
      <c r="C121">
        <f t="shared" si="3"/>
        <v>0.62558559195772689</v>
      </c>
      <c r="O121">
        <f t="shared" si="4"/>
        <v>0.93809683258500653</v>
      </c>
    </row>
    <row r="122" spans="1:15">
      <c r="A122">
        <v>51.28</v>
      </c>
      <c r="B122">
        <v>1</v>
      </c>
      <c r="C122">
        <f t="shared" si="3"/>
        <v>0.62688128487428818</v>
      </c>
      <c r="O122">
        <f t="shared" si="4"/>
        <v>0.93809683258500653</v>
      </c>
    </row>
    <row r="123" spans="1:15">
      <c r="A123">
        <v>51.3</v>
      </c>
      <c r="B123">
        <v>1</v>
      </c>
      <c r="C123">
        <f t="shared" si="3"/>
        <v>0.6294425764900291</v>
      </c>
      <c r="O123">
        <f t="shared" si="4"/>
        <v>0.93809683258500653</v>
      </c>
    </row>
    <row r="124" spans="1:15">
      <c r="A124">
        <v>51.31</v>
      </c>
      <c r="B124">
        <v>1</v>
      </c>
      <c r="C124">
        <f t="shared" si="3"/>
        <v>0.63070848306759775</v>
      </c>
      <c r="O124">
        <f t="shared" si="4"/>
        <v>0.93809683258500653</v>
      </c>
    </row>
    <row r="125" spans="1:15">
      <c r="A125">
        <v>51.32</v>
      </c>
      <c r="B125">
        <v>1</v>
      </c>
      <c r="C125">
        <f t="shared" si="3"/>
        <v>0.63196476288603576</v>
      </c>
      <c r="O125">
        <f t="shared" si="4"/>
        <v>0.93809683258500653</v>
      </c>
    </row>
    <row r="126" spans="1:15">
      <c r="A126">
        <v>51.35</v>
      </c>
      <c r="B126">
        <v>1</v>
      </c>
      <c r="C126">
        <f t="shared" si="3"/>
        <v>0.635677278672796</v>
      </c>
      <c r="O126">
        <f t="shared" si="4"/>
        <v>0.93809683258500653</v>
      </c>
    </row>
    <row r="127" spans="1:15">
      <c r="A127">
        <v>51.36</v>
      </c>
      <c r="B127">
        <v>1</v>
      </c>
      <c r="C127">
        <f t="shared" si="3"/>
        <v>0.636896472398363</v>
      </c>
      <c r="O127">
        <f t="shared" si="4"/>
        <v>0.93809683258500653</v>
      </c>
    </row>
    <row r="128" spans="1:15">
      <c r="A128">
        <v>51.38</v>
      </c>
      <c r="B128">
        <v>1</v>
      </c>
      <c r="C128">
        <f t="shared" si="3"/>
        <v>0.63930819406273776</v>
      </c>
      <c r="O128">
        <f t="shared" si="4"/>
        <v>0.93809683258500653</v>
      </c>
    </row>
    <row r="129" spans="1:15">
      <c r="A129">
        <v>51.44</v>
      </c>
      <c r="B129">
        <v>1</v>
      </c>
      <c r="C129">
        <f t="shared" si="3"/>
        <v>0.64633904236472228</v>
      </c>
      <c r="O129">
        <f t="shared" si="4"/>
        <v>0.93809683258500653</v>
      </c>
    </row>
    <row r="130" spans="1:15">
      <c r="A130">
        <v>51.46</v>
      </c>
      <c r="B130">
        <v>1</v>
      </c>
      <c r="C130">
        <f t="shared" si="3"/>
        <v>0.64861769918098455</v>
      </c>
      <c r="O130">
        <f t="shared" si="4"/>
        <v>0.93809683258500653</v>
      </c>
    </row>
    <row r="131" spans="1:15">
      <c r="A131">
        <v>51.52</v>
      </c>
      <c r="B131">
        <v>1</v>
      </c>
      <c r="C131">
        <f t="shared" si="3"/>
        <v>0.65527094731857249</v>
      </c>
      <c r="O131">
        <f t="shared" si="4"/>
        <v>0.93809683258500653</v>
      </c>
    </row>
    <row r="132" spans="1:15">
      <c r="A132">
        <v>51.53</v>
      </c>
      <c r="B132">
        <v>1</v>
      </c>
      <c r="C132">
        <f t="shared" ref="C132:C195" si="5">MIN(1,MAX(0.5,0.1652*LN(A132-50) + 0.5861))</f>
        <v>0.65635422988879777</v>
      </c>
      <c r="O132">
        <f t="shared" ref="O132:O195" si="6">1/(EXP(-($D$2+$E$2*M132+EXP(1)))+1)</f>
        <v>0.93809683258500653</v>
      </c>
    </row>
    <row r="133" spans="1:15">
      <c r="A133">
        <v>51.55</v>
      </c>
      <c r="B133">
        <v>1</v>
      </c>
      <c r="C133">
        <f t="shared" si="5"/>
        <v>0.65849971458982648</v>
      </c>
      <c r="O133">
        <f t="shared" si="6"/>
        <v>0.93809683258500653</v>
      </c>
    </row>
    <row r="134" spans="1:15">
      <c r="A134">
        <v>51.57</v>
      </c>
      <c r="B134">
        <v>1</v>
      </c>
      <c r="C134">
        <f t="shared" si="5"/>
        <v>0.6606176923183078</v>
      </c>
      <c r="O134">
        <f t="shared" si="6"/>
        <v>0.93809683258500653</v>
      </c>
    </row>
    <row r="135" spans="1:15">
      <c r="A135">
        <v>51.57</v>
      </c>
      <c r="B135">
        <v>1</v>
      </c>
      <c r="C135">
        <f t="shared" si="5"/>
        <v>0.6606176923183078</v>
      </c>
      <c r="O135">
        <f t="shared" si="6"/>
        <v>0.93809683258500653</v>
      </c>
    </row>
    <row r="136" spans="1:15">
      <c r="A136">
        <v>51.6</v>
      </c>
      <c r="B136">
        <v>1</v>
      </c>
      <c r="C136">
        <f t="shared" si="5"/>
        <v>0.66374459955139564</v>
      </c>
      <c r="O136">
        <f t="shared" si="6"/>
        <v>0.93809683258500653</v>
      </c>
    </row>
    <row r="137" spans="1:15">
      <c r="A137">
        <v>51.62</v>
      </c>
      <c r="B137">
        <v>1</v>
      </c>
      <c r="C137">
        <f t="shared" si="5"/>
        <v>0.66579679985515683</v>
      </c>
      <c r="O137">
        <f t="shared" si="6"/>
        <v>0.93809683258500653</v>
      </c>
    </row>
    <row r="138" spans="1:15">
      <c r="A138">
        <v>51.65</v>
      </c>
      <c r="B138">
        <v>1</v>
      </c>
      <c r="C138">
        <f t="shared" si="5"/>
        <v>0.668828077563143</v>
      </c>
      <c r="O138">
        <f t="shared" si="6"/>
        <v>0.93809683258500653</v>
      </c>
    </row>
    <row r="139" spans="1:15">
      <c r="A139">
        <v>51.65</v>
      </c>
      <c r="B139">
        <v>1</v>
      </c>
      <c r="C139">
        <f t="shared" si="5"/>
        <v>0.668828077563143</v>
      </c>
      <c r="O139">
        <f t="shared" si="6"/>
        <v>0.93809683258500653</v>
      </c>
    </row>
    <row r="140" spans="1:15">
      <c r="A140">
        <v>51.66</v>
      </c>
      <c r="B140">
        <v>1</v>
      </c>
      <c r="C140">
        <f t="shared" si="5"/>
        <v>0.66982626791126787</v>
      </c>
      <c r="O140">
        <f t="shared" si="6"/>
        <v>0.93809683258500653</v>
      </c>
    </row>
    <row r="141" spans="1:15">
      <c r="A141">
        <v>51.72</v>
      </c>
      <c r="B141">
        <v>1</v>
      </c>
      <c r="C141">
        <f t="shared" si="5"/>
        <v>0.67569197284434956</v>
      </c>
      <c r="O141">
        <f t="shared" si="6"/>
        <v>0.93809683258500653</v>
      </c>
    </row>
    <row r="142" spans="1:15">
      <c r="A142">
        <v>51.74</v>
      </c>
      <c r="B142">
        <v>1</v>
      </c>
      <c r="C142">
        <f t="shared" si="5"/>
        <v>0.67760182070500763</v>
      </c>
      <c r="O142">
        <f t="shared" si="6"/>
        <v>0.93809683258500653</v>
      </c>
    </row>
    <row r="143" spans="1:15">
      <c r="A143">
        <v>51.76</v>
      </c>
      <c r="B143">
        <v>1</v>
      </c>
      <c r="C143">
        <f t="shared" si="5"/>
        <v>0.67948984125506973</v>
      </c>
      <c r="O143">
        <f t="shared" si="6"/>
        <v>0.93809683258500653</v>
      </c>
    </row>
    <row r="144" spans="1:15">
      <c r="A144">
        <v>51.77</v>
      </c>
      <c r="B144">
        <v>1</v>
      </c>
      <c r="C144">
        <f t="shared" si="5"/>
        <v>0.68042582109596417</v>
      </c>
      <c r="O144">
        <f t="shared" si="6"/>
        <v>0.93809683258500653</v>
      </c>
    </row>
    <row r="145" spans="1:15">
      <c r="A145">
        <v>51.78</v>
      </c>
      <c r="B145">
        <v>1</v>
      </c>
      <c r="C145">
        <f t="shared" si="5"/>
        <v>0.68135652778301981</v>
      </c>
      <c r="O145">
        <f t="shared" si="6"/>
        <v>0.93809683258500653</v>
      </c>
    </row>
    <row r="146" spans="1:15">
      <c r="A146">
        <v>51.78</v>
      </c>
      <c r="B146">
        <v>1</v>
      </c>
      <c r="C146">
        <f t="shared" si="5"/>
        <v>0.68135652778301981</v>
      </c>
      <c r="O146">
        <f t="shared" si="6"/>
        <v>0.93809683258500653</v>
      </c>
    </row>
    <row r="147" spans="1:15">
      <c r="A147">
        <v>51.87</v>
      </c>
      <c r="B147">
        <v>1</v>
      </c>
      <c r="C147">
        <f t="shared" si="5"/>
        <v>0.68950502877914477</v>
      </c>
      <c r="O147">
        <f t="shared" si="6"/>
        <v>0.93809683258500653</v>
      </c>
    </row>
    <row r="148" spans="1:15">
      <c r="A148">
        <v>51.88</v>
      </c>
      <c r="B148">
        <v>1</v>
      </c>
      <c r="C148">
        <f t="shared" si="5"/>
        <v>0.69038609753427505</v>
      </c>
      <c r="O148">
        <f t="shared" si="6"/>
        <v>0.93809683258500653</v>
      </c>
    </row>
    <row r="149" spans="1:15">
      <c r="A149">
        <v>51.88</v>
      </c>
      <c r="B149">
        <v>1</v>
      </c>
      <c r="C149">
        <f t="shared" si="5"/>
        <v>0.69038609753427505</v>
      </c>
      <c r="O149">
        <f t="shared" si="6"/>
        <v>0.93809683258500653</v>
      </c>
    </row>
    <row r="150" spans="1:15">
      <c r="A150">
        <v>51.9</v>
      </c>
      <c r="B150">
        <v>1</v>
      </c>
      <c r="C150">
        <f t="shared" si="5"/>
        <v>0.6921342619956794</v>
      </c>
      <c r="O150">
        <f t="shared" si="6"/>
        <v>0.93809683258500653</v>
      </c>
    </row>
    <row r="151" spans="1:15">
      <c r="A151">
        <v>51.94</v>
      </c>
      <c r="B151">
        <v>1</v>
      </c>
      <c r="C151">
        <f t="shared" si="5"/>
        <v>0.69557605315202886</v>
      </c>
      <c r="O151">
        <f t="shared" si="6"/>
        <v>0.93809683258500653</v>
      </c>
    </row>
    <row r="152" spans="1:15">
      <c r="A152">
        <v>51.94</v>
      </c>
      <c r="B152">
        <v>1</v>
      </c>
      <c r="C152">
        <f t="shared" si="5"/>
        <v>0.69557605315202886</v>
      </c>
      <c r="O152">
        <f t="shared" si="6"/>
        <v>0.93809683258500653</v>
      </c>
    </row>
    <row r="153" spans="1:15">
      <c r="A153">
        <v>51.96</v>
      </c>
      <c r="B153">
        <v>1</v>
      </c>
      <c r="C153">
        <f t="shared" si="5"/>
        <v>0.69727042697964881</v>
      </c>
      <c r="O153">
        <f t="shared" si="6"/>
        <v>0.93809683258500653</v>
      </c>
    </row>
    <row r="154" spans="1:15">
      <c r="A154">
        <v>51.99</v>
      </c>
      <c r="B154">
        <v>1</v>
      </c>
      <c r="C154">
        <f t="shared" si="5"/>
        <v>0.69977984231925361</v>
      </c>
      <c r="O154">
        <f t="shared" si="6"/>
        <v>0.93809683258500653</v>
      </c>
    </row>
    <row r="155" spans="1:15">
      <c r="A155">
        <v>52.01</v>
      </c>
      <c r="B155">
        <v>1</v>
      </c>
      <c r="C155">
        <f t="shared" si="5"/>
        <v>0.70143185608612646</v>
      </c>
      <c r="O155">
        <f t="shared" si="6"/>
        <v>0.93809683258500653</v>
      </c>
    </row>
    <row r="156" spans="1:15">
      <c r="A156">
        <v>52.04</v>
      </c>
      <c r="B156">
        <v>1</v>
      </c>
      <c r="C156">
        <f t="shared" si="5"/>
        <v>0.70387930825783174</v>
      </c>
      <c r="O156">
        <f t="shared" si="6"/>
        <v>0.93809683258500653</v>
      </c>
    </row>
    <row r="157" spans="1:15">
      <c r="A157">
        <v>52.05</v>
      </c>
      <c r="B157">
        <v>1</v>
      </c>
      <c r="C157">
        <f t="shared" si="5"/>
        <v>0.70468713382843207</v>
      </c>
      <c r="O157">
        <f t="shared" si="6"/>
        <v>0.93809683258500653</v>
      </c>
    </row>
    <row r="158" spans="1:15">
      <c r="A158">
        <v>52.05</v>
      </c>
      <c r="B158">
        <v>1</v>
      </c>
      <c r="C158">
        <f t="shared" si="5"/>
        <v>0.70468713382843207</v>
      </c>
      <c r="O158">
        <f t="shared" si="6"/>
        <v>0.93809683258500653</v>
      </c>
    </row>
    <row r="159" spans="1:15">
      <c r="A159">
        <v>52.1</v>
      </c>
      <c r="B159">
        <v>1</v>
      </c>
      <c r="C159">
        <f t="shared" si="5"/>
        <v>0.70866804934929317</v>
      </c>
      <c r="O159">
        <f t="shared" si="6"/>
        <v>0.93809683258500653</v>
      </c>
    </row>
    <row r="160" spans="1:15">
      <c r="A160">
        <v>52.12</v>
      </c>
      <c r="B160">
        <v>1</v>
      </c>
      <c r="C160">
        <f t="shared" si="5"/>
        <v>0.71023393785058353</v>
      </c>
      <c r="O160">
        <f t="shared" si="6"/>
        <v>0.93809683258500653</v>
      </c>
    </row>
    <row r="161" spans="1:15">
      <c r="A161">
        <v>52.17</v>
      </c>
      <c r="B161">
        <v>1</v>
      </c>
      <c r="C161">
        <f t="shared" si="5"/>
        <v>0.71408492807965129</v>
      </c>
      <c r="O161">
        <f t="shared" si="6"/>
        <v>0.93809683258500653</v>
      </c>
    </row>
    <row r="162" spans="1:15">
      <c r="A162">
        <v>52.3</v>
      </c>
      <c r="B162">
        <v>1</v>
      </c>
      <c r="C162">
        <f t="shared" si="5"/>
        <v>0.72369658710887896</v>
      </c>
      <c r="O162">
        <f t="shared" si="6"/>
        <v>0.93809683258500653</v>
      </c>
    </row>
    <row r="163" spans="1:15">
      <c r="A163">
        <v>52.32</v>
      </c>
      <c r="B163">
        <v>1</v>
      </c>
      <c r="C163">
        <f t="shared" si="5"/>
        <v>0.72512689907404171</v>
      </c>
      <c r="O163">
        <f t="shared" si="6"/>
        <v>0.93809683258500653</v>
      </c>
    </row>
    <row r="164" spans="1:15">
      <c r="A164">
        <v>52.35</v>
      </c>
      <c r="B164">
        <v>1</v>
      </c>
      <c r="C164">
        <f t="shared" si="5"/>
        <v>0.7272494122113824</v>
      </c>
      <c r="O164">
        <f t="shared" si="6"/>
        <v>0.93809683258500653</v>
      </c>
    </row>
    <row r="165" spans="1:15">
      <c r="A165">
        <v>52.38</v>
      </c>
      <c r="B165">
        <v>1</v>
      </c>
      <c r="C165">
        <f t="shared" si="5"/>
        <v>0.72934500056529505</v>
      </c>
      <c r="O165">
        <f t="shared" si="6"/>
        <v>0.93809683258500653</v>
      </c>
    </row>
    <row r="166" spans="1:15">
      <c r="A166">
        <v>52.39</v>
      </c>
      <c r="B166">
        <v>1</v>
      </c>
      <c r="C166">
        <f t="shared" si="5"/>
        <v>0.73003766405385284</v>
      </c>
      <c r="O166">
        <f t="shared" si="6"/>
        <v>0.93809683258500653</v>
      </c>
    </row>
    <row r="167" spans="1:15">
      <c r="A167">
        <v>52.4</v>
      </c>
      <c r="B167">
        <v>1</v>
      </c>
      <c r="C167">
        <f t="shared" si="5"/>
        <v>0.73072743541086416</v>
      </c>
      <c r="O167">
        <f t="shared" si="6"/>
        <v>0.93809683258500653</v>
      </c>
    </row>
    <row r="168" spans="1:15">
      <c r="A168">
        <v>52.44</v>
      </c>
      <c r="B168">
        <v>1</v>
      </c>
      <c r="C168">
        <f t="shared" si="5"/>
        <v>0.73345807609320413</v>
      </c>
      <c r="O168">
        <f t="shared" si="6"/>
        <v>0.93809683258500653</v>
      </c>
    </row>
    <row r="169" spans="1:15">
      <c r="A169">
        <v>52.49</v>
      </c>
      <c r="B169">
        <v>1</v>
      </c>
      <c r="C169">
        <f t="shared" si="5"/>
        <v>0.73680910377073716</v>
      </c>
      <c r="O169">
        <f t="shared" si="6"/>
        <v>0.93809683258500653</v>
      </c>
    </row>
    <row r="170" spans="1:15">
      <c r="A170">
        <v>52.49</v>
      </c>
      <c r="B170">
        <v>1</v>
      </c>
      <c r="C170">
        <f t="shared" si="5"/>
        <v>0.73680910377073716</v>
      </c>
      <c r="O170">
        <f t="shared" si="6"/>
        <v>0.93809683258500653</v>
      </c>
    </row>
    <row r="171" spans="1:15">
      <c r="A171">
        <v>52.51</v>
      </c>
      <c r="B171">
        <v>1</v>
      </c>
      <c r="C171">
        <f t="shared" si="5"/>
        <v>0.73813071081933779</v>
      </c>
      <c r="O171">
        <f t="shared" si="6"/>
        <v>0.93809683258500653</v>
      </c>
    </row>
    <row r="172" spans="1:15">
      <c r="A172">
        <v>52.53</v>
      </c>
      <c r="B172">
        <v>1</v>
      </c>
      <c r="C172">
        <f t="shared" si="5"/>
        <v>0.73944182881255371</v>
      </c>
      <c r="O172">
        <f t="shared" si="6"/>
        <v>0.93809683258500653</v>
      </c>
    </row>
    <row r="173" spans="1:15">
      <c r="A173">
        <v>52.54</v>
      </c>
      <c r="B173">
        <v>1</v>
      </c>
      <c r="C173">
        <f t="shared" si="5"/>
        <v>0.74009350618622949</v>
      </c>
      <c r="O173">
        <f t="shared" si="6"/>
        <v>0.93809683258500653</v>
      </c>
    </row>
    <row r="174" spans="1:15">
      <c r="A174">
        <v>52.54</v>
      </c>
      <c r="B174">
        <v>1</v>
      </c>
      <c r="C174">
        <f t="shared" si="5"/>
        <v>0.74009350618622949</v>
      </c>
      <c r="O174">
        <f t="shared" si="6"/>
        <v>0.93809683258500653</v>
      </c>
    </row>
    <row r="175" spans="1:15">
      <c r="A175">
        <v>52.56</v>
      </c>
      <c r="B175">
        <v>1</v>
      </c>
      <c r="C175">
        <f t="shared" si="5"/>
        <v>0.74138919910279111</v>
      </c>
      <c r="O175">
        <f t="shared" si="6"/>
        <v>0.93809683258500653</v>
      </c>
    </row>
    <row r="176" spans="1:15">
      <c r="A176">
        <v>52.6</v>
      </c>
      <c r="B176">
        <v>1</v>
      </c>
      <c r="C176">
        <f t="shared" si="5"/>
        <v>0.74395049071853259</v>
      </c>
      <c r="O176">
        <f t="shared" si="6"/>
        <v>0.93809683258500653</v>
      </c>
    </row>
    <row r="177" spans="1:15">
      <c r="A177">
        <v>52.62</v>
      </c>
      <c r="B177">
        <v>1</v>
      </c>
      <c r="C177">
        <f t="shared" si="5"/>
        <v>0.74521639729610034</v>
      </c>
      <c r="O177">
        <f t="shared" si="6"/>
        <v>0.93809683258500653</v>
      </c>
    </row>
    <row r="178" spans="1:15">
      <c r="A178">
        <v>52.64</v>
      </c>
      <c r="B178">
        <v>1</v>
      </c>
      <c r="C178">
        <f t="shared" si="5"/>
        <v>0.74647267711453869</v>
      </c>
      <c r="O178">
        <f t="shared" si="6"/>
        <v>0.93809683258500653</v>
      </c>
    </row>
    <row r="179" spans="1:15">
      <c r="A179">
        <v>52.67</v>
      </c>
      <c r="B179">
        <v>1</v>
      </c>
      <c r="C179">
        <f t="shared" si="5"/>
        <v>0.74833936364248865</v>
      </c>
      <c r="O179">
        <f t="shared" si="6"/>
        <v>0.93809683258500653</v>
      </c>
    </row>
    <row r="180" spans="1:15">
      <c r="A180">
        <v>52.73</v>
      </c>
      <c r="B180">
        <v>1</v>
      </c>
      <c r="C180">
        <f t="shared" si="5"/>
        <v>0.75201062583932243</v>
      </c>
      <c r="O180">
        <f t="shared" si="6"/>
        <v>0.93809683258500653</v>
      </c>
    </row>
    <row r="181" spans="1:15">
      <c r="A181">
        <v>52.75</v>
      </c>
      <c r="B181">
        <v>1</v>
      </c>
      <c r="C181">
        <f t="shared" si="5"/>
        <v>0.75321647060928487</v>
      </c>
      <c r="O181">
        <f t="shared" si="6"/>
        <v>0.93809683258500653</v>
      </c>
    </row>
    <row r="182" spans="1:15">
      <c r="A182">
        <v>52.76</v>
      </c>
      <c r="B182">
        <v>1</v>
      </c>
      <c r="C182">
        <f t="shared" si="5"/>
        <v>0.75381610829124035</v>
      </c>
      <c r="O182">
        <f t="shared" si="6"/>
        <v>0.93809683258500653</v>
      </c>
    </row>
    <row r="183" spans="1:15">
      <c r="A183">
        <v>52.83</v>
      </c>
      <c r="B183">
        <v>1</v>
      </c>
      <c r="C183">
        <f t="shared" si="5"/>
        <v>0.75795371276543</v>
      </c>
      <c r="O183">
        <f t="shared" si="6"/>
        <v>0.93809683258500653</v>
      </c>
    </row>
    <row r="184" spans="1:15">
      <c r="A184">
        <v>52.83</v>
      </c>
      <c r="B184">
        <v>1</v>
      </c>
      <c r="C184">
        <f t="shared" si="5"/>
        <v>0.75795371276543</v>
      </c>
      <c r="O184">
        <f t="shared" si="6"/>
        <v>0.93809683258500653</v>
      </c>
    </row>
    <row r="185" spans="1:15">
      <c r="A185">
        <v>52.86</v>
      </c>
      <c r="B185">
        <v>1</v>
      </c>
      <c r="C185">
        <f t="shared" si="5"/>
        <v>0.75969573242220689</v>
      </c>
      <c r="O185">
        <f t="shared" si="6"/>
        <v>0.93809683258500653</v>
      </c>
    </row>
    <row r="186" spans="1:15">
      <c r="A186">
        <v>52.87</v>
      </c>
      <c r="B186">
        <v>1</v>
      </c>
      <c r="C186">
        <f t="shared" si="5"/>
        <v>0.76027234731825655</v>
      </c>
      <c r="O186">
        <f t="shared" si="6"/>
        <v>0.93809683258500653</v>
      </c>
    </row>
    <row r="187" spans="1:15">
      <c r="A187">
        <v>52.87</v>
      </c>
      <c r="B187">
        <v>1</v>
      </c>
      <c r="C187">
        <f t="shared" si="5"/>
        <v>0.76027234731825655</v>
      </c>
      <c r="O187">
        <f t="shared" si="6"/>
        <v>0.93809683258500653</v>
      </c>
    </row>
    <row r="188" spans="1:15">
      <c r="A188">
        <v>52.88</v>
      </c>
      <c r="B188">
        <v>1</v>
      </c>
      <c r="C188">
        <f t="shared" si="5"/>
        <v>0.76084695659322565</v>
      </c>
      <c r="O188">
        <f t="shared" si="6"/>
        <v>0.93809683258500653</v>
      </c>
    </row>
    <row r="189" spans="1:15">
      <c r="A189">
        <v>52.88</v>
      </c>
      <c r="B189">
        <v>1</v>
      </c>
      <c r="C189">
        <f t="shared" si="5"/>
        <v>0.76084695659322565</v>
      </c>
      <c r="O189">
        <f t="shared" si="6"/>
        <v>0.93809683258500653</v>
      </c>
    </row>
    <row r="190" spans="1:15">
      <c r="A190">
        <v>52.9</v>
      </c>
      <c r="B190">
        <v>1</v>
      </c>
      <c r="C190">
        <f t="shared" si="5"/>
        <v>0.76199021375114906</v>
      </c>
      <c r="O190">
        <f t="shared" si="6"/>
        <v>0.93809683258500653</v>
      </c>
    </row>
    <row r="191" spans="1:15">
      <c r="A191">
        <v>52.91</v>
      </c>
      <c r="B191">
        <v>1</v>
      </c>
      <c r="C191">
        <f t="shared" si="5"/>
        <v>0.7625588890114976</v>
      </c>
      <c r="O191">
        <f t="shared" si="6"/>
        <v>0.93809683258500653</v>
      </c>
    </row>
    <row r="192" spans="1:15">
      <c r="A192">
        <v>52.93</v>
      </c>
      <c r="B192">
        <v>1</v>
      </c>
      <c r="C192">
        <f t="shared" si="5"/>
        <v>0.76369040028438673</v>
      </c>
      <c r="O192">
        <f t="shared" si="6"/>
        <v>0.93809683258500653</v>
      </c>
    </row>
    <row r="193" spans="1:15">
      <c r="A193">
        <v>52.97</v>
      </c>
      <c r="B193">
        <v>1</v>
      </c>
      <c r="C193">
        <f t="shared" si="5"/>
        <v>0.76593043460497312</v>
      </c>
      <c r="O193">
        <f t="shared" si="6"/>
        <v>0.93809683258500653</v>
      </c>
    </row>
    <row r="194" spans="1:15">
      <c r="A194">
        <v>52.97</v>
      </c>
      <c r="B194">
        <v>1</v>
      </c>
      <c r="C194">
        <f t="shared" si="5"/>
        <v>0.76593043460497312</v>
      </c>
      <c r="O194">
        <f t="shared" si="6"/>
        <v>0.93809683258500653</v>
      </c>
    </row>
    <row r="195" spans="1:15">
      <c r="A195">
        <v>52.99</v>
      </c>
      <c r="B195">
        <v>1</v>
      </c>
      <c r="C195">
        <f t="shared" si="5"/>
        <v>0.76703916359890878</v>
      </c>
      <c r="O195">
        <f t="shared" si="6"/>
        <v>0.93809683258500653</v>
      </c>
    </row>
    <row r="196" spans="1:15">
      <c r="A196">
        <v>52.99</v>
      </c>
      <c r="B196">
        <v>1</v>
      </c>
      <c r="C196">
        <f t="shared" ref="C196:C259" si="7">MIN(1,MAX(0.5,0.1652*LN(A196-50) + 0.5861))</f>
        <v>0.76703916359890878</v>
      </c>
      <c r="O196">
        <f t="shared" ref="O196:O259" si="8">1/(EXP(-($D$2+$E$2*M196+EXP(1)))+1)</f>
        <v>0.93809683258500653</v>
      </c>
    </row>
    <row r="197" spans="1:15">
      <c r="A197">
        <v>53</v>
      </c>
      <c r="B197">
        <v>1</v>
      </c>
      <c r="C197">
        <f t="shared" si="7"/>
        <v>0.76759075008797173</v>
      </c>
      <c r="O197">
        <f t="shared" si="8"/>
        <v>0.93809683258500653</v>
      </c>
    </row>
    <row r="198" spans="1:15">
      <c r="A198">
        <v>53.02</v>
      </c>
      <c r="B198">
        <v>1</v>
      </c>
      <c r="C198">
        <f t="shared" si="7"/>
        <v>0.76868842854509589</v>
      </c>
      <c r="O198">
        <f t="shared" si="8"/>
        <v>0.93809683258500653</v>
      </c>
    </row>
    <row r="199" spans="1:15">
      <c r="A199">
        <v>53.03</v>
      </c>
      <c r="B199">
        <v>1</v>
      </c>
      <c r="C199">
        <f t="shared" si="7"/>
        <v>0.76923454474491515</v>
      </c>
      <c r="O199">
        <f t="shared" si="8"/>
        <v>0.93809683258500653</v>
      </c>
    </row>
    <row r="200" spans="1:15">
      <c r="A200">
        <v>53.06</v>
      </c>
      <c r="B200">
        <v>1</v>
      </c>
      <c r="C200">
        <f t="shared" si="7"/>
        <v>0.7708621441173007</v>
      </c>
      <c r="O200">
        <f t="shared" si="8"/>
        <v>0.93809683258500653</v>
      </c>
    </row>
    <row r="201" spans="1:15">
      <c r="A201">
        <v>53.1</v>
      </c>
      <c r="B201">
        <v>1</v>
      </c>
      <c r="C201">
        <f t="shared" si="7"/>
        <v>0.77300762881832985</v>
      </c>
      <c r="O201">
        <f t="shared" si="8"/>
        <v>0.93809683258500653</v>
      </c>
    </row>
    <row r="202" spans="1:15">
      <c r="A202">
        <v>53.18</v>
      </c>
      <c r="B202">
        <v>1</v>
      </c>
      <c r="C202">
        <f t="shared" si="7"/>
        <v>0.77721677371005249</v>
      </c>
      <c r="O202">
        <f t="shared" si="8"/>
        <v>0.93809683258500653</v>
      </c>
    </row>
    <row r="203" spans="1:15">
      <c r="A203">
        <v>53.2</v>
      </c>
      <c r="B203">
        <v>1</v>
      </c>
      <c r="C203">
        <f t="shared" si="7"/>
        <v>0.77825251377989857</v>
      </c>
      <c r="O203">
        <f t="shared" si="8"/>
        <v>0.93809683258500653</v>
      </c>
    </row>
    <row r="204" spans="1:15">
      <c r="A204">
        <v>53.24</v>
      </c>
      <c r="B204">
        <v>1</v>
      </c>
      <c r="C204">
        <f t="shared" si="7"/>
        <v>0.7803047140836602</v>
      </c>
      <c r="O204">
        <f t="shared" si="8"/>
        <v>0.93809683258500653</v>
      </c>
    </row>
    <row r="205" spans="1:15">
      <c r="A205">
        <v>53.3</v>
      </c>
      <c r="B205">
        <v>1</v>
      </c>
      <c r="C205">
        <f t="shared" si="7"/>
        <v>0.78333599179164604</v>
      </c>
      <c r="O205">
        <f t="shared" si="8"/>
        <v>0.93809683258500653</v>
      </c>
    </row>
    <row r="206" spans="1:15">
      <c r="A206">
        <v>53.35</v>
      </c>
      <c r="B206">
        <v>1</v>
      </c>
      <c r="C206">
        <f t="shared" si="7"/>
        <v>0.78582024913226833</v>
      </c>
      <c r="O206">
        <f t="shared" si="8"/>
        <v>0.93809683258500653</v>
      </c>
    </row>
    <row r="207" spans="1:15">
      <c r="A207">
        <v>53.35</v>
      </c>
      <c r="B207">
        <v>1</v>
      </c>
      <c r="C207">
        <f t="shared" si="7"/>
        <v>0.78582024913226833</v>
      </c>
      <c r="O207">
        <f t="shared" si="8"/>
        <v>0.93809683258500653</v>
      </c>
    </row>
    <row r="208" spans="1:15">
      <c r="A208">
        <v>53.35</v>
      </c>
      <c r="B208">
        <v>1</v>
      </c>
      <c r="C208">
        <f t="shared" si="7"/>
        <v>0.78582024913226833</v>
      </c>
      <c r="O208">
        <f t="shared" si="8"/>
        <v>0.93809683258500653</v>
      </c>
    </row>
    <row r="209" spans="1:15">
      <c r="A209">
        <v>53.37</v>
      </c>
      <c r="B209">
        <v>1</v>
      </c>
      <c r="C209">
        <f t="shared" si="7"/>
        <v>0.78680358536897732</v>
      </c>
      <c r="O209">
        <f t="shared" si="8"/>
        <v>0.93809683258500653</v>
      </c>
    </row>
    <row r="210" spans="1:15">
      <c r="A210">
        <v>53.39</v>
      </c>
      <c r="B210">
        <v>1</v>
      </c>
      <c r="C210">
        <f t="shared" si="7"/>
        <v>0.78778110301401771</v>
      </c>
      <c r="O210">
        <f t="shared" si="8"/>
        <v>0.93809683258500653</v>
      </c>
    </row>
    <row r="211" spans="1:15">
      <c r="A211">
        <v>53.4</v>
      </c>
      <c r="B211">
        <v>1</v>
      </c>
      <c r="C211">
        <f t="shared" si="7"/>
        <v>0.78826770130397339</v>
      </c>
      <c r="O211">
        <f t="shared" si="8"/>
        <v>0.93809683258500653</v>
      </c>
    </row>
    <row r="212" spans="1:15">
      <c r="A212">
        <v>53.43</v>
      </c>
      <c r="B212">
        <v>1</v>
      </c>
      <c r="C212">
        <f t="shared" si="7"/>
        <v>0.78971895514658053</v>
      </c>
      <c r="O212">
        <f t="shared" si="8"/>
        <v>0.93809683258500653</v>
      </c>
    </row>
    <row r="213" spans="1:15">
      <c r="A213">
        <v>53.45</v>
      </c>
      <c r="B213">
        <v>1</v>
      </c>
      <c r="C213">
        <f t="shared" si="7"/>
        <v>0.79067942296834803</v>
      </c>
      <c r="O213">
        <f t="shared" si="8"/>
        <v>0.93809683258500653</v>
      </c>
    </row>
    <row r="214" spans="1:15">
      <c r="A214">
        <v>53.46</v>
      </c>
      <c r="B214">
        <v>1</v>
      </c>
      <c r="C214">
        <f t="shared" si="7"/>
        <v>0.79115757091430339</v>
      </c>
      <c r="O214">
        <f t="shared" si="8"/>
        <v>0.93809683258500653</v>
      </c>
    </row>
    <row r="215" spans="1:15">
      <c r="A215">
        <v>53.47</v>
      </c>
      <c r="B215">
        <v>1</v>
      </c>
      <c r="C215">
        <f t="shared" si="7"/>
        <v>0.79163433892198842</v>
      </c>
      <c r="O215">
        <f t="shared" si="8"/>
        <v>0.93809683258500653</v>
      </c>
    </row>
    <row r="216" spans="1:15">
      <c r="A216">
        <v>53.5</v>
      </c>
      <c r="B216">
        <v>1</v>
      </c>
      <c r="C216">
        <f t="shared" si="7"/>
        <v>0.79305644239543471</v>
      </c>
      <c r="O216">
        <f t="shared" si="8"/>
        <v>0.93809683258500653</v>
      </c>
    </row>
    <row r="217" spans="1:15">
      <c r="A217">
        <v>53.5</v>
      </c>
      <c r="B217">
        <v>1</v>
      </c>
      <c r="C217">
        <f t="shared" si="7"/>
        <v>0.79305644239543471</v>
      </c>
      <c r="O217">
        <f t="shared" si="8"/>
        <v>0.93809683258500653</v>
      </c>
    </row>
    <row r="218" spans="1:15">
      <c r="A218">
        <v>53.51</v>
      </c>
      <c r="B218">
        <v>1</v>
      </c>
      <c r="C218">
        <f t="shared" si="7"/>
        <v>0.79352776939132819</v>
      </c>
      <c r="O218">
        <f t="shared" si="8"/>
        <v>0.93809683258500653</v>
      </c>
    </row>
    <row r="219" spans="1:15">
      <c r="A219">
        <v>53.52</v>
      </c>
      <c r="B219">
        <v>1</v>
      </c>
      <c r="C219">
        <f t="shared" si="7"/>
        <v>0.7939977554835731</v>
      </c>
      <c r="O219">
        <f t="shared" si="8"/>
        <v>0.93809683258500653</v>
      </c>
    </row>
    <row r="220" spans="1:15">
      <c r="A220">
        <v>53.61</v>
      </c>
      <c r="B220">
        <v>1</v>
      </c>
      <c r="C220">
        <f t="shared" si="7"/>
        <v>0.79816852399135918</v>
      </c>
      <c r="O220">
        <f t="shared" si="8"/>
        <v>0.93809683258500653</v>
      </c>
    </row>
    <row r="221" spans="1:15">
      <c r="A221">
        <v>53.65</v>
      </c>
      <c r="B221">
        <v>1</v>
      </c>
      <c r="C221">
        <f t="shared" si="7"/>
        <v>0.79998892808659483</v>
      </c>
      <c r="O221">
        <f t="shared" si="8"/>
        <v>0.93809683258500653</v>
      </c>
    </row>
    <row r="222" spans="1:15">
      <c r="A222">
        <v>53.69</v>
      </c>
      <c r="B222">
        <v>1</v>
      </c>
      <c r="C222">
        <f t="shared" si="7"/>
        <v>0.8017894908702623</v>
      </c>
      <c r="O222">
        <f t="shared" si="8"/>
        <v>0.93809683258500653</v>
      </c>
    </row>
    <row r="223" spans="1:15">
      <c r="A223">
        <v>53.76</v>
      </c>
      <c r="B223">
        <v>1</v>
      </c>
      <c r="C223">
        <f t="shared" si="7"/>
        <v>0.80489401176277775</v>
      </c>
      <c r="O223">
        <f t="shared" si="8"/>
        <v>0.93809683258500653</v>
      </c>
    </row>
    <row r="224" spans="1:15">
      <c r="A224">
        <v>53.76</v>
      </c>
      <c r="B224">
        <v>1</v>
      </c>
      <c r="C224">
        <f t="shared" si="7"/>
        <v>0.80489401176277775</v>
      </c>
      <c r="O224">
        <f t="shared" si="8"/>
        <v>0.93809683258500653</v>
      </c>
    </row>
    <row r="225" spans="1:15">
      <c r="A225">
        <v>53.78</v>
      </c>
      <c r="B225">
        <v>1</v>
      </c>
      <c r="C225">
        <f t="shared" si="7"/>
        <v>0.80577040639112318</v>
      </c>
      <c r="O225">
        <f t="shared" si="8"/>
        <v>0.93809683258500653</v>
      </c>
    </row>
    <row r="226" spans="1:15">
      <c r="A226">
        <v>53.78</v>
      </c>
      <c r="B226">
        <v>1</v>
      </c>
      <c r="C226">
        <f t="shared" si="7"/>
        <v>0.80577040639112318</v>
      </c>
      <c r="O226">
        <f t="shared" si="8"/>
        <v>0.93809683258500653</v>
      </c>
    </row>
    <row r="227" spans="1:15">
      <c r="A227">
        <v>53.79</v>
      </c>
      <c r="B227">
        <v>1</v>
      </c>
      <c r="C227">
        <f t="shared" si="7"/>
        <v>0.8062068663543841</v>
      </c>
      <c r="O227">
        <f t="shared" si="8"/>
        <v>0.93809683258500653</v>
      </c>
    </row>
    <row r="228" spans="1:15">
      <c r="A228">
        <v>53.83</v>
      </c>
      <c r="B228">
        <v>1</v>
      </c>
      <c r="C228">
        <f t="shared" si="7"/>
        <v>0.80794126548740985</v>
      </c>
      <c r="O228">
        <f t="shared" si="8"/>
        <v>0.93809683258500653</v>
      </c>
    </row>
    <row r="229" spans="1:15">
      <c r="A229">
        <v>53.83</v>
      </c>
      <c r="B229">
        <v>1</v>
      </c>
      <c r="C229">
        <f t="shared" si="7"/>
        <v>0.80794126548740985</v>
      </c>
      <c r="O229">
        <f t="shared" si="8"/>
        <v>0.93809683258500653</v>
      </c>
    </row>
    <row r="230" spans="1:15">
      <c r="A230">
        <v>53.86</v>
      </c>
      <c r="B230">
        <v>1</v>
      </c>
      <c r="C230">
        <f t="shared" si="7"/>
        <v>0.80923021871035727</v>
      </c>
      <c r="O230">
        <f t="shared" si="8"/>
        <v>0.93809683258500653</v>
      </c>
    </row>
    <row r="231" spans="1:15">
      <c r="A231">
        <v>53.88</v>
      </c>
      <c r="B231">
        <v>1</v>
      </c>
      <c r="C231">
        <f t="shared" si="7"/>
        <v>0.81008396738053212</v>
      </c>
      <c r="O231">
        <f t="shared" si="8"/>
        <v>0.93809683258500653</v>
      </c>
    </row>
    <row r="232" spans="1:15">
      <c r="A232">
        <v>53.89</v>
      </c>
      <c r="B232">
        <v>1</v>
      </c>
      <c r="C232">
        <f t="shared" si="7"/>
        <v>0.81050919284053458</v>
      </c>
      <c r="O232">
        <f t="shared" si="8"/>
        <v>0.93809683258500653</v>
      </c>
    </row>
    <row r="233" spans="1:15">
      <c r="A233">
        <v>53.9</v>
      </c>
      <c r="B233">
        <v>1</v>
      </c>
      <c r="C233">
        <f t="shared" si="7"/>
        <v>0.81093332657800121</v>
      </c>
      <c r="O233">
        <f t="shared" si="8"/>
        <v>0.93809683258500653</v>
      </c>
    </row>
    <row r="234" spans="1:15">
      <c r="A234">
        <v>53.91</v>
      </c>
      <c r="B234">
        <v>1</v>
      </c>
      <c r="C234">
        <f t="shared" si="7"/>
        <v>0.81135637418434958</v>
      </c>
      <c r="O234">
        <f t="shared" si="8"/>
        <v>0.93809683258500653</v>
      </c>
    </row>
    <row r="235" spans="1:15">
      <c r="A235">
        <v>53.98</v>
      </c>
      <c r="B235">
        <v>1</v>
      </c>
      <c r="C235">
        <f t="shared" si="7"/>
        <v>0.8142877565477562</v>
      </c>
      <c r="O235">
        <f t="shared" si="8"/>
        <v>0.93809683258500653</v>
      </c>
    </row>
    <row r="236" spans="1:15">
      <c r="A236">
        <v>54</v>
      </c>
      <c r="B236">
        <v>1</v>
      </c>
      <c r="C236">
        <f t="shared" si="7"/>
        <v>0.81511582845700592</v>
      </c>
      <c r="O236">
        <f t="shared" si="8"/>
        <v>0.93809683258500653</v>
      </c>
    </row>
    <row r="237" spans="1:15">
      <c r="A237">
        <v>54.01</v>
      </c>
      <c r="B237">
        <v>1</v>
      </c>
      <c r="C237">
        <f t="shared" si="7"/>
        <v>0.81552831306581242</v>
      </c>
      <c r="O237">
        <f t="shared" si="8"/>
        <v>0.93809683258500653</v>
      </c>
    </row>
    <row r="238" spans="1:15">
      <c r="A238">
        <v>54.03</v>
      </c>
      <c r="B238">
        <v>1</v>
      </c>
      <c r="C238">
        <f t="shared" si="7"/>
        <v>0.81635020530835933</v>
      </c>
      <c r="O238">
        <f t="shared" si="8"/>
        <v>0.93809683258500653</v>
      </c>
    </row>
    <row r="239" spans="1:15">
      <c r="A239">
        <v>54.04</v>
      </c>
      <c r="B239">
        <v>1</v>
      </c>
      <c r="C239">
        <f t="shared" si="7"/>
        <v>0.81675962311394923</v>
      </c>
      <c r="O239">
        <f t="shared" si="8"/>
        <v>0.93809683258500653</v>
      </c>
    </row>
    <row r="240" spans="1:15">
      <c r="A240">
        <v>54.05</v>
      </c>
      <c r="B240">
        <v>1</v>
      </c>
      <c r="C240">
        <f t="shared" si="7"/>
        <v>0.81716802876076744</v>
      </c>
      <c r="O240">
        <f t="shared" si="8"/>
        <v>0.93809683258500653</v>
      </c>
    </row>
    <row r="241" spans="1:15">
      <c r="A241">
        <v>54.06</v>
      </c>
      <c r="B241">
        <v>1</v>
      </c>
      <c r="C241">
        <f t="shared" si="7"/>
        <v>0.81757542724097365</v>
      </c>
      <c r="O241">
        <f t="shared" si="8"/>
        <v>0.93809683258500653</v>
      </c>
    </row>
    <row r="242" spans="1:15">
      <c r="A242">
        <v>54.07</v>
      </c>
      <c r="B242">
        <v>1</v>
      </c>
      <c r="C242">
        <f t="shared" si="7"/>
        <v>0.81798182350988391</v>
      </c>
      <c r="O242">
        <f t="shared" si="8"/>
        <v>0.93809683258500653</v>
      </c>
    </row>
    <row r="243" spans="1:15">
      <c r="A243">
        <v>54.13</v>
      </c>
      <c r="B243">
        <v>1</v>
      </c>
      <c r="C243">
        <f t="shared" si="7"/>
        <v>0.82039942763192997</v>
      </c>
      <c r="O243">
        <f t="shared" si="8"/>
        <v>0.93809683258500653</v>
      </c>
    </row>
    <row r="244" spans="1:15">
      <c r="A244">
        <v>54.14</v>
      </c>
      <c r="B244">
        <v>1</v>
      </c>
      <c r="C244">
        <f t="shared" si="7"/>
        <v>0.8207989441507092</v>
      </c>
      <c r="O244">
        <f t="shared" si="8"/>
        <v>0.93809683258500653</v>
      </c>
    </row>
    <row r="245" spans="1:15">
      <c r="A245">
        <v>54.14</v>
      </c>
      <c r="B245">
        <v>1</v>
      </c>
      <c r="C245">
        <f t="shared" si="7"/>
        <v>0.8207989441507092</v>
      </c>
      <c r="O245">
        <f t="shared" si="8"/>
        <v>0.93809683258500653</v>
      </c>
    </row>
    <row r="246" spans="1:15">
      <c r="A246">
        <v>54.17</v>
      </c>
      <c r="B246">
        <v>1</v>
      </c>
      <c r="C246">
        <f t="shared" si="7"/>
        <v>0.82199172911592933</v>
      </c>
      <c r="O246">
        <f t="shared" si="8"/>
        <v>0.93809683258500653</v>
      </c>
    </row>
    <row r="247" spans="1:15">
      <c r="A247">
        <v>54.18</v>
      </c>
      <c r="B247">
        <v>1</v>
      </c>
      <c r="C247">
        <f t="shared" si="7"/>
        <v>0.82238741792785697</v>
      </c>
      <c r="O247">
        <f t="shared" si="8"/>
        <v>0.93809683258500653</v>
      </c>
    </row>
    <row r="248" spans="1:15">
      <c r="A248">
        <v>54.21</v>
      </c>
      <c r="B248">
        <v>1</v>
      </c>
      <c r="C248">
        <f t="shared" si="7"/>
        <v>0.8235688293990967</v>
      </c>
      <c r="O248">
        <f t="shared" si="8"/>
        <v>0.93809683258500653</v>
      </c>
    </row>
    <row r="249" spans="1:15">
      <c r="A249">
        <v>54.23</v>
      </c>
      <c r="B249">
        <v>1</v>
      </c>
      <c r="C249">
        <f t="shared" si="7"/>
        <v>0.8243517692532123</v>
      </c>
      <c r="O249">
        <f t="shared" si="8"/>
        <v>0.93809683258500653</v>
      </c>
    </row>
    <row r="250" spans="1:15">
      <c r="A250">
        <v>54.34</v>
      </c>
      <c r="B250">
        <v>1</v>
      </c>
      <c r="C250">
        <f t="shared" si="7"/>
        <v>0.82859284230815433</v>
      </c>
      <c r="O250">
        <f t="shared" si="8"/>
        <v>0.93809683258500653</v>
      </c>
    </row>
    <row r="251" spans="1:15">
      <c r="A251">
        <v>54.36</v>
      </c>
      <c r="B251">
        <v>1</v>
      </c>
      <c r="C251">
        <f t="shared" si="7"/>
        <v>0.82935238387602772</v>
      </c>
      <c r="O251">
        <f t="shared" si="8"/>
        <v>0.93809683258500653</v>
      </c>
    </row>
    <row r="252" spans="1:15">
      <c r="A252">
        <v>54.39</v>
      </c>
      <c r="B252">
        <v>1</v>
      </c>
      <c r="C252">
        <f t="shared" si="7"/>
        <v>0.83048518831478568</v>
      </c>
      <c r="O252">
        <f t="shared" si="8"/>
        <v>0.93809683258500653</v>
      </c>
    </row>
    <row r="253" spans="1:15">
      <c r="A253">
        <v>54.42</v>
      </c>
      <c r="B253">
        <v>1</v>
      </c>
      <c r="C253">
        <f t="shared" si="7"/>
        <v>0.83161027779400309</v>
      </c>
      <c r="O253">
        <f t="shared" si="8"/>
        <v>0.93809683258500653</v>
      </c>
    </row>
    <row r="254" spans="1:15">
      <c r="A254">
        <v>54.46</v>
      </c>
      <c r="B254">
        <v>1</v>
      </c>
      <c r="C254">
        <f t="shared" si="7"/>
        <v>0.83309857614848193</v>
      </c>
      <c r="O254">
        <f t="shared" si="8"/>
        <v>0.93809683258500653</v>
      </c>
    </row>
    <row r="255" spans="1:15">
      <c r="A255">
        <v>54.48</v>
      </c>
      <c r="B255">
        <v>1</v>
      </c>
      <c r="C255">
        <f t="shared" si="7"/>
        <v>0.83383772726972272</v>
      </c>
      <c r="O255">
        <f t="shared" si="8"/>
        <v>0.93809683258500653</v>
      </c>
    </row>
    <row r="256" spans="1:15">
      <c r="A256">
        <v>54.48</v>
      </c>
      <c r="B256">
        <v>1</v>
      </c>
      <c r="C256">
        <f t="shared" si="7"/>
        <v>0.83383772726972272</v>
      </c>
      <c r="O256">
        <f t="shared" si="8"/>
        <v>0.93809683258500653</v>
      </c>
    </row>
    <row r="257" spans="1:15">
      <c r="A257">
        <v>54.55</v>
      </c>
      <c r="B257">
        <v>1</v>
      </c>
      <c r="C257">
        <f t="shared" si="7"/>
        <v>0.8363990188854642</v>
      </c>
      <c r="O257">
        <f t="shared" si="8"/>
        <v>0.93809683258500653</v>
      </c>
    </row>
    <row r="258" spans="1:15">
      <c r="A258">
        <v>54.55</v>
      </c>
      <c r="B258">
        <v>1</v>
      </c>
      <c r="C258">
        <f t="shared" si="7"/>
        <v>0.8363990188854642</v>
      </c>
      <c r="O258">
        <f t="shared" si="8"/>
        <v>0.93809683258500653</v>
      </c>
    </row>
    <row r="259" spans="1:15">
      <c r="A259">
        <v>54.55</v>
      </c>
      <c r="B259">
        <v>1</v>
      </c>
      <c r="C259">
        <f t="shared" si="7"/>
        <v>0.8363990188854642</v>
      </c>
      <c r="O259">
        <f t="shared" si="8"/>
        <v>0.93809683258500653</v>
      </c>
    </row>
    <row r="260" spans="1:15">
      <c r="A260">
        <v>54.57</v>
      </c>
      <c r="B260">
        <v>1</v>
      </c>
      <c r="C260">
        <f t="shared" ref="C260:C323" si="9">MIN(1,MAX(0.5,0.1652*LN(A260-50) + 0.5861))</f>
        <v>0.83712358145048982</v>
      </c>
      <c r="O260">
        <f t="shared" ref="O260:O323" si="10">1/(EXP(-($D$2+$E$2*M260+EXP(1)))+1)</f>
        <v>0.93809683258500653</v>
      </c>
    </row>
    <row r="261" spans="1:15">
      <c r="A261">
        <v>54.58</v>
      </c>
      <c r="B261">
        <v>1</v>
      </c>
      <c r="C261">
        <f t="shared" si="9"/>
        <v>0.83748467449043051</v>
      </c>
      <c r="O261">
        <f t="shared" si="10"/>
        <v>0.93809683258500653</v>
      </c>
    </row>
    <row r="262" spans="1:15">
      <c r="A262">
        <v>54.6</v>
      </c>
      <c r="B262">
        <v>1</v>
      </c>
      <c r="C262">
        <f t="shared" si="9"/>
        <v>0.83820450133738222</v>
      </c>
      <c r="O262">
        <f t="shared" si="10"/>
        <v>0.93809683258500653</v>
      </c>
    </row>
    <row r="263" spans="1:15">
      <c r="A263">
        <v>54.64</v>
      </c>
      <c r="B263">
        <v>1</v>
      </c>
      <c r="C263">
        <f t="shared" si="9"/>
        <v>0.83963481330254464</v>
      </c>
      <c r="O263">
        <f t="shared" si="10"/>
        <v>0.93809683258500653</v>
      </c>
    </row>
    <row r="264" spans="1:15">
      <c r="A264">
        <v>54.65</v>
      </c>
      <c r="B264">
        <v>1</v>
      </c>
      <c r="C264">
        <f t="shared" si="9"/>
        <v>0.83999046467779848</v>
      </c>
      <c r="O264">
        <f t="shared" si="10"/>
        <v>0.93809683258500653</v>
      </c>
    </row>
    <row r="265" spans="1:15">
      <c r="A265">
        <v>54.66</v>
      </c>
      <c r="B265">
        <v>1</v>
      </c>
      <c r="C265">
        <f t="shared" si="9"/>
        <v>0.84034535203232386</v>
      </c>
      <c r="O265">
        <f t="shared" si="10"/>
        <v>0.93809683258500653</v>
      </c>
    </row>
    <row r="266" spans="1:15">
      <c r="A266">
        <v>54.67</v>
      </c>
      <c r="B266">
        <v>1</v>
      </c>
      <c r="C266">
        <f t="shared" si="9"/>
        <v>0.84069947864166916</v>
      </c>
      <c r="O266">
        <f t="shared" si="10"/>
        <v>0.93809683258500653</v>
      </c>
    </row>
    <row r="267" spans="1:15">
      <c r="A267">
        <v>54.74</v>
      </c>
      <c r="B267">
        <v>1</v>
      </c>
      <c r="C267">
        <f t="shared" si="9"/>
        <v>0.84315733481879396</v>
      </c>
      <c r="O267">
        <f t="shared" si="10"/>
        <v>0.93809683258500653</v>
      </c>
    </row>
    <row r="268" spans="1:15">
      <c r="A268">
        <v>54.75</v>
      </c>
      <c r="B268">
        <v>1</v>
      </c>
      <c r="C268">
        <f t="shared" si="9"/>
        <v>0.84350549090129001</v>
      </c>
      <c r="O268">
        <f t="shared" si="10"/>
        <v>0.93809683258500653</v>
      </c>
    </row>
    <row r="269" spans="1:15">
      <c r="A269">
        <v>54.82</v>
      </c>
      <c r="B269">
        <v>1</v>
      </c>
      <c r="C269">
        <f t="shared" si="9"/>
        <v>0.84592225291592649</v>
      </c>
      <c r="O269">
        <f t="shared" si="10"/>
        <v>0.93809683258500653</v>
      </c>
    </row>
    <row r="270" spans="1:15">
      <c r="A270">
        <v>54.82</v>
      </c>
      <c r="B270">
        <v>1</v>
      </c>
      <c r="C270">
        <f t="shared" si="9"/>
        <v>0.84592225291592649</v>
      </c>
      <c r="O270">
        <f t="shared" si="10"/>
        <v>0.93809683258500653</v>
      </c>
    </row>
    <row r="271" spans="1:15">
      <c r="A271">
        <v>54.83</v>
      </c>
      <c r="B271">
        <v>1</v>
      </c>
      <c r="C271">
        <f t="shared" si="9"/>
        <v>0.84626463645817229</v>
      </c>
      <c r="O271">
        <f t="shared" si="10"/>
        <v>0.93809683258500653</v>
      </c>
    </row>
    <row r="272" spans="1:15">
      <c r="A272">
        <v>54.83</v>
      </c>
      <c r="B272">
        <v>1</v>
      </c>
      <c r="C272">
        <f t="shared" si="9"/>
        <v>0.84626463645817229</v>
      </c>
      <c r="O272">
        <f t="shared" si="10"/>
        <v>0.93809683258500653</v>
      </c>
    </row>
    <row r="273" spans="1:15">
      <c r="A273">
        <v>54.83</v>
      </c>
      <c r="B273">
        <v>1</v>
      </c>
      <c r="C273">
        <f t="shared" si="9"/>
        <v>0.84626463645817229</v>
      </c>
      <c r="O273">
        <f t="shared" si="10"/>
        <v>0.93809683258500653</v>
      </c>
    </row>
    <row r="274" spans="1:15">
      <c r="A274">
        <v>54.87</v>
      </c>
      <c r="B274">
        <v>1</v>
      </c>
      <c r="C274">
        <f t="shared" si="9"/>
        <v>0.84762711840801108</v>
      </c>
      <c r="O274">
        <f t="shared" si="10"/>
        <v>0.93809683258500653</v>
      </c>
    </row>
    <row r="275" spans="1:15">
      <c r="A275">
        <v>54.87</v>
      </c>
      <c r="B275">
        <v>1</v>
      </c>
      <c r="C275">
        <f t="shared" si="9"/>
        <v>0.84762711840801108</v>
      </c>
      <c r="O275">
        <f t="shared" si="10"/>
        <v>0.93809683258500653</v>
      </c>
    </row>
    <row r="276" spans="1:15">
      <c r="A276">
        <v>54.89</v>
      </c>
      <c r="B276">
        <v>1</v>
      </c>
      <c r="C276">
        <f t="shared" si="9"/>
        <v>0.8483041685360162</v>
      </c>
      <c r="O276">
        <f t="shared" si="10"/>
        <v>0.93809683258500653</v>
      </c>
    </row>
    <row r="277" spans="1:15">
      <c r="A277">
        <v>54.92</v>
      </c>
      <c r="B277">
        <v>1</v>
      </c>
      <c r="C277">
        <f t="shared" si="9"/>
        <v>0.84931456923929671</v>
      </c>
      <c r="O277">
        <f t="shared" si="10"/>
        <v>0.93809683258500653</v>
      </c>
    </row>
    <row r="278" spans="1:15">
      <c r="A278">
        <v>54.93</v>
      </c>
      <c r="B278">
        <v>1</v>
      </c>
      <c r="C278">
        <f t="shared" si="9"/>
        <v>0.84965000082661968</v>
      </c>
      <c r="O278">
        <f t="shared" si="10"/>
        <v>0.93809683258500653</v>
      </c>
    </row>
    <row r="279" spans="1:15">
      <c r="A279">
        <v>54.95</v>
      </c>
      <c r="B279">
        <v>1</v>
      </c>
      <c r="C279">
        <f t="shared" si="9"/>
        <v>0.85031882765111511</v>
      </c>
      <c r="O279">
        <f t="shared" si="10"/>
        <v>0.93809683258500653</v>
      </c>
    </row>
    <row r="280" spans="1:15">
      <c r="A280">
        <v>54.96</v>
      </c>
      <c r="B280">
        <v>1</v>
      </c>
      <c r="C280">
        <f t="shared" si="9"/>
        <v>0.85065222836972532</v>
      </c>
      <c r="O280">
        <f t="shared" si="10"/>
        <v>0.93809683258500653</v>
      </c>
    </row>
    <row r="281" spans="1:15">
      <c r="A281">
        <v>54.97</v>
      </c>
      <c r="B281">
        <v>1</v>
      </c>
      <c r="C281">
        <f t="shared" si="9"/>
        <v>0.85098495758593029</v>
      </c>
      <c r="O281">
        <f t="shared" si="10"/>
        <v>0.93809683258500653</v>
      </c>
    </row>
    <row r="282" spans="1:15">
      <c r="A282">
        <v>55.03</v>
      </c>
      <c r="B282">
        <v>1</v>
      </c>
      <c r="C282">
        <f t="shared" si="9"/>
        <v>0.8529673813752443</v>
      </c>
      <c r="O282">
        <f t="shared" si="10"/>
        <v>0.93809683258500653</v>
      </c>
    </row>
    <row r="283" spans="1:15">
      <c r="A283">
        <v>55.04</v>
      </c>
      <c r="B283">
        <v>1</v>
      </c>
      <c r="C283">
        <f t="shared" si="9"/>
        <v>0.85329548476015737</v>
      </c>
      <c r="O283">
        <f t="shared" si="10"/>
        <v>0.93809683258500653</v>
      </c>
    </row>
    <row r="284" spans="1:15">
      <c r="A284">
        <v>55.04</v>
      </c>
      <c r="B284">
        <v>1</v>
      </c>
      <c r="C284">
        <f t="shared" si="9"/>
        <v>0.85329548476015737</v>
      </c>
      <c r="O284">
        <f t="shared" si="10"/>
        <v>0.93809683258500653</v>
      </c>
    </row>
    <row r="285" spans="1:15">
      <c r="A285">
        <v>55.1</v>
      </c>
      <c r="B285">
        <v>1</v>
      </c>
      <c r="C285">
        <f t="shared" si="9"/>
        <v>0.85525053716344224</v>
      </c>
      <c r="O285">
        <f t="shared" si="10"/>
        <v>0.93809683258500653</v>
      </c>
    </row>
    <row r="286" spans="1:15">
      <c r="A286">
        <v>55.1</v>
      </c>
      <c r="B286">
        <v>1</v>
      </c>
      <c r="C286">
        <f t="shared" si="9"/>
        <v>0.85525053716344224</v>
      </c>
      <c r="O286">
        <f t="shared" si="10"/>
        <v>0.93809683258500653</v>
      </c>
    </row>
    <row r="287" spans="1:15">
      <c r="A287">
        <v>55.13</v>
      </c>
      <c r="B287">
        <v>1</v>
      </c>
      <c r="C287">
        <f t="shared" si="9"/>
        <v>0.85621945489697848</v>
      </c>
      <c r="O287">
        <f t="shared" si="10"/>
        <v>0.93809683258500653</v>
      </c>
    </row>
    <row r="288" spans="1:15">
      <c r="A288">
        <v>55.13</v>
      </c>
      <c r="B288">
        <v>1</v>
      </c>
      <c r="C288">
        <f t="shared" si="9"/>
        <v>0.85621945489697848</v>
      </c>
      <c r="O288">
        <f t="shared" si="10"/>
        <v>0.93809683258500653</v>
      </c>
    </row>
    <row r="289" spans="1:15">
      <c r="A289">
        <v>55.22</v>
      </c>
      <c r="B289">
        <v>1</v>
      </c>
      <c r="C289">
        <f t="shared" si="9"/>
        <v>0.85909257079297907</v>
      </c>
      <c r="O289">
        <f t="shared" si="10"/>
        <v>0.93809683258500653</v>
      </c>
    </row>
    <row r="290" spans="1:15">
      <c r="A290">
        <v>55.24</v>
      </c>
      <c r="B290">
        <v>1</v>
      </c>
      <c r="C290">
        <f t="shared" si="9"/>
        <v>0.8597243115246036</v>
      </c>
      <c r="O290">
        <f t="shared" si="10"/>
        <v>0.93809683258500653</v>
      </c>
    </row>
    <row r="291" spans="1:15">
      <c r="A291">
        <v>55.27</v>
      </c>
      <c r="B291">
        <v>1</v>
      </c>
      <c r="C291">
        <f t="shared" si="9"/>
        <v>0.86066741589380036</v>
      </c>
      <c r="O291">
        <f t="shared" si="10"/>
        <v>0.93809683258500653</v>
      </c>
    </row>
    <row r="292" spans="1:15">
      <c r="A292">
        <v>55.28</v>
      </c>
      <c r="B292">
        <v>1</v>
      </c>
      <c r="C292">
        <f t="shared" si="9"/>
        <v>0.86098059134304172</v>
      </c>
      <c r="O292">
        <f t="shared" si="10"/>
        <v>0.93809683258500653</v>
      </c>
    </row>
    <row r="293" spans="1:15">
      <c r="A293">
        <v>55.28</v>
      </c>
      <c r="B293">
        <v>1</v>
      </c>
      <c r="C293">
        <f t="shared" si="9"/>
        <v>0.86098059134304172</v>
      </c>
      <c r="O293">
        <f t="shared" si="10"/>
        <v>0.93809683258500653</v>
      </c>
    </row>
    <row r="294" spans="1:15">
      <c r="A294">
        <v>55.33</v>
      </c>
      <c r="B294">
        <v>1</v>
      </c>
      <c r="C294">
        <f t="shared" si="9"/>
        <v>0.8625376245469647</v>
      </c>
      <c r="O294">
        <f t="shared" si="10"/>
        <v>0.93809683258500653</v>
      </c>
    </row>
    <row r="295" spans="1:15">
      <c r="A295">
        <v>55.35</v>
      </c>
      <c r="B295">
        <v>1</v>
      </c>
      <c r="C295">
        <f t="shared" si="9"/>
        <v>0.86315635186198758</v>
      </c>
      <c r="O295">
        <f t="shared" si="10"/>
        <v>0.93809683258500653</v>
      </c>
    </row>
    <row r="296" spans="1:15">
      <c r="A296">
        <v>55.4</v>
      </c>
      <c r="B296">
        <v>1</v>
      </c>
      <c r="C296">
        <f t="shared" si="9"/>
        <v>0.86469310712980163</v>
      </c>
      <c r="O296">
        <f t="shared" si="10"/>
        <v>0.93809683258500653</v>
      </c>
    </row>
    <row r="297" spans="1:15">
      <c r="A297">
        <v>55.41</v>
      </c>
      <c r="B297">
        <v>1</v>
      </c>
      <c r="C297">
        <f t="shared" si="9"/>
        <v>0.86499875014020589</v>
      </c>
      <c r="O297">
        <f t="shared" si="10"/>
        <v>0.93809683258500653</v>
      </c>
    </row>
    <row r="298" spans="1:15">
      <c r="A298">
        <v>55.41</v>
      </c>
      <c r="B298">
        <v>1</v>
      </c>
      <c r="C298">
        <f t="shared" si="9"/>
        <v>0.86499875014020589</v>
      </c>
      <c r="O298">
        <f t="shared" si="10"/>
        <v>0.93809683258500653</v>
      </c>
    </row>
    <row r="299" spans="1:15">
      <c r="A299">
        <v>55.42</v>
      </c>
      <c r="B299">
        <v>1</v>
      </c>
      <c r="C299">
        <f t="shared" si="9"/>
        <v>0.86530382871259692</v>
      </c>
      <c r="O299">
        <f t="shared" si="10"/>
        <v>0.93809683258500653</v>
      </c>
    </row>
    <row r="300" spans="1:15">
      <c r="A300">
        <v>55.43</v>
      </c>
      <c r="B300">
        <v>1</v>
      </c>
      <c r="C300">
        <f t="shared" si="9"/>
        <v>0.86560834492785343</v>
      </c>
      <c r="O300">
        <f t="shared" si="10"/>
        <v>0.93809683258500653</v>
      </c>
    </row>
    <row r="301" spans="1:15">
      <c r="A301">
        <v>55.43</v>
      </c>
      <c r="B301">
        <v>1</v>
      </c>
      <c r="C301">
        <f t="shared" si="9"/>
        <v>0.86560834492785343</v>
      </c>
      <c r="O301">
        <f t="shared" si="10"/>
        <v>0.93809683258500653</v>
      </c>
    </row>
    <row r="302" spans="1:15">
      <c r="A302">
        <v>55.49</v>
      </c>
      <c r="B302">
        <v>1</v>
      </c>
      <c r="C302">
        <f t="shared" si="9"/>
        <v>0.86742374781214182</v>
      </c>
      <c r="O302">
        <f t="shared" si="10"/>
        <v>0.93809683258500653</v>
      </c>
    </row>
    <row r="303" spans="1:15">
      <c r="A303">
        <v>55.52</v>
      </c>
      <c r="B303">
        <v>1</v>
      </c>
      <c r="C303">
        <f t="shared" si="9"/>
        <v>0.8683240225197435</v>
      </c>
      <c r="O303">
        <f t="shared" si="10"/>
        <v>0.93809683258500653</v>
      </c>
    </row>
    <row r="304" spans="1:15">
      <c r="A304">
        <v>55.53</v>
      </c>
      <c r="B304">
        <v>1</v>
      </c>
      <c r="C304">
        <f t="shared" si="9"/>
        <v>0.86862302712625694</v>
      </c>
      <c r="O304">
        <f t="shared" si="10"/>
        <v>0.93809683258500653</v>
      </c>
    </row>
    <row r="305" spans="1:15">
      <c r="A305">
        <v>55.56</v>
      </c>
      <c r="B305">
        <v>1</v>
      </c>
      <c r="C305">
        <f t="shared" si="9"/>
        <v>0.86951680748496352</v>
      </c>
      <c r="O305">
        <f t="shared" si="10"/>
        <v>0.93809683258500653</v>
      </c>
    </row>
    <row r="306" spans="1:15">
      <c r="A306">
        <v>55.59</v>
      </c>
      <c r="B306">
        <v>1</v>
      </c>
      <c r="C306">
        <f t="shared" si="9"/>
        <v>0.87040577823998977</v>
      </c>
      <c r="O306">
        <f t="shared" si="10"/>
        <v>0.93809683258500653</v>
      </c>
    </row>
    <row r="307" spans="1:15">
      <c r="A307">
        <v>55.6</v>
      </c>
      <c r="B307">
        <v>1</v>
      </c>
      <c r="C307">
        <f t="shared" si="9"/>
        <v>0.87070104194683029</v>
      </c>
      <c r="O307">
        <f t="shared" si="10"/>
        <v>0.93809683258500653</v>
      </c>
    </row>
    <row r="308" spans="1:15">
      <c r="A308">
        <v>55.62</v>
      </c>
      <c r="B308">
        <v>1</v>
      </c>
      <c r="C308">
        <f t="shared" si="9"/>
        <v>0.87128999087720493</v>
      </c>
      <c r="O308">
        <f t="shared" si="10"/>
        <v>0.93809683258500653</v>
      </c>
    </row>
    <row r="309" spans="1:15">
      <c r="A309">
        <v>55.66</v>
      </c>
      <c r="B309">
        <v>1</v>
      </c>
      <c r="C309">
        <f t="shared" si="9"/>
        <v>0.87246162699393293</v>
      </c>
      <c r="O309">
        <f t="shared" si="10"/>
        <v>0.93809683258500653</v>
      </c>
    </row>
    <row r="310" spans="1:15">
      <c r="A310">
        <v>55.67</v>
      </c>
      <c r="B310">
        <v>1</v>
      </c>
      <c r="C310">
        <f t="shared" si="9"/>
        <v>0.87275324225059192</v>
      </c>
      <c r="O310">
        <f t="shared" si="10"/>
        <v>0.93809683258500653</v>
      </c>
    </row>
    <row r="311" spans="1:15">
      <c r="A311">
        <v>55.7</v>
      </c>
      <c r="B311">
        <v>1</v>
      </c>
      <c r="C311">
        <f t="shared" si="9"/>
        <v>0.8736250120836514</v>
      </c>
      <c r="O311">
        <f t="shared" si="10"/>
        <v>0.93809683258500653</v>
      </c>
    </row>
    <row r="312" spans="1:15">
      <c r="A312">
        <v>55.71</v>
      </c>
      <c r="B312">
        <v>1</v>
      </c>
      <c r="C312">
        <f t="shared" si="9"/>
        <v>0.87391458270994016</v>
      </c>
      <c r="O312">
        <f t="shared" si="10"/>
        <v>0.93809683258500653</v>
      </c>
    </row>
    <row r="313" spans="1:15">
      <c r="A313">
        <v>55.73</v>
      </c>
      <c r="B313">
        <v>1</v>
      </c>
      <c r="C313">
        <f t="shared" si="9"/>
        <v>0.87449220567604224</v>
      </c>
      <c r="O313">
        <f t="shared" si="10"/>
        <v>0.93809683258500653</v>
      </c>
    </row>
    <row r="314" spans="1:15">
      <c r="A314">
        <v>55.73</v>
      </c>
      <c r="B314">
        <v>1</v>
      </c>
      <c r="C314">
        <f t="shared" si="9"/>
        <v>0.87449220567604224</v>
      </c>
      <c r="O314">
        <f t="shared" si="10"/>
        <v>0.93809683258500653</v>
      </c>
    </row>
    <row r="315" spans="1:15">
      <c r="A315">
        <v>55.78</v>
      </c>
      <c r="B315">
        <v>1</v>
      </c>
      <c r="C315">
        <f t="shared" si="9"/>
        <v>0.87592748837944412</v>
      </c>
      <c r="O315">
        <f t="shared" si="10"/>
        <v>0.93809683258500653</v>
      </c>
    </row>
    <row r="316" spans="1:15">
      <c r="A316">
        <v>55.79</v>
      </c>
      <c r="B316">
        <v>1</v>
      </c>
      <c r="C316">
        <f t="shared" si="9"/>
        <v>0.87621305456982612</v>
      </c>
      <c r="O316">
        <f t="shared" si="10"/>
        <v>0.93809683258500653</v>
      </c>
    </row>
    <row r="317" spans="1:15">
      <c r="A317">
        <v>55.79</v>
      </c>
      <c r="B317">
        <v>1</v>
      </c>
      <c r="C317">
        <f t="shared" si="9"/>
        <v>0.87621305456982612</v>
      </c>
      <c r="O317">
        <f t="shared" si="10"/>
        <v>0.93809683258500653</v>
      </c>
    </row>
    <row r="318" spans="1:15">
      <c r="A318">
        <v>55.81</v>
      </c>
      <c r="B318">
        <v>1</v>
      </c>
      <c r="C318">
        <f t="shared" si="9"/>
        <v>0.87678271030670318</v>
      </c>
      <c r="O318">
        <f t="shared" si="10"/>
        <v>0.93809683258500653</v>
      </c>
    </row>
    <row r="319" spans="1:15">
      <c r="A319">
        <v>55.83</v>
      </c>
      <c r="B319">
        <v>1</v>
      </c>
      <c r="C319">
        <f t="shared" si="9"/>
        <v>0.87735040845986856</v>
      </c>
      <c r="O319">
        <f t="shared" si="10"/>
        <v>0.93809683258500653</v>
      </c>
    </row>
    <row r="320" spans="1:15">
      <c r="A320">
        <v>55.84</v>
      </c>
      <c r="B320">
        <v>1</v>
      </c>
      <c r="C320">
        <f t="shared" si="9"/>
        <v>0.87763352763799052</v>
      </c>
      <c r="O320">
        <f t="shared" si="10"/>
        <v>0.93809683258500653</v>
      </c>
    </row>
    <row r="321" spans="1:15">
      <c r="A321">
        <v>55.9</v>
      </c>
      <c r="B321">
        <v>1</v>
      </c>
      <c r="C321">
        <f t="shared" si="9"/>
        <v>0.87932212837060852</v>
      </c>
      <c r="O321">
        <f t="shared" si="10"/>
        <v>0.93809683258500653</v>
      </c>
    </row>
    <row r="322" spans="1:15">
      <c r="A322">
        <v>55.91</v>
      </c>
      <c r="B322">
        <v>1</v>
      </c>
      <c r="C322">
        <f t="shared" si="9"/>
        <v>0.87960189135025457</v>
      </c>
      <c r="O322">
        <f t="shared" si="10"/>
        <v>0.93809683258500653</v>
      </c>
    </row>
    <row r="323" spans="1:15">
      <c r="A323">
        <v>55.96</v>
      </c>
      <c r="B323">
        <v>1</v>
      </c>
      <c r="C323">
        <f t="shared" si="9"/>
        <v>0.88099364347396314</v>
      </c>
      <c r="O323">
        <f t="shared" si="10"/>
        <v>0.93809683258500653</v>
      </c>
    </row>
    <row r="324" spans="1:15">
      <c r="A324">
        <v>55.96</v>
      </c>
      <c r="B324">
        <v>1</v>
      </c>
      <c r="C324">
        <f t="shared" ref="C324:C387" si="11">MIN(1,MAX(0.5,0.1652*LN(A324-50) + 0.5861))</f>
        <v>0.88099364347396314</v>
      </c>
      <c r="O324">
        <f t="shared" ref="O324:O387" si="12">1/(EXP(-($D$2+$E$2*M324+EXP(1)))+1)</f>
        <v>0.93809683258500653</v>
      </c>
    </row>
    <row r="325" spans="1:15">
      <c r="A325">
        <v>55.97</v>
      </c>
      <c r="B325">
        <v>1</v>
      </c>
      <c r="C325">
        <f t="shared" si="11"/>
        <v>0.88127059240722505</v>
      </c>
      <c r="O325">
        <f t="shared" si="12"/>
        <v>0.93809683258500653</v>
      </c>
    </row>
    <row r="326" spans="1:15">
      <c r="A326">
        <v>55.98</v>
      </c>
      <c r="B326">
        <v>1</v>
      </c>
      <c r="C326">
        <f t="shared" si="11"/>
        <v>0.88154707782741148</v>
      </c>
      <c r="O326">
        <f t="shared" si="12"/>
        <v>0.93809683258500653</v>
      </c>
    </row>
    <row r="327" spans="1:15">
      <c r="A327">
        <v>56.02</v>
      </c>
      <c r="B327">
        <v>1</v>
      </c>
      <c r="C327">
        <f t="shared" si="11"/>
        <v>0.88264841523978466</v>
      </c>
      <c r="O327">
        <f t="shared" si="12"/>
        <v>0.93809683258500653</v>
      </c>
    </row>
    <row r="328" spans="1:15">
      <c r="A328">
        <v>56.02</v>
      </c>
      <c r="B328">
        <v>1</v>
      </c>
      <c r="C328">
        <f t="shared" si="11"/>
        <v>0.88264841523978466</v>
      </c>
      <c r="O328">
        <f t="shared" si="12"/>
        <v>0.93809683258500653</v>
      </c>
    </row>
    <row r="329" spans="1:15">
      <c r="A329">
        <v>56.07</v>
      </c>
      <c r="B329">
        <v>1</v>
      </c>
      <c r="C329">
        <f t="shared" si="11"/>
        <v>0.88401484155779642</v>
      </c>
      <c r="O329">
        <f t="shared" si="12"/>
        <v>0.93809683258500653</v>
      </c>
    </row>
    <row r="330" spans="1:15">
      <c r="A330">
        <v>56.08</v>
      </c>
      <c r="B330">
        <v>1</v>
      </c>
      <c r="C330">
        <f t="shared" si="11"/>
        <v>0.88428677577557802</v>
      </c>
      <c r="O330">
        <f t="shared" si="12"/>
        <v>0.93809683258500653</v>
      </c>
    </row>
    <row r="331" spans="1:15">
      <c r="A331">
        <v>56.08</v>
      </c>
      <c r="B331">
        <v>1</v>
      </c>
      <c r="C331">
        <f t="shared" si="11"/>
        <v>0.88428677577557802</v>
      </c>
      <c r="O331">
        <f t="shared" si="12"/>
        <v>0.93809683258500653</v>
      </c>
    </row>
    <row r="332" spans="1:15">
      <c r="A332">
        <v>56.08</v>
      </c>
      <c r="B332">
        <v>1</v>
      </c>
      <c r="C332">
        <f t="shared" si="11"/>
        <v>0.88428677577557802</v>
      </c>
      <c r="O332">
        <f t="shared" si="12"/>
        <v>0.93809683258500653</v>
      </c>
    </row>
    <row r="333" spans="1:15">
      <c r="A333">
        <v>56.08</v>
      </c>
      <c r="B333">
        <v>1</v>
      </c>
      <c r="C333">
        <f t="shared" si="11"/>
        <v>0.88428677577557802</v>
      </c>
      <c r="O333">
        <f t="shared" si="12"/>
        <v>0.93809683258500653</v>
      </c>
    </row>
    <row r="334" spans="1:15">
      <c r="A334">
        <v>56.11</v>
      </c>
      <c r="B334">
        <v>1</v>
      </c>
      <c r="C334">
        <f t="shared" si="11"/>
        <v>0.88509990292991481</v>
      </c>
      <c r="O334">
        <f t="shared" si="12"/>
        <v>0.93809683258500653</v>
      </c>
    </row>
    <row r="335" spans="1:15">
      <c r="A335">
        <v>56.12</v>
      </c>
      <c r="B335">
        <v>1</v>
      </c>
      <c r="C335">
        <f t="shared" si="11"/>
        <v>0.88537005834580351</v>
      </c>
      <c r="O335">
        <f t="shared" si="12"/>
        <v>0.93809683258500653</v>
      </c>
    </row>
    <row r="336" spans="1:15">
      <c r="A336">
        <v>56.13</v>
      </c>
      <c r="B336">
        <v>1</v>
      </c>
      <c r="C336">
        <f t="shared" si="11"/>
        <v>0.88563977269142946</v>
      </c>
      <c r="O336">
        <f t="shared" si="12"/>
        <v>0.93809683258500653</v>
      </c>
    </row>
    <row r="337" spans="1:15">
      <c r="A337">
        <v>56.14</v>
      </c>
      <c r="B337">
        <v>1</v>
      </c>
      <c r="C337">
        <f t="shared" si="11"/>
        <v>0.88590904740467524</v>
      </c>
      <c r="O337">
        <f t="shared" si="12"/>
        <v>0.93809683258500653</v>
      </c>
    </row>
    <row r="338" spans="1:15">
      <c r="A338">
        <v>56.16</v>
      </c>
      <c r="B338">
        <v>1</v>
      </c>
      <c r="C338">
        <f t="shared" si="11"/>
        <v>0.88644628365050471</v>
      </c>
      <c r="O338">
        <f t="shared" si="12"/>
        <v>0.93809683258500653</v>
      </c>
    </row>
    <row r="339" spans="1:15">
      <c r="A339">
        <v>56.2</v>
      </c>
      <c r="B339">
        <v>1</v>
      </c>
      <c r="C339">
        <f t="shared" si="11"/>
        <v>0.88751554304683289</v>
      </c>
      <c r="O339">
        <f t="shared" si="12"/>
        <v>0.93809683258500653</v>
      </c>
    </row>
    <row r="340" spans="1:15">
      <c r="A340">
        <v>56.3</v>
      </c>
      <c r="B340">
        <v>1</v>
      </c>
      <c r="C340">
        <f t="shared" si="11"/>
        <v>0.89015879943726473</v>
      </c>
      <c r="O340">
        <f t="shared" si="12"/>
        <v>0.93809683258500653</v>
      </c>
    </row>
    <row r="341" spans="1:15">
      <c r="A341">
        <v>56.31</v>
      </c>
      <c r="B341">
        <v>1</v>
      </c>
      <c r="C341">
        <f t="shared" si="11"/>
        <v>0.89042081376657567</v>
      </c>
      <c r="O341">
        <f t="shared" si="12"/>
        <v>0.93809683258500653</v>
      </c>
    </row>
    <row r="342" spans="1:15">
      <c r="A342">
        <v>56.32</v>
      </c>
      <c r="B342">
        <v>1</v>
      </c>
      <c r="C342">
        <f t="shared" si="11"/>
        <v>0.89068241318782815</v>
      </c>
      <c r="O342">
        <f t="shared" si="12"/>
        <v>0.93809683258500653</v>
      </c>
    </row>
    <row r="343" spans="1:15">
      <c r="A343">
        <v>56.36</v>
      </c>
      <c r="B343">
        <v>1</v>
      </c>
      <c r="C343">
        <f t="shared" si="11"/>
        <v>0.89172468793855542</v>
      </c>
      <c r="O343">
        <f t="shared" si="12"/>
        <v>0.93809683258500653</v>
      </c>
    </row>
    <row r="344" spans="1:15">
      <c r="A344">
        <v>56.41</v>
      </c>
      <c r="B344">
        <v>1</v>
      </c>
      <c r="C344">
        <f t="shared" si="11"/>
        <v>0.89301835155806186</v>
      </c>
      <c r="O344">
        <f t="shared" si="12"/>
        <v>0.93809683258500653</v>
      </c>
    </row>
    <row r="345" spans="1:15">
      <c r="A345">
        <v>56.42</v>
      </c>
      <c r="B345">
        <v>1</v>
      </c>
      <c r="C345">
        <f t="shared" si="11"/>
        <v>0.89327587304434886</v>
      </c>
      <c r="O345">
        <f t="shared" si="12"/>
        <v>0.93809683258500653</v>
      </c>
    </row>
    <row r="346" spans="1:15">
      <c r="A346">
        <v>56.43</v>
      </c>
      <c r="B346">
        <v>1</v>
      </c>
      <c r="C346">
        <f t="shared" si="11"/>
        <v>0.893532993718822</v>
      </c>
      <c r="O346">
        <f t="shared" si="12"/>
        <v>0.93809683258500653</v>
      </c>
    </row>
    <row r="347" spans="1:15">
      <c r="A347">
        <v>56.43</v>
      </c>
      <c r="B347">
        <v>1</v>
      </c>
      <c r="C347">
        <f t="shared" si="11"/>
        <v>0.893532993718822</v>
      </c>
      <c r="O347">
        <f t="shared" si="12"/>
        <v>0.93809683258500653</v>
      </c>
    </row>
    <row r="348" spans="1:15">
      <c r="A348">
        <v>56.43</v>
      </c>
      <c r="B348">
        <v>1</v>
      </c>
      <c r="C348">
        <f t="shared" si="11"/>
        <v>0.893532993718822</v>
      </c>
      <c r="O348">
        <f t="shared" si="12"/>
        <v>0.93809683258500653</v>
      </c>
    </row>
    <row r="349" spans="1:15">
      <c r="A349">
        <v>56.45</v>
      </c>
      <c r="B349">
        <v>1</v>
      </c>
      <c r="C349">
        <f t="shared" si="11"/>
        <v>0.89404603760942902</v>
      </c>
      <c r="O349">
        <f t="shared" si="12"/>
        <v>0.93809683258500653</v>
      </c>
    </row>
    <row r="350" spans="1:15">
      <c r="A350">
        <v>56.49</v>
      </c>
      <c r="B350">
        <v>1</v>
      </c>
      <c r="C350">
        <f t="shared" si="11"/>
        <v>0.89506737007428305</v>
      </c>
      <c r="O350">
        <f t="shared" si="12"/>
        <v>0.93809683258500653</v>
      </c>
    </row>
    <row r="351" spans="1:15">
      <c r="A351">
        <v>56.53</v>
      </c>
      <c r="B351">
        <v>1</v>
      </c>
      <c r="C351">
        <f t="shared" si="11"/>
        <v>0.89608242703123375</v>
      </c>
      <c r="O351">
        <f t="shared" si="12"/>
        <v>0.93809683258500653</v>
      </c>
    </row>
    <row r="352" spans="1:15">
      <c r="A352">
        <v>56.59</v>
      </c>
      <c r="B352">
        <v>1</v>
      </c>
      <c r="C352">
        <f t="shared" si="11"/>
        <v>0.89759341317458152</v>
      </c>
      <c r="O352">
        <f t="shared" si="12"/>
        <v>0.93809683258500653</v>
      </c>
    </row>
    <row r="353" spans="1:15">
      <c r="A353">
        <v>56.64</v>
      </c>
      <c r="B353">
        <v>1</v>
      </c>
      <c r="C353">
        <f t="shared" si="11"/>
        <v>0.89884209636827417</v>
      </c>
      <c r="O353">
        <f t="shared" si="12"/>
        <v>0.93809683258500653</v>
      </c>
    </row>
    <row r="354" spans="1:15">
      <c r="A354">
        <v>56.67</v>
      </c>
      <c r="B354">
        <v>1</v>
      </c>
      <c r="C354">
        <f t="shared" si="11"/>
        <v>0.8995868008600284</v>
      </c>
      <c r="O354">
        <f t="shared" si="12"/>
        <v>0.93809683258500653</v>
      </c>
    </row>
    <row r="355" spans="1:15">
      <c r="A355">
        <v>56.69</v>
      </c>
      <c r="B355">
        <v>1</v>
      </c>
      <c r="C355">
        <f t="shared" si="11"/>
        <v>0.90008141200795055</v>
      </c>
      <c r="O355">
        <f t="shared" si="12"/>
        <v>0.93809683258500653</v>
      </c>
    </row>
    <row r="356" spans="1:15">
      <c r="A356">
        <v>56.7</v>
      </c>
      <c r="B356">
        <v>1</v>
      </c>
      <c r="C356">
        <f t="shared" si="11"/>
        <v>0.90032816336077126</v>
      </c>
      <c r="O356">
        <f t="shared" si="12"/>
        <v>0.93809683258500653</v>
      </c>
    </row>
    <row r="357" spans="1:15">
      <c r="A357">
        <v>56.73</v>
      </c>
      <c r="B357">
        <v>1</v>
      </c>
      <c r="C357">
        <f t="shared" si="11"/>
        <v>0.90106621373207618</v>
      </c>
      <c r="O357">
        <f t="shared" si="12"/>
        <v>0.93809683258500653</v>
      </c>
    </row>
    <row r="358" spans="1:15">
      <c r="A358">
        <v>56.74</v>
      </c>
      <c r="B358">
        <v>1</v>
      </c>
      <c r="C358">
        <f t="shared" si="11"/>
        <v>0.90131149959748047</v>
      </c>
      <c r="O358">
        <f t="shared" si="12"/>
        <v>0.93809683258500653</v>
      </c>
    </row>
    <row r="359" spans="1:15">
      <c r="A359">
        <v>56.79</v>
      </c>
      <c r="B359">
        <v>1</v>
      </c>
      <c r="C359">
        <f t="shared" si="11"/>
        <v>0.90253249554746384</v>
      </c>
      <c r="O359">
        <f t="shared" si="12"/>
        <v>0.93809683258500653</v>
      </c>
    </row>
    <row r="360" spans="1:15">
      <c r="A360">
        <v>56.82</v>
      </c>
      <c r="B360">
        <v>1</v>
      </c>
      <c r="C360">
        <f t="shared" si="11"/>
        <v>0.9032607847505072</v>
      </c>
      <c r="O360">
        <f t="shared" si="12"/>
        <v>0.93809683258500653</v>
      </c>
    </row>
    <row r="361" spans="1:15">
      <c r="A361">
        <v>56.83</v>
      </c>
      <c r="B361">
        <v>1</v>
      </c>
      <c r="C361">
        <f t="shared" si="11"/>
        <v>0.90350283607586179</v>
      </c>
      <c r="O361">
        <f t="shared" si="12"/>
        <v>0.93809683258500653</v>
      </c>
    </row>
    <row r="362" spans="1:15">
      <c r="A362">
        <v>56.83</v>
      </c>
      <c r="B362">
        <v>1</v>
      </c>
      <c r="C362">
        <f t="shared" si="11"/>
        <v>0.90350283607586179</v>
      </c>
      <c r="O362">
        <f t="shared" si="12"/>
        <v>0.93809683258500653</v>
      </c>
    </row>
    <row r="363" spans="1:15">
      <c r="A363">
        <v>56.86</v>
      </c>
      <c r="B363">
        <v>1</v>
      </c>
      <c r="C363">
        <f t="shared" si="11"/>
        <v>0.90422686937508345</v>
      </c>
      <c r="O363">
        <f t="shared" si="12"/>
        <v>0.93809683258500653</v>
      </c>
    </row>
    <row r="364" spans="1:15">
      <c r="A364">
        <v>56.87</v>
      </c>
      <c r="B364">
        <v>1</v>
      </c>
      <c r="C364">
        <f t="shared" si="11"/>
        <v>0.90446751034989936</v>
      </c>
      <c r="O364">
        <f t="shared" si="12"/>
        <v>0.93809683258500653</v>
      </c>
    </row>
    <row r="365" spans="1:15">
      <c r="A365">
        <v>56.87</v>
      </c>
      <c r="B365">
        <v>1</v>
      </c>
      <c r="C365">
        <f t="shared" si="11"/>
        <v>0.90446751034989936</v>
      </c>
      <c r="O365">
        <f t="shared" si="12"/>
        <v>0.93809683258500653</v>
      </c>
    </row>
    <row r="366" spans="1:15">
      <c r="A366">
        <v>56.89</v>
      </c>
      <c r="B366">
        <v>1</v>
      </c>
      <c r="C366">
        <f t="shared" si="11"/>
        <v>0.90494774324622362</v>
      </c>
      <c r="O366">
        <f t="shared" si="12"/>
        <v>0.93809683258500653</v>
      </c>
    </row>
    <row r="367" spans="1:15">
      <c r="A367">
        <v>56.9</v>
      </c>
      <c r="B367">
        <v>1</v>
      </c>
      <c r="C367">
        <f t="shared" si="11"/>
        <v>0.90518733719685085</v>
      </c>
      <c r="O367">
        <f t="shared" si="12"/>
        <v>0.93809683258500653</v>
      </c>
    </row>
    <row r="368" spans="1:15">
      <c r="A368">
        <v>56.92</v>
      </c>
      <c r="B368">
        <v>1</v>
      </c>
      <c r="C368">
        <f t="shared" si="11"/>
        <v>0.90566548514280631</v>
      </c>
      <c r="O368">
        <f t="shared" si="12"/>
        <v>0.93809683258500653</v>
      </c>
    </row>
    <row r="369" spans="1:15">
      <c r="A369">
        <v>56.93</v>
      </c>
      <c r="B369">
        <v>1</v>
      </c>
      <c r="C369">
        <f t="shared" si="11"/>
        <v>0.90590404114093936</v>
      </c>
      <c r="O369">
        <f t="shared" si="12"/>
        <v>0.93809683258500653</v>
      </c>
    </row>
    <row r="370" spans="1:15">
      <c r="A370">
        <v>57.02</v>
      </c>
      <c r="B370">
        <v>1</v>
      </c>
      <c r="C370">
        <f t="shared" si="11"/>
        <v>0.90803568361983134</v>
      </c>
      <c r="O370">
        <f t="shared" si="12"/>
        <v>0.93809683258500653</v>
      </c>
    </row>
    <row r="371" spans="1:15">
      <c r="A371">
        <v>57.09</v>
      </c>
      <c r="B371">
        <v>1</v>
      </c>
      <c r="C371">
        <f t="shared" si="11"/>
        <v>0.90967481825787488</v>
      </c>
      <c r="O371">
        <f t="shared" si="12"/>
        <v>0.93809683258500653</v>
      </c>
    </row>
    <row r="372" spans="1:15">
      <c r="A372">
        <v>57.09</v>
      </c>
      <c r="B372">
        <v>1</v>
      </c>
      <c r="C372">
        <f t="shared" si="11"/>
        <v>0.90967481825787488</v>
      </c>
      <c r="O372">
        <f t="shared" si="12"/>
        <v>0.93809683258500653</v>
      </c>
    </row>
    <row r="373" spans="1:15">
      <c r="A373">
        <v>57.14</v>
      </c>
      <c r="B373">
        <v>1</v>
      </c>
      <c r="C373">
        <f t="shared" si="11"/>
        <v>0.91083575065326661</v>
      </c>
      <c r="O373">
        <f t="shared" si="12"/>
        <v>0.93809683258500653</v>
      </c>
    </row>
    <row r="374" spans="1:15">
      <c r="A374">
        <v>57.19</v>
      </c>
      <c r="B374">
        <v>1</v>
      </c>
      <c r="C374">
        <f t="shared" si="11"/>
        <v>0.91198858157028417</v>
      </c>
      <c r="O374">
        <f t="shared" si="12"/>
        <v>0.93809683258500653</v>
      </c>
    </row>
    <row r="375" spans="1:15">
      <c r="A375">
        <v>57.24</v>
      </c>
      <c r="B375">
        <v>1</v>
      </c>
      <c r="C375">
        <f t="shared" si="11"/>
        <v>0.91313342329688774</v>
      </c>
      <c r="O375">
        <f t="shared" si="12"/>
        <v>0.93809683258500653</v>
      </c>
    </row>
    <row r="376" spans="1:15">
      <c r="A376">
        <v>57.24</v>
      </c>
      <c r="B376">
        <v>1</v>
      </c>
      <c r="C376">
        <f t="shared" si="11"/>
        <v>0.91313342329688774</v>
      </c>
      <c r="O376">
        <f t="shared" si="12"/>
        <v>0.93809683258500653</v>
      </c>
    </row>
    <row r="377" spans="1:15">
      <c r="A377">
        <v>57.27</v>
      </c>
      <c r="B377">
        <v>1</v>
      </c>
      <c r="C377">
        <f t="shared" si="11"/>
        <v>0.91381653936330476</v>
      </c>
      <c r="O377">
        <f t="shared" si="12"/>
        <v>0.93809683258500653</v>
      </c>
    </row>
    <row r="378" spans="1:15">
      <c r="A378">
        <v>57.28</v>
      </c>
      <c r="B378">
        <v>1</v>
      </c>
      <c r="C378">
        <f t="shared" si="11"/>
        <v>0.91404361843685988</v>
      </c>
      <c r="O378">
        <f t="shared" si="12"/>
        <v>0.93809683258500653</v>
      </c>
    </row>
    <row r="379" spans="1:15">
      <c r="A379">
        <v>57.29</v>
      </c>
      <c r="B379">
        <v>1</v>
      </c>
      <c r="C379">
        <f t="shared" si="11"/>
        <v>0.91427038580259756</v>
      </c>
      <c r="O379">
        <f t="shared" si="12"/>
        <v>0.93809683258500653</v>
      </c>
    </row>
    <row r="380" spans="1:15">
      <c r="A380">
        <v>57.29</v>
      </c>
      <c r="B380">
        <v>1</v>
      </c>
      <c r="C380">
        <f t="shared" si="11"/>
        <v>0.91427038580259756</v>
      </c>
      <c r="O380">
        <f t="shared" si="12"/>
        <v>0.93809683258500653</v>
      </c>
    </row>
    <row r="381" spans="1:15">
      <c r="A381">
        <v>57.3</v>
      </c>
      <c r="B381">
        <v>1</v>
      </c>
      <c r="C381">
        <f t="shared" si="11"/>
        <v>0.91449684231509776</v>
      </c>
      <c r="O381">
        <f t="shared" si="12"/>
        <v>0.93809683258500653</v>
      </c>
    </row>
    <row r="382" spans="1:15">
      <c r="A382">
        <v>57.31</v>
      </c>
      <c r="B382">
        <v>1</v>
      </c>
      <c r="C382">
        <f t="shared" si="11"/>
        <v>0.91472298882543068</v>
      </c>
      <c r="O382">
        <f t="shared" si="12"/>
        <v>0.93809683258500653</v>
      </c>
    </row>
    <row r="383" spans="1:15">
      <c r="A383">
        <v>57.37</v>
      </c>
      <c r="B383">
        <v>1</v>
      </c>
      <c r="C383">
        <f t="shared" si="11"/>
        <v>0.91607340506444568</v>
      </c>
      <c r="O383">
        <f t="shared" si="12"/>
        <v>0.93809683258500653</v>
      </c>
    </row>
    <row r="384" spans="1:15">
      <c r="A384">
        <v>57.39</v>
      </c>
      <c r="B384">
        <v>1</v>
      </c>
      <c r="C384">
        <f t="shared" si="11"/>
        <v>0.91652110181541024</v>
      </c>
      <c r="O384">
        <f t="shared" si="12"/>
        <v>0.93809683258500653</v>
      </c>
    </row>
    <row r="385" spans="1:15">
      <c r="A385">
        <v>57.4</v>
      </c>
      <c r="B385">
        <v>1</v>
      </c>
      <c r="C385">
        <f t="shared" si="11"/>
        <v>0.91674449603471242</v>
      </c>
      <c r="O385">
        <f t="shared" si="12"/>
        <v>0.93809683258500653</v>
      </c>
    </row>
    <row r="386" spans="1:15">
      <c r="A386">
        <v>57.44</v>
      </c>
      <c r="B386">
        <v>1</v>
      </c>
      <c r="C386">
        <f t="shared" si="11"/>
        <v>0.91763506422919394</v>
      </c>
      <c r="O386">
        <f t="shared" si="12"/>
        <v>0.93809683258500653</v>
      </c>
    </row>
    <row r="387" spans="1:15">
      <c r="A387">
        <v>57.45</v>
      </c>
      <c r="B387">
        <v>1</v>
      </c>
      <c r="C387">
        <f t="shared" si="11"/>
        <v>0.91785695815107049</v>
      </c>
      <c r="O387">
        <f t="shared" si="12"/>
        <v>0.93809683258500653</v>
      </c>
    </row>
    <row r="388" spans="1:15">
      <c r="A388">
        <v>57.47</v>
      </c>
      <c r="B388">
        <v>1</v>
      </c>
      <c r="C388">
        <f t="shared" ref="C388:C451" si="13">MIN(1,MAX(0.5,0.1652*LN(A388-50) + 0.5861))</f>
        <v>0.9182998538587086</v>
      </c>
      <c r="O388">
        <f t="shared" ref="O388:O451" si="14">1/(EXP(-($D$2+$E$2*M388+EXP(1)))+1)</f>
        <v>0.93809683258500653</v>
      </c>
    </row>
    <row r="389" spans="1:15">
      <c r="A389">
        <v>57.47</v>
      </c>
      <c r="B389">
        <v>1</v>
      </c>
      <c r="C389">
        <f t="shared" si="13"/>
        <v>0.9182998538587086</v>
      </c>
      <c r="O389">
        <f t="shared" si="14"/>
        <v>0.93809683258500653</v>
      </c>
    </row>
    <row r="390" spans="1:15">
      <c r="A390">
        <v>57.49</v>
      </c>
      <c r="B390">
        <v>1</v>
      </c>
      <c r="C390">
        <f t="shared" si="13"/>
        <v>0.91874156535181206</v>
      </c>
      <c r="O390">
        <f t="shared" si="14"/>
        <v>0.93809683258500653</v>
      </c>
    </row>
    <row r="391" spans="1:15">
      <c r="A391">
        <v>57.5</v>
      </c>
      <c r="B391">
        <v>1</v>
      </c>
      <c r="C391">
        <f t="shared" si="13"/>
        <v>0.91896197899358212</v>
      </c>
      <c r="O391">
        <f t="shared" si="14"/>
        <v>0.93809683258500653</v>
      </c>
    </row>
    <row r="392" spans="1:15">
      <c r="A392">
        <v>57.51</v>
      </c>
      <c r="B392">
        <v>1</v>
      </c>
      <c r="C392">
        <f t="shared" si="13"/>
        <v>0.91918209894620229</v>
      </c>
      <c r="O392">
        <f t="shared" si="14"/>
        <v>0.93809683258500653</v>
      </c>
    </row>
    <row r="393" spans="1:15">
      <c r="A393">
        <v>57.52</v>
      </c>
      <c r="B393">
        <v>1</v>
      </c>
      <c r="C393">
        <f t="shared" si="13"/>
        <v>0.9194019259912809</v>
      </c>
      <c r="O393">
        <f t="shared" si="14"/>
        <v>0.93809683258500653</v>
      </c>
    </row>
    <row r="394" spans="1:15">
      <c r="A394">
        <v>57.53</v>
      </c>
      <c r="B394">
        <v>1</v>
      </c>
      <c r="C394">
        <f t="shared" si="13"/>
        <v>0.91962146090730978</v>
      </c>
      <c r="O394">
        <f t="shared" si="14"/>
        <v>0.93809683258500653</v>
      </c>
    </row>
    <row r="395" spans="1:15">
      <c r="A395">
        <v>57.54</v>
      </c>
      <c r="B395">
        <v>1</v>
      </c>
      <c r="C395">
        <f t="shared" si="13"/>
        <v>0.91984070446968158</v>
      </c>
      <c r="O395">
        <f t="shared" si="14"/>
        <v>0.93809683258500653</v>
      </c>
    </row>
    <row r="396" spans="1:15">
      <c r="A396">
        <v>57.54</v>
      </c>
      <c r="B396">
        <v>1</v>
      </c>
      <c r="C396">
        <f t="shared" si="13"/>
        <v>0.91984070446968158</v>
      </c>
      <c r="O396">
        <f t="shared" si="14"/>
        <v>0.93809683258500653</v>
      </c>
    </row>
    <row r="397" spans="1:15">
      <c r="A397">
        <v>57.57</v>
      </c>
      <c r="B397">
        <v>1</v>
      </c>
      <c r="C397">
        <f t="shared" si="13"/>
        <v>0.92049669474263385</v>
      </c>
      <c r="O397">
        <f t="shared" si="14"/>
        <v>0.93809683258500653</v>
      </c>
    </row>
    <row r="398" spans="1:15">
      <c r="A398">
        <v>57.76</v>
      </c>
      <c r="B398">
        <v>1</v>
      </c>
      <c r="C398">
        <f t="shared" si="13"/>
        <v>0.92459188160903505</v>
      </c>
      <c r="O398">
        <f t="shared" si="14"/>
        <v>0.93809683258500653</v>
      </c>
    </row>
    <row r="399" spans="1:15">
      <c r="A399">
        <v>57.78</v>
      </c>
      <c r="B399">
        <v>1</v>
      </c>
      <c r="C399">
        <f t="shared" si="13"/>
        <v>0.92501710706903761</v>
      </c>
      <c r="O399">
        <f t="shared" si="14"/>
        <v>0.93809683258500653</v>
      </c>
    </row>
    <row r="400" spans="1:15">
      <c r="A400">
        <v>57.82</v>
      </c>
      <c r="B400">
        <v>1</v>
      </c>
      <c r="C400">
        <f t="shared" si="13"/>
        <v>0.92586428841285273</v>
      </c>
      <c r="O400">
        <f t="shared" si="14"/>
        <v>0.93809683258500653</v>
      </c>
    </row>
    <row r="401" spans="1:15">
      <c r="A401">
        <v>57.83</v>
      </c>
      <c r="B401">
        <v>1</v>
      </c>
      <c r="C401">
        <f t="shared" si="13"/>
        <v>0.92607540665244792</v>
      </c>
      <c r="O401">
        <f t="shared" si="14"/>
        <v>0.93809683258500653</v>
      </c>
    </row>
    <row r="402" spans="1:15">
      <c r="A402">
        <v>57.88</v>
      </c>
      <c r="B402">
        <v>1</v>
      </c>
      <c r="C402">
        <f t="shared" si="13"/>
        <v>0.92712696971928898</v>
      </c>
      <c r="O402">
        <f t="shared" si="14"/>
        <v>0.93809683258500653</v>
      </c>
    </row>
    <row r="403" spans="1:15">
      <c r="A403">
        <v>57.89</v>
      </c>
      <c r="B403">
        <v>1</v>
      </c>
      <c r="C403">
        <f t="shared" si="13"/>
        <v>0.92733648147850567</v>
      </c>
      <c r="O403">
        <f t="shared" si="14"/>
        <v>0.93809683258500653</v>
      </c>
    </row>
    <row r="404" spans="1:15">
      <c r="A404">
        <v>57.97</v>
      </c>
      <c r="B404">
        <v>1</v>
      </c>
      <c r="C404">
        <f t="shared" si="13"/>
        <v>0.92900307821091077</v>
      </c>
      <c r="O404">
        <f t="shared" si="14"/>
        <v>0.93809683258500653</v>
      </c>
    </row>
    <row r="405" spans="1:15">
      <c r="A405">
        <v>58.02</v>
      </c>
      <c r="B405">
        <v>1</v>
      </c>
      <c r="C405">
        <f t="shared" si="13"/>
        <v>0.93003622729431545</v>
      </c>
      <c r="O405">
        <f t="shared" si="14"/>
        <v>0.93809683258500653</v>
      </c>
    </row>
    <row r="406" spans="1:15">
      <c r="A406">
        <v>58.05</v>
      </c>
      <c r="B406">
        <v>1</v>
      </c>
      <c r="C406">
        <f t="shared" si="13"/>
        <v>0.93065302950431394</v>
      </c>
      <c r="O406">
        <f t="shared" si="14"/>
        <v>0.93809683258500653</v>
      </c>
    </row>
    <row r="407" spans="1:15">
      <c r="A407">
        <v>58.07</v>
      </c>
      <c r="B407">
        <v>1</v>
      </c>
      <c r="C407">
        <f t="shared" si="13"/>
        <v>0.93106295527296279</v>
      </c>
      <c r="O407">
        <f t="shared" si="14"/>
        <v>0.93809683258500653</v>
      </c>
    </row>
    <row r="408" spans="1:15">
      <c r="A408">
        <v>58.14</v>
      </c>
      <c r="B408">
        <v>1</v>
      </c>
      <c r="C408">
        <f t="shared" si="13"/>
        <v>0.93248973773838695</v>
      </c>
      <c r="O408">
        <f t="shared" si="14"/>
        <v>0.93809683258500653</v>
      </c>
    </row>
    <row r="409" spans="1:15">
      <c r="A409">
        <v>58.17</v>
      </c>
      <c r="B409">
        <v>1</v>
      </c>
      <c r="C409">
        <f t="shared" si="13"/>
        <v>0.93309746374563973</v>
      </c>
      <c r="O409">
        <f t="shared" si="14"/>
        <v>0.93809683258500653</v>
      </c>
    </row>
    <row r="410" spans="1:15">
      <c r="A410">
        <v>58.19</v>
      </c>
      <c r="B410">
        <v>1</v>
      </c>
      <c r="C410">
        <f t="shared" si="13"/>
        <v>0.93350137592729432</v>
      </c>
      <c r="O410">
        <f t="shared" si="14"/>
        <v>0.93809683258500653</v>
      </c>
    </row>
    <row r="411" spans="1:15">
      <c r="A411">
        <v>58.27</v>
      </c>
      <c r="B411">
        <v>1</v>
      </c>
      <c r="C411">
        <f t="shared" si="13"/>
        <v>0.93510722089268117</v>
      </c>
      <c r="O411">
        <f t="shared" si="14"/>
        <v>0.93809683258500653</v>
      </c>
    </row>
    <row r="412" spans="1:15">
      <c r="A412">
        <v>58.27</v>
      </c>
      <c r="B412">
        <v>1</v>
      </c>
      <c r="C412">
        <f t="shared" si="13"/>
        <v>0.93510722089268117</v>
      </c>
      <c r="O412">
        <f t="shared" si="14"/>
        <v>0.93809683258500653</v>
      </c>
    </row>
    <row r="413" spans="1:15">
      <c r="A413">
        <v>58.35</v>
      </c>
      <c r="B413">
        <v>1</v>
      </c>
      <c r="C413">
        <f t="shared" si="13"/>
        <v>0.93669760622012865</v>
      </c>
      <c r="O413">
        <f t="shared" si="14"/>
        <v>0.93809683258500653</v>
      </c>
    </row>
    <row r="414" spans="1:15">
      <c r="A414">
        <v>58.37</v>
      </c>
      <c r="B414">
        <v>1</v>
      </c>
      <c r="C414">
        <f t="shared" si="13"/>
        <v>0.9370928217196286</v>
      </c>
      <c r="O414">
        <f t="shared" si="14"/>
        <v>0.93809683258500653</v>
      </c>
    </row>
    <row r="415" spans="1:15">
      <c r="A415">
        <v>58.4</v>
      </c>
      <c r="B415">
        <v>1</v>
      </c>
      <c r="C415">
        <f t="shared" si="13"/>
        <v>0.93768387780629903</v>
      </c>
      <c r="O415">
        <f t="shared" si="14"/>
        <v>0.93809683258500653</v>
      </c>
    </row>
    <row r="416" spans="1:15">
      <c r="A416">
        <v>58.4</v>
      </c>
      <c r="B416">
        <v>1</v>
      </c>
      <c r="C416">
        <f t="shared" si="13"/>
        <v>0.93768387780629903</v>
      </c>
      <c r="O416">
        <f t="shared" si="14"/>
        <v>0.93809683258500653</v>
      </c>
    </row>
    <row r="417" spans="1:15">
      <c r="A417">
        <v>58.41</v>
      </c>
      <c r="B417">
        <v>1</v>
      </c>
      <c r="C417">
        <f t="shared" si="13"/>
        <v>0.93788042750229828</v>
      </c>
      <c r="O417">
        <f t="shared" si="14"/>
        <v>0.93809683258500653</v>
      </c>
    </row>
    <row r="418" spans="1:15">
      <c r="A418">
        <v>58.44</v>
      </c>
      <c r="B418">
        <v>1</v>
      </c>
      <c r="C418">
        <f t="shared" si="13"/>
        <v>0.93846867738201944</v>
      </c>
      <c r="O418">
        <f t="shared" si="14"/>
        <v>0.93809683258500653</v>
      </c>
    </row>
    <row r="419" spans="1:15">
      <c r="A419">
        <v>58.48</v>
      </c>
      <c r="B419">
        <v>1</v>
      </c>
      <c r="C419">
        <f t="shared" si="13"/>
        <v>0.93924976630758961</v>
      </c>
      <c r="O419">
        <f t="shared" si="14"/>
        <v>0.93809683258500653</v>
      </c>
    </row>
    <row r="420" spans="1:15">
      <c r="A420">
        <v>58.49</v>
      </c>
      <c r="B420">
        <v>1</v>
      </c>
      <c r="C420">
        <f t="shared" si="13"/>
        <v>0.939444462853402</v>
      </c>
      <c r="O420">
        <f t="shared" si="14"/>
        <v>0.93809683258500653</v>
      </c>
    </row>
    <row r="421" spans="1:15">
      <c r="A421">
        <v>58.51</v>
      </c>
      <c r="B421">
        <v>1</v>
      </c>
      <c r="C421">
        <f t="shared" si="13"/>
        <v>0.93983316891508872</v>
      </c>
      <c r="O421">
        <f t="shared" si="14"/>
        <v>0.93809683258500653</v>
      </c>
    </row>
    <row r="422" spans="1:15">
      <c r="A422">
        <v>58.59</v>
      </c>
      <c r="B422">
        <v>1</v>
      </c>
      <c r="C422">
        <f t="shared" si="13"/>
        <v>0.94137891118656636</v>
      </c>
      <c r="O422">
        <f t="shared" si="14"/>
        <v>0.93809683258500653</v>
      </c>
    </row>
    <row r="423" spans="1:15">
      <c r="A423">
        <v>58.6</v>
      </c>
      <c r="B423">
        <v>1</v>
      </c>
      <c r="C423">
        <f t="shared" si="13"/>
        <v>0.94157111597846321</v>
      </c>
      <c r="O423">
        <f t="shared" si="14"/>
        <v>0.93809683258500653</v>
      </c>
    </row>
    <row r="424" spans="1:15">
      <c r="A424">
        <v>58.61</v>
      </c>
      <c r="B424">
        <v>1</v>
      </c>
      <c r="C424">
        <f t="shared" si="13"/>
        <v>0.94176309740622832</v>
      </c>
      <c r="O424">
        <f t="shared" si="14"/>
        <v>0.93809683258500653</v>
      </c>
    </row>
    <row r="425" spans="1:15">
      <c r="A425">
        <v>58.62</v>
      </c>
      <c r="B425">
        <v>1</v>
      </c>
      <c r="C425">
        <f t="shared" si="13"/>
        <v>0.94195485598840933</v>
      </c>
      <c r="O425">
        <f t="shared" si="14"/>
        <v>0.93809683258500653</v>
      </c>
    </row>
    <row r="426" spans="1:15">
      <c r="A426">
        <v>58.64</v>
      </c>
      <c r="B426">
        <v>1</v>
      </c>
      <c r="C426">
        <f t="shared" si="13"/>
        <v>0.94233770668119732</v>
      </c>
      <c r="O426">
        <f t="shared" si="14"/>
        <v>0.93809683258500653</v>
      </c>
    </row>
    <row r="427" spans="1:15">
      <c r="A427">
        <v>58.71</v>
      </c>
      <c r="B427">
        <v>1</v>
      </c>
      <c r="C427">
        <f t="shared" si="13"/>
        <v>0.94367073985080074</v>
      </c>
      <c r="O427">
        <f t="shared" si="14"/>
        <v>0.93809683258500653</v>
      </c>
    </row>
    <row r="428" spans="1:15">
      <c r="A428">
        <v>58.79</v>
      </c>
      <c r="B428">
        <v>1</v>
      </c>
      <c r="C428">
        <f t="shared" si="13"/>
        <v>0.9451811503723585</v>
      </c>
      <c r="O428">
        <f t="shared" si="14"/>
        <v>0.93809683258500653</v>
      </c>
    </row>
    <row r="429" spans="1:15">
      <c r="A429">
        <v>58.8</v>
      </c>
      <c r="B429">
        <v>1</v>
      </c>
      <c r="C429">
        <f t="shared" si="13"/>
        <v>0.94536898438918326</v>
      </c>
      <c r="O429">
        <f t="shared" si="14"/>
        <v>0.93809683258500653</v>
      </c>
    </row>
    <row r="430" spans="1:15">
      <c r="A430">
        <v>58.8</v>
      </c>
      <c r="B430">
        <v>1</v>
      </c>
      <c r="C430">
        <f t="shared" si="13"/>
        <v>0.94536898438918326</v>
      </c>
      <c r="O430">
        <f t="shared" si="14"/>
        <v>0.93809683258500653</v>
      </c>
    </row>
    <row r="431" spans="1:15">
      <c r="A431">
        <v>58.93</v>
      </c>
      <c r="B431">
        <v>1</v>
      </c>
      <c r="C431">
        <f t="shared" si="13"/>
        <v>0.94779158843556499</v>
      </c>
      <c r="O431">
        <f t="shared" si="14"/>
        <v>0.93809683258500653</v>
      </c>
    </row>
    <row r="432" spans="1:15">
      <c r="A432">
        <v>58.97</v>
      </c>
      <c r="B432">
        <v>1</v>
      </c>
      <c r="C432">
        <f t="shared" si="13"/>
        <v>0.94852991368688033</v>
      </c>
      <c r="O432">
        <f t="shared" si="14"/>
        <v>0.93809683258500653</v>
      </c>
    </row>
    <row r="433" spans="1:15">
      <c r="A433">
        <v>59.01</v>
      </c>
      <c r="B433">
        <v>1</v>
      </c>
      <c r="C433">
        <f t="shared" si="13"/>
        <v>0.94926495383166465</v>
      </c>
      <c r="O433">
        <f t="shared" si="14"/>
        <v>0.93809683258500653</v>
      </c>
    </row>
    <row r="434" spans="1:15">
      <c r="A434">
        <v>59.01</v>
      </c>
      <c r="B434">
        <v>1</v>
      </c>
      <c r="C434">
        <f t="shared" si="13"/>
        <v>0.94926495383166465</v>
      </c>
      <c r="O434">
        <f t="shared" si="14"/>
        <v>0.93809683258500653</v>
      </c>
    </row>
    <row r="435" spans="1:15">
      <c r="A435">
        <v>59.03</v>
      </c>
      <c r="B435">
        <v>1</v>
      </c>
      <c r="C435">
        <f t="shared" si="13"/>
        <v>0.94963125109925328</v>
      </c>
      <c r="O435">
        <f t="shared" si="14"/>
        <v>0.93809683258500653</v>
      </c>
    </row>
    <row r="436" spans="1:15">
      <c r="A436">
        <v>59.04</v>
      </c>
      <c r="B436">
        <v>1</v>
      </c>
      <c r="C436">
        <f t="shared" si="13"/>
        <v>0.94981409561155483</v>
      </c>
      <c r="O436">
        <f t="shared" si="14"/>
        <v>0.93809683258500653</v>
      </c>
    </row>
    <row r="437" spans="1:15">
      <c r="A437">
        <v>59.11</v>
      </c>
      <c r="B437">
        <v>1</v>
      </c>
      <c r="C437">
        <f t="shared" si="13"/>
        <v>0.95108837190211237</v>
      </c>
      <c r="O437">
        <f t="shared" si="14"/>
        <v>0.93809683258500653</v>
      </c>
    </row>
    <row r="438" spans="1:15">
      <c r="A438">
        <v>59.21</v>
      </c>
      <c r="B438">
        <v>1</v>
      </c>
      <c r="C438">
        <f t="shared" si="13"/>
        <v>0.95289188326414398</v>
      </c>
      <c r="O438">
        <f t="shared" si="14"/>
        <v>0.93809683258500653</v>
      </c>
    </row>
    <row r="439" spans="1:15">
      <c r="A439">
        <v>59.22</v>
      </c>
      <c r="B439">
        <v>1</v>
      </c>
      <c r="C439">
        <f t="shared" si="13"/>
        <v>0.95307115620631655</v>
      </c>
      <c r="O439">
        <f t="shared" si="14"/>
        <v>0.93809683258500653</v>
      </c>
    </row>
    <row r="440" spans="1:15">
      <c r="A440">
        <v>59.23</v>
      </c>
      <c r="B440">
        <v>1</v>
      </c>
      <c r="C440">
        <f t="shared" si="13"/>
        <v>0.95325023481463833</v>
      </c>
      <c r="O440">
        <f t="shared" si="14"/>
        <v>0.93809683258500653</v>
      </c>
    </row>
    <row r="441" spans="1:15">
      <c r="A441">
        <v>59.28</v>
      </c>
      <c r="B441">
        <v>1</v>
      </c>
      <c r="C441">
        <f t="shared" si="13"/>
        <v>0.95414272753104767</v>
      </c>
      <c r="O441">
        <f t="shared" si="14"/>
        <v>0.93809683258500653</v>
      </c>
    </row>
    <row r="442" spans="1:15">
      <c r="A442">
        <v>59.39</v>
      </c>
      <c r="B442">
        <v>1</v>
      </c>
      <c r="C442">
        <f t="shared" si="13"/>
        <v>0.95608940243997231</v>
      </c>
      <c r="O442">
        <f t="shared" si="14"/>
        <v>0.93809683258500653</v>
      </c>
    </row>
    <row r="443" spans="1:15">
      <c r="A443">
        <v>59.43</v>
      </c>
      <c r="B443">
        <v>1</v>
      </c>
      <c r="C443">
        <f t="shared" si="13"/>
        <v>0.95679163516581456</v>
      </c>
      <c r="O443">
        <f t="shared" si="14"/>
        <v>0.93809683258500653</v>
      </c>
    </row>
    <row r="444" spans="1:15">
      <c r="A444">
        <v>59.44</v>
      </c>
      <c r="B444">
        <v>1</v>
      </c>
      <c r="C444">
        <f t="shared" si="13"/>
        <v>0.95696672792200399</v>
      </c>
      <c r="O444">
        <f t="shared" si="14"/>
        <v>0.93809683258500653</v>
      </c>
    </row>
    <row r="445" spans="1:15">
      <c r="A445">
        <v>59.47</v>
      </c>
      <c r="B445">
        <v>1</v>
      </c>
      <c r="C445">
        <f t="shared" si="13"/>
        <v>0.95749089546910748</v>
      </c>
      <c r="O445">
        <f t="shared" si="14"/>
        <v>0.93809683258500653</v>
      </c>
    </row>
    <row r="446" spans="1:15">
      <c r="A446">
        <v>59.52</v>
      </c>
      <c r="B446">
        <v>1</v>
      </c>
      <c r="C446">
        <f t="shared" si="13"/>
        <v>0.95836082902230091</v>
      </c>
      <c r="O446">
        <f t="shared" si="14"/>
        <v>0.93809683258500653</v>
      </c>
    </row>
    <row r="447" spans="1:15">
      <c r="A447">
        <v>59.58</v>
      </c>
      <c r="B447">
        <v>1</v>
      </c>
      <c r="C447">
        <f t="shared" si="13"/>
        <v>0.95939873819555344</v>
      </c>
      <c r="O447">
        <f t="shared" si="14"/>
        <v>0.93809683258500653</v>
      </c>
    </row>
    <row r="448" spans="1:15">
      <c r="A448">
        <v>59.69</v>
      </c>
      <c r="B448">
        <v>1</v>
      </c>
      <c r="C448">
        <f t="shared" si="13"/>
        <v>0.96128479915912179</v>
      </c>
      <c r="O448">
        <f t="shared" si="14"/>
        <v>0.93809683258500653</v>
      </c>
    </row>
    <row r="449" spans="1:15">
      <c r="A449">
        <v>59.7</v>
      </c>
      <c r="B449">
        <v>1</v>
      </c>
      <c r="C449">
        <f t="shared" si="13"/>
        <v>0.96145519628614251</v>
      </c>
      <c r="O449">
        <f t="shared" si="14"/>
        <v>0.93809683258500653</v>
      </c>
    </row>
    <row r="450" spans="1:15">
      <c r="A450">
        <v>59.71</v>
      </c>
      <c r="B450">
        <v>1</v>
      </c>
      <c r="C450">
        <f t="shared" si="13"/>
        <v>0.96162541783649413</v>
      </c>
      <c r="O450">
        <f t="shared" si="14"/>
        <v>0.93809683258500653</v>
      </c>
    </row>
    <row r="451" spans="1:15">
      <c r="A451">
        <v>59.76</v>
      </c>
      <c r="B451">
        <v>1</v>
      </c>
      <c r="C451">
        <f t="shared" si="13"/>
        <v>0.96247390455021009</v>
      </c>
      <c r="O451">
        <f t="shared" si="14"/>
        <v>0.93809683258500653</v>
      </c>
    </row>
    <row r="452" spans="1:15">
      <c r="A452">
        <v>59.82</v>
      </c>
      <c r="B452">
        <v>1</v>
      </c>
      <c r="C452">
        <f t="shared" ref="C452:C515" si="15">MIN(1,MAX(0.5,0.1652*LN(A452-50) + 0.5861))</f>
        <v>0.96348636941492505</v>
      </c>
      <c r="O452">
        <f t="shared" ref="O452:O515" si="16">1/(EXP(-($D$2+$E$2*M452+EXP(1)))+1)</f>
        <v>0.93809683258500653</v>
      </c>
    </row>
    <row r="453" spans="1:15">
      <c r="A453">
        <v>59.82</v>
      </c>
      <c r="B453">
        <v>1</v>
      </c>
      <c r="C453">
        <f t="shared" si="15"/>
        <v>0.96348636941492505</v>
      </c>
      <c r="O453">
        <f t="shared" si="16"/>
        <v>0.93809683258500653</v>
      </c>
    </row>
    <row r="454" spans="1:15">
      <c r="A454">
        <v>59.83</v>
      </c>
      <c r="B454">
        <v>1</v>
      </c>
      <c r="C454">
        <f t="shared" si="15"/>
        <v>0.96365451192307916</v>
      </c>
      <c r="O454">
        <f t="shared" si="16"/>
        <v>0.93809683258500653</v>
      </c>
    </row>
    <row r="455" spans="1:15">
      <c r="A455">
        <v>59.88</v>
      </c>
      <c r="B455">
        <v>1</v>
      </c>
      <c r="C455">
        <f t="shared" si="15"/>
        <v>0.96449266694271518</v>
      </c>
      <c r="O455">
        <f t="shared" si="16"/>
        <v>0.93809683258500653</v>
      </c>
    </row>
    <row r="456" spans="1:15">
      <c r="A456">
        <v>59.94</v>
      </c>
      <c r="B456">
        <v>1</v>
      </c>
      <c r="C456">
        <f t="shared" si="15"/>
        <v>0.96549287181443333</v>
      </c>
      <c r="O456">
        <f t="shared" si="16"/>
        <v>0.93809683258500653</v>
      </c>
    </row>
    <row r="457" spans="1:15">
      <c r="A457">
        <v>59.96</v>
      </c>
      <c r="B457">
        <v>1</v>
      </c>
      <c r="C457">
        <f t="shared" si="15"/>
        <v>0.9658249322277429</v>
      </c>
      <c r="O457">
        <f t="shared" si="16"/>
        <v>0.93809683258500653</v>
      </c>
    </row>
    <row r="458" spans="1:15">
      <c r="A458">
        <v>60.05</v>
      </c>
      <c r="B458">
        <v>1</v>
      </c>
      <c r="C458">
        <f t="shared" si="15"/>
        <v>0.96731099922024</v>
      </c>
      <c r="O458">
        <f t="shared" si="16"/>
        <v>0.93809683258500653</v>
      </c>
    </row>
    <row r="459" spans="1:15">
      <c r="A459">
        <v>60.08</v>
      </c>
      <c r="B459">
        <v>1</v>
      </c>
      <c r="C459">
        <f t="shared" si="15"/>
        <v>0.9678033989886603</v>
      </c>
      <c r="O459">
        <f t="shared" si="16"/>
        <v>0.93809683258500653</v>
      </c>
    </row>
    <row r="460" spans="1:15">
      <c r="A460">
        <v>60.09</v>
      </c>
      <c r="B460">
        <v>1</v>
      </c>
      <c r="C460">
        <f t="shared" si="15"/>
        <v>0.96796720663718361</v>
      </c>
      <c r="O460">
        <f t="shared" si="16"/>
        <v>0.93809683258500653</v>
      </c>
    </row>
    <row r="461" spans="1:15">
      <c r="A461">
        <v>60.11</v>
      </c>
      <c r="B461">
        <v>1</v>
      </c>
      <c r="C461">
        <f t="shared" si="15"/>
        <v>0.9682943354569491</v>
      </c>
      <c r="O461">
        <f t="shared" si="16"/>
        <v>0.93809683258500653</v>
      </c>
    </row>
    <row r="462" spans="1:15">
      <c r="A462">
        <v>60.18</v>
      </c>
      <c r="B462">
        <v>1</v>
      </c>
      <c r="C462">
        <f t="shared" si="15"/>
        <v>0.96943421183741663</v>
      </c>
      <c r="O462">
        <f t="shared" si="16"/>
        <v>0.93809683258500653</v>
      </c>
    </row>
    <row r="463" spans="1:15">
      <c r="A463">
        <v>60.47</v>
      </c>
      <c r="B463">
        <v>1</v>
      </c>
      <c r="C463">
        <f t="shared" si="15"/>
        <v>0.97407451691058</v>
      </c>
      <c r="O463">
        <f t="shared" si="16"/>
        <v>0.93809683258500653</v>
      </c>
    </row>
    <row r="464" spans="1:15">
      <c r="A464">
        <v>60.51</v>
      </c>
      <c r="B464">
        <v>1</v>
      </c>
      <c r="C464">
        <f t="shared" si="15"/>
        <v>0.97470445094363956</v>
      </c>
      <c r="O464">
        <f t="shared" si="16"/>
        <v>0.93809683258500653</v>
      </c>
    </row>
    <row r="465" spans="1:15">
      <c r="A465">
        <v>60.51</v>
      </c>
      <c r="B465">
        <v>1</v>
      </c>
      <c r="C465">
        <f t="shared" si="15"/>
        <v>0.97470445094363956</v>
      </c>
      <c r="O465">
        <f t="shared" si="16"/>
        <v>0.93809683258500653</v>
      </c>
    </row>
    <row r="466" spans="1:15">
      <c r="A466">
        <v>60.52</v>
      </c>
      <c r="B466">
        <v>1</v>
      </c>
      <c r="C466">
        <f t="shared" si="15"/>
        <v>0.97486155984753997</v>
      </c>
      <c r="O466">
        <f t="shared" si="16"/>
        <v>0.93809683258500653</v>
      </c>
    </row>
    <row r="467" spans="1:15">
      <c r="A467">
        <v>60.54</v>
      </c>
      <c r="B467">
        <v>1</v>
      </c>
      <c r="C467">
        <f t="shared" si="15"/>
        <v>0.97517533012230329</v>
      </c>
      <c r="O467">
        <f t="shared" si="16"/>
        <v>0.93809683258500653</v>
      </c>
    </row>
    <row r="468" spans="1:15">
      <c r="A468">
        <v>60.57</v>
      </c>
      <c r="B468">
        <v>1</v>
      </c>
      <c r="C468">
        <f t="shared" si="15"/>
        <v>0.97564487094053054</v>
      </c>
      <c r="O468">
        <f t="shared" si="16"/>
        <v>0.93809683258500653</v>
      </c>
    </row>
    <row r="469" spans="1:15">
      <c r="A469">
        <v>60.58</v>
      </c>
      <c r="B469">
        <v>1</v>
      </c>
      <c r="C469">
        <f t="shared" si="15"/>
        <v>0.97580108844626123</v>
      </c>
      <c r="O469">
        <f t="shared" si="16"/>
        <v>0.93809683258500653</v>
      </c>
    </row>
    <row r="470" spans="1:15">
      <c r="A470">
        <v>60.58</v>
      </c>
      <c r="B470">
        <v>1</v>
      </c>
      <c r="C470">
        <f t="shared" si="15"/>
        <v>0.97580108844626123</v>
      </c>
      <c r="O470">
        <f t="shared" si="16"/>
        <v>0.93809683258500653</v>
      </c>
    </row>
    <row r="471" spans="1:15">
      <c r="A471">
        <v>60.63</v>
      </c>
      <c r="B471">
        <v>1</v>
      </c>
      <c r="C471">
        <f t="shared" si="15"/>
        <v>0.97657996777685718</v>
      </c>
      <c r="O471">
        <f t="shared" si="16"/>
        <v>0.93809683258500653</v>
      </c>
    </row>
    <row r="472" spans="1:15">
      <c r="A472">
        <v>60.7</v>
      </c>
      <c r="B472">
        <v>1</v>
      </c>
      <c r="C472">
        <f t="shared" si="15"/>
        <v>0.97766426609049062</v>
      </c>
      <c r="O472">
        <f t="shared" si="16"/>
        <v>0.93809683258500653</v>
      </c>
    </row>
    <row r="473" spans="1:15">
      <c r="A473">
        <v>60.73</v>
      </c>
      <c r="B473">
        <v>1</v>
      </c>
      <c r="C473">
        <f t="shared" si="15"/>
        <v>0.9781267955573586</v>
      </c>
      <c r="O473">
        <f t="shared" si="16"/>
        <v>0.93809683258500653</v>
      </c>
    </row>
    <row r="474" spans="1:15">
      <c r="A474">
        <v>60.76</v>
      </c>
      <c r="B474">
        <v>1</v>
      </c>
      <c r="C474">
        <f t="shared" si="15"/>
        <v>0.97858803364199698</v>
      </c>
      <c r="O474">
        <f t="shared" si="16"/>
        <v>0.93809683258500653</v>
      </c>
    </row>
    <row r="475" spans="1:15">
      <c r="A475">
        <v>60.79</v>
      </c>
      <c r="B475">
        <v>1</v>
      </c>
      <c r="C475">
        <f t="shared" si="15"/>
        <v>0.97904798753541111</v>
      </c>
      <c r="O475">
        <f t="shared" si="16"/>
        <v>0.93809683258500653</v>
      </c>
    </row>
    <row r="476" spans="1:15">
      <c r="A476">
        <v>60.81</v>
      </c>
      <c r="B476">
        <v>1</v>
      </c>
      <c r="C476">
        <f t="shared" si="15"/>
        <v>0.97935391354876455</v>
      </c>
      <c r="O476">
        <f t="shared" si="16"/>
        <v>0.93809683258500653</v>
      </c>
    </row>
    <row r="477" spans="1:15">
      <c r="A477">
        <v>60.82</v>
      </c>
      <c r="B477">
        <v>1</v>
      </c>
      <c r="C477">
        <f t="shared" si="15"/>
        <v>0.97950666436870903</v>
      </c>
      <c r="O477">
        <f t="shared" si="16"/>
        <v>0.93809683258500653</v>
      </c>
    </row>
    <row r="478" spans="1:15">
      <c r="A478">
        <v>60.84</v>
      </c>
      <c r="B478">
        <v>1</v>
      </c>
      <c r="C478">
        <f t="shared" si="15"/>
        <v>0.97981174294109985</v>
      </c>
      <c r="O478">
        <f t="shared" si="16"/>
        <v>0.93809683258500653</v>
      </c>
    </row>
    <row r="479" spans="1:15">
      <c r="A479">
        <v>60.84</v>
      </c>
      <c r="B479">
        <v>1</v>
      </c>
      <c r="C479">
        <f t="shared" si="15"/>
        <v>0.97981174294109985</v>
      </c>
      <c r="O479">
        <f t="shared" si="16"/>
        <v>0.93809683258500653</v>
      </c>
    </row>
    <row r="480" spans="1:15">
      <c r="A480">
        <v>60.86</v>
      </c>
      <c r="B480">
        <v>1</v>
      </c>
      <c r="C480">
        <f t="shared" si="15"/>
        <v>0.98011625915635636</v>
      </c>
      <c r="O480">
        <f t="shared" si="16"/>
        <v>0.93809683258500653</v>
      </c>
    </row>
    <row r="481" spans="1:15">
      <c r="A481">
        <v>60.91</v>
      </c>
      <c r="B481">
        <v>1</v>
      </c>
      <c r="C481">
        <f t="shared" si="15"/>
        <v>0.98087510293439051</v>
      </c>
      <c r="O481">
        <f t="shared" si="16"/>
        <v>0.93809683258500653</v>
      </c>
    </row>
    <row r="482" spans="1:15">
      <c r="A482">
        <v>60.97</v>
      </c>
      <c r="B482">
        <v>1</v>
      </c>
      <c r="C482">
        <f t="shared" si="15"/>
        <v>0.98178113811223522</v>
      </c>
      <c r="O482">
        <f t="shared" si="16"/>
        <v>0.93809683258500653</v>
      </c>
    </row>
    <row r="483" spans="1:15">
      <c r="A483">
        <v>61</v>
      </c>
      <c r="B483">
        <v>1</v>
      </c>
      <c r="C483">
        <f t="shared" si="15"/>
        <v>0.98223229906629084</v>
      </c>
      <c r="O483">
        <f t="shared" si="16"/>
        <v>0.93809683258500653</v>
      </c>
    </row>
    <row r="484" spans="1:15">
      <c r="A484">
        <v>61.02</v>
      </c>
      <c r="B484">
        <v>1</v>
      </c>
      <c r="C484">
        <f t="shared" si="15"/>
        <v>0.98253238997533177</v>
      </c>
      <c r="O484">
        <f t="shared" si="16"/>
        <v>0.93809683258500653</v>
      </c>
    </row>
    <row r="485" spans="1:15">
      <c r="A485">
        <v>61.13</v>
      </c>
      <c r="B485">
        <v>1</v>
      </c>
      <c r="C485">
        <f t="shared" si="15"/>
        <v>0.98417321610548725</v>
      </c>
      <c r="O485">
        <f t="shared" si="16"/>
        <v>0.93809683258500653</v>
      </c>
    </row>
    <row r="486" spans="1:15">
      <c r="A486">
        <v>61.23</v>
      </c>
      <c r="B486">
        <v>1</v>
      </c>
      <c r="C486">
        <f t="shared" si="15"/>
        <v>0.98565086459755813</v>
      </c>
      <c r="O486">
        <f t="shared" si="16"/>
        <v>0.93809683258500653</v>
      </c>
    </row>
    <row r="487" spans="1:15">
      <c r="A487">
        <v>61.25</v>
      </c>
      <c r="B487">
        <v>1</v>
      </c>
      <c r="C487">
        <f t="shared" si="15"/>
        <v>0.98594481485305097</v>
      </c>
      <c r="O487">
        <f t="shared" si="16"/>
        <v>0.93809683258500653</v>
      </c>
    </row>
    <row r="488" spans="1:15">
      <c r="A488">
        <v>61.31</v>
      </c>
      <c r="B488">
        <v>1</v>
      </c>
      <c r="C488">
        <f t="shared" si="15"/>
        <v>0.98682354032915032</v>
      </c>
      <c r="O488">
        <f t="shared" si="16"/>
        <v>0.93809683258500653</v>
      </c>
    </row>
    <row r="489" spans="1:15">
      <c r="A489">
        <v>61.31</v>
      </c>
      <c r="B489">
        <v>1</v>
      </c>
      <c r="C489">
        <f t="shared" si="15"/>
        <v>0.98682354032915032</v>
      </c>
      <c r="O489">
        <f t="shared" si="16"/>
        <v>0.93809683258500653</v>
      </c>
    </row>
    <row r="490" spans="1:15">
      <c r="A490">
        <v>61.32</v>
      </c>
      <c r="B490">
        <v>1</v>
      </c>
      <c r="C490">
        <f t="shared" si="15"/>
        <v>0.98696954122243608</v>
      </c>
      <c r="O490">
        <f t="shared" si="16"/>
        <v>0.93809683258500653</v>
      </c>
    </row>
    <row r="491" spans="1:15">
      <c r="A491">
        <v>61.34</v>
      </c>
      <c r="B491">
        <v>1</v>
      </c>
      <c r="C491">
        <f t="shared" si="15"/>
        <v>0.98726115647909496</v>
      </c>
      <c r="O491">
        <f t="shared" si="16"/>
        <v>0.93809683258500653</v>
      </c>
    </row>
    <row r="492" spans="1:15">
      <c r="A492">
        <v>61.38</v>
      </c>
      <c r="B492">
        <v>1</v>
      </c>
      <c r="C492">
        <f t="shared" si="15"/>
        <v>0.98784284722094018</v>
      </c>
      <c r="O492">
        <f t="shared" si="16"/>
        <v>0.93809683258500653</v>
      </c>
    </row>
    <row r="493" spans="1:15">
      <c r="A493">
        <v>61.39</v>
      </c>
      <c r="B493">
        <v>1</v>
      </c>
      <c r="C493">
        <f t="shared" si="15"/>
        <v>0.98798795043624188</v>
      </c>
      <c r="O493">
        <f t="shared" si="16"/>
        <v>0.93809683258500653</v>
      </c>
    </row>
    <row r="494" spans="1:15">
      <c r="A494">
        <v>61.46</v>
      </c>
      <c r="B494">
        <v>1</v>
      </c>
      <c r="C494">
        <f t="shared" si="15"/>
        <v>0.98900011990454528</v>
      </c>
      <c r="O494">
        <f t="shared" si="16"/>
        <v>0.93809683258500653</v>
      </c>
    </row>
    <row r="495" spans="1:15">
      <c r="A495">
        <v>61.52</v>
      </c>
      <c r="B495">
        <v>1</v>
      </c>
      <c r="C495">
        <f t="shared" si="15"/>
        <v>0.98986278505023151</v>
      </c>
      <c r="O495">
        <f t="shared" si="16"/>
        <v>0.93809683258500653</v>
      </c>
    </row>
    <row r="496" spans="1:15">
      <c r="A496">
        <v>61.53</v>
      </c>
      <c r="B496">
        <v>1</v>
      </c>
      <c r="C496">
        <f t="shared" si="15"/>
        <v>0.99000612562321577</v>
      </c>
      <c r="O496">
        <f t="shared" si="16"/>
        <v>0.93809683258500653</v>
      </c>
    </row>
    <row r="497" spans="1:15">
      <c r="A497">
        <v>61.55</v>
      </c>
      <c r="B497">
        <v>1</v>
      </c>
      <c r="C497">
        <f t="shared" si="15"/>
        <v>0.99029243418708091</v>
      </c>
      <c r="O497">
        <f t="shared" si="16"/>
        <v>0.93809683258500653</v>
      </c>
    </row>
    <row r="498" spans="1:15">
      <c r="A498">
        <v>61.55</v>
      </c>
      <c r="B498">
        <v>1</v>
      </c>
      <c r="C498">
        <f t="shared" si="15"/>
        <v>0.99029243418708091</v>
      </c>
      <c r="O498">
        <f t="shared" si="16"/>
        <v>0.93809683258500653</v>
      </c>
    </row>
    <row r="499" spans="1:15">
      <c r="A499">
        <v>61.62</v>
      </c>
      <c r="B499">
        <v>1</v>
      </c>
      <c r="C499">
        <f t="shared" si="15"/>
        <v>0.991290624535206</v>
      </c>
      <c r="O499">
        <f t="shared" si="16"/>
        <v>0.93809683258500653</v>
      </c>
    </row>
    <row r="500" spans="1:15">
      <c r="A500">
        <v>61.8</v>
      </c>
      <c r="B500">
        <v>1</v>
      </c>
      <c r="C500">
        <f t="shared" si="15"/>
        <v>0.99383004259911134</v>
      </c>
      <c r="O500">
        <f t="shared" si="16"/>
        <v>0.93809683258500653</v>
      </c>
    </row>
    <row r="501" spans="1:15">
      <c r="A501">
        <v>61.83</v>
      </c>
      <c r="B501">
        <v>1</v>
      </c>
      <c r="C501">
        <f t="shared" si="15"/>
        <v>0.99424950960399672</v>
      </c>
      <c r="O501">
        <f t="shared" si="16"/>
        <v>0.93809683258500653</v>
      </c>
    </row>
    <row r="502" spans="1:15">
      <c r="A502">
        <v>61.9</v>
      </c>
      <c r="B502">
        <v>1</v>
      </c>
      <c r="C502">
        <f t="shared" si="15"/>
        <v>0.99522414369940826</v>
      </c>
      <c r="O502">
        <f t="shared" si="16"/>
        <v>0.93809683258500653</v>
      </c>
    </row>
    <row r="503" spans="1:15">
      <c r="A503">
        <v>61.95</v>
      </c>
      <c r="B503">
        <v>1</v>
      </c>
      <c r="C503">
        <f t="shared" si="15"/>
        <v>0.99591680718796627</v>
      </c>
      <c r="O503">
        <f t="shared" si="16"/>
        <v>0.93809683258500653</v>
      </c>
    </row>
    <row r="504" spans="1:15">
      <c r="A504">
        <v>61.98</v>
      </c>
      <c r="B504">
        <v>1</v>
      </c>
      <c r="C504">
        <f t="shared" si="15"/>
        <v>0.99633101551194247</v>
      </c>
      <c r="O504">
        <f t="shared" si="16"/>
        <v>0.93809683258500653</v>
      </c>
    </row>
    <row r="505" spans="1:15">
      <c r="A505">
        <v>62.16</v>
      </c>
      <c r="B505">
        <v>1</v>
      </c>
      <c r="C505">
        <f t="shared" si="15"/>
        <v>0.99879469000408105</v>
      </c>
      <c r="O505">
        <f t="shared" si="16"/>
        <v>0.93809683258500653</v>
      </c>
    </row>
    <row r="506" spans="1:15">
      <c r="A506">
        <v>62.21</v>
      </c>
      <c r="B506">
        <v>1</v>
      </c>
      <c r="C506">
        <f t="shared" si="15"/>
        <v>0.99947257359785568</v>
      </c>
      <c r="O506">
        <f t="shared" si="16"/>
        <v>0.93809683258500653</v>
      </c>
    </row>
    <row r="507" spans="1:15">
      <c r="A507">
        <v>62.21</v>
      </c>
      <c r="B507">
        <v>1</v>
      </c>
      <c r="C507">
        <f t="shared" si="15"/>
        <v>0.99947257359785568</v>
      </c>
      <c r="O507">
        <f t="shared" si="16"/>
        <v>0.93809683258500653</v>
      </c>
    </row>
    <row r="508" spans="1:15">
      <c r="A508">
        <v>62.37</v>
      </c>
      <c r="B508">
        <v>1</v>
      </c>
      <c r="C508">
        <f t="shared" si="15"/>
        <v>1</v>
      </c>
      <c r="O508">
        <f t="shared" si="16"/>
        <v>0.93809683258500653</v>
      </c>
    </row>
    <row r="509" spans="1:15">
      <c r="A509">
        <v>62.37</v>
      </c>
      <c r="B509">
        <v>1</v>
      </c>
      <c r="C509">
        <f t="shared" si="15"/>
        <v>1</v>
      </c>
      <c r="O509">
        <f t="shared" si="16"/>
        <v>0.93809683258500653</v>
      </c>
    </row>
    <row r="510" spans="1:15">
      <c r="A510">
        <v>62.41</v>
      </c>
      <c r="B510">
        <v>1</v>
      </c>
      <c r="C510">
        <f t="shared" si="15"/>
        <v>1</v>
      </c>
      <c r="O510">
        <f t="shared" si="16"/>
        <v>0.93809683258500653</v>
      </c>
    </row>
    <row r="511" spans="1:15">
      <c r="A511">
        <v>62.46</v>
      </c>
      <c r="B511">
        <v>1</v>
      </c>
      <c r="C511">
        <f t="shared" si="15"/>
        <v>1</v>
      </c>
      <c r="O511">
        <f t="shared" si="16"/>
        <v>0.93809683258500653</v>
      </c>
    </row>
    <row r="512" spans="1:15">
      <c r="A512">
        <v>62.55</v>
      </c>
      <c r="B512">
        <v>1</v>
      </c>
      <c r="C512">
        <f t="shared" si="15"/>
        <v>1</v>
      </c>
      <c r="O512">
        <f t="shared" si="16"/>
        <v>0.93809683258500653</v>
      </c>
    </row>
    <row r="513" spans="1:15">
      <c r="A513">
        <v>62.68</v>
      </c>
      <c r="B513">
        <v>1</v>
      </c>
      <c r="C513">
        <f t="shared" si="15"/>
        <v>1</v>
      </c>
      <c r="O513">
        <f t="shared" si="16"/>
        <v>0.93809683258500653</v>
      </c>
    </row>
    <row r="514" spans="1:15">
      <c r="A514">
        <v>62.69</v>
      </c>
      <c r="B514">
        <v>1</v>
      </c>
      <c r="C514">
        <f t="shared" si="15"/>
        <v>1</v>
      </c>
      <c r="O514">
        <f t="shared" si="16"/>
        <v>0.93809683258500653</v>
      </c>
    </row>
    <row r="515" spans="1:15">
      <c r="A515">
        <v>62.74</v>
      </c>
      <c r="B515">
        <v>1</v>
      </c>
      <c r="C515">
        <f t="shared" si="15"/>
        <v>1</v>
      </c>
      <c r="O515">
        <f t="shared" si="16"/>
        <v>0.93809683258500653</v>
      </c>
    </row>
    <row r="516" spans="1:15">
      <c r="A516">
        <v>62.76</v>
      </c>
      <c r="B516">
        <v>1</v>
      </c>
      <c r="C516">
        <f t="shared" ref="C516:C577" si="17">MIN(1,MAX(0.5,0.1652*LN(A516-50) + 0.5861))</f>
        <v>1</v>
      </c>
      <c r="O516">
        <f t="shared" ref="O516:O577" si="18">1/(EXP(-($D$2+$E$2*M516+EXP(1)))+1)</f>
        <v>0.93809683258500653</v>
      </c>
    </row>
    <row r="517" spans="1:15">
      <c r="A517">
        <v>62.98</v>
      </c>
      <c r="B517">
        <v>1</v>
      </c>
      <c r="C517">
        <f t="shared" si="17"/>
        <v>1</v>
      </c>
      <c r="O517">
        <f t="shared" si="18"/>
        <v>0.93809683258500653</v>
      </c>
    </row>
    <row r="518" spans="1:15">
      <c r="A518">
        <v>62.99</v>
      </c>
      <c r="B518">
        <v>1</v>
      </c>
      <c r="C518">
        <f t="shared" si="17"/>
        <v>1</v>
      </c>
      <c r="O518">
        <f t="shared" si="18"/>
        <v>0.93809683258500653</v>
      </c>
    </row>
    <row r="519" spans="1:15">
      <c r="A519">
        <v>63.01</v>
      </c>
      <c r="B519">
        <v>1</v>
      </c>
      <c r="C519">
        <f t="shared" si="17"/>
        <v>1</v>
      </c>
      <c r="O519">
        <f t="shared" si="18"/>
        <v>0.93809683258500653</v>
      </c>
    </row>
    <row r="520" spans="1:15">
      <c r="A520">
        <v>63.29</v>
      </c>
      <c r="B520">
        <v>1</v>
      </c>
      <c r="C520">
        <f t="shared" si="17"/>
        <v>1</v>
      </c>
      <c r="O520">
        <f t="shared" si="18"/>
        <v>0.93809683258500653</v>
      </c>
    </row>
    <row r="521" spans="1:15">
      <c r="A521">
        <v>63.34</v>
      </c>
      <c r="B521">
        <v>1</v>
      </c>
      <c r="C521">
        <f t="shared" si="17"/>
        <v>1</v>
      </c>
      <c r="O521">
        <f t="shared" si="18"/>
        <v>0.93809683258500653</v>
      </c>
    </row>
    <row r="522" spans="1:15">
      <c r="A522">
        <v>63.41</v>
      </c>
      <c r="B522">
        <v>1</v>
      </c>
      <c r="C522">
        <f t="shared" si="17"/>
        <v>1</v>
      </c>
      <c r="O522">
        <f t="shared" si="18"/>
        <v>0.93809683258500653</v>
      </c>
    </row>
    <row r="523" spans="1:15">
      <c r="A523">
        <v>63.68</v>
      </c>
      <c r="B523">
        <v>1</v>
      </c>
      <c r="C523">
        <f t="shared" si="17"/>
        <v>1</v>
      </c>
      <c r="O523">
        <f t="shared" si="18"/>
        <v>0.93809683258500653</v>
      </c>
    </row>
    <row r="524" spans="1:15">
      <c r="A524">
        <v>63.71</v>
      </c>
      <c r="B524">
        <v>1</v>
      </c>
      <c r="C524">
        <f t="shared" si="17"/>
        <v>1</v>
      </c>
      <c r="O524">
        <f t="shared" si="18"/>
        <v>0.93809683258500653</v>
      </c>
    </row>
    <row r="525" spans="1:15">
      <c r="A525">
        <v>63.77</v>
      </c>
      <c r="B525">
        <v>1</v>
      </c>
      <c r="C525">
        <f t="shared" si="17"/>
        <v>1</v>
      </c>
      <c r="O525">
        <f t="shared" si="18"/>
        <v>0.93809683258500653</v>
      </c>
    </row>
    <row r="526" spans="1:15">
      <c r="A526">
        <v>63.79</v>
      </c>
      <c r="B526">
        <v>1</v>
      </c>
      <c r="C526">
        <f t="shared" si="17"/>
        <v>1</v>
      </c>
      <c r="O526">
        <f t="shared" si="18"/>
        <v>0.93809683258500653</v>
      </c>
    </row>
    <row r="527" spans="1:15">
      <c r="A527">
        <v>63.8</v>
      </c>
      <c r="B527">
        <v>1</v>
      </c>
      <c r="C527">
        <f t="shared" si="17"/>
        <v>1</v>
      </c>
      <c r="O527">
        <f t="shared" si="18"/>
        <v>0.93809683258500653</v>
      </c>
    </row>
    <row r="528" spans="1:15">
      <c r="A528">
        <v>63.92</v>
      </c>
      <c r="B528">
        <v>1</v>
      </c>
      <c r="C528">
        <f t="shared" si="17"/>
        <v>1</v>
      </c>
      <c r="O528">
        <f t="shared" si="18"/>
        <v>0.93809683258500653</v>
      </c>
    </row>
    <row r="529" spans="1:15">
      <c r="A529">
        <v>64.14</v>
      </c>
      <c r="B529">
        <v>1</v>
      </c>
      <c r="C529">
        <f t="shared" si="17"/>
        <v>1</v>
      </c>
      <c r="O529">
        <f t="shared" si="18"/>
        <v>0.93809683258500653</v>
      </c>
    </row>
    <row r="530" spans="1:15">
      <c r="A530">
        <v>64.16</v>
      </c>
      <c r="B530">
        <v>1</v>
      </c>
      <c r="C530">
        <f t="shared" si="17"/>
        <v>1</v>
      </c>
      <c r="O530">
        <f t="shared" si="18"/>
        <v>0.93809683258500653</v>
      </c>
    </row>
    <row r="531" spans="1:15">
      <c r="A531">
        <v>64.260000000000005</v>
      </c>
      <c r="B531">
        <v>1</v>
      </c>
      <c r="C531">
        <f t="shared" si="17"/>
        <v>1</v>
      </c>
      <c r="O531">
        <f t="shared" si="18"/>
        <v>0.93809683258500653</v>
      </c>
    </row>
    <row r="532" spans="1:15">
      <c r="A532">
        <v>64.680000000000007</v>
      </c>
      <c r="B532">
        <v>1</v>
      </c>
      <c r="C532">
        <f t="shared" si="17"/>
        <v>1</v>
      </c>
      <c r="O532">
        <f t="shared" si="18"/>
        <v>0.93809683258500653</v>
      </c>
    </row>
    <row r="533" spans="1:15">
      <c r="A533">
        <v>64.680000000000007</v>
      </c>
      <c r="B533">
        <v>1</v>
      </c>
      <c r="C533">
        <f t="shared" si="17"/>
        <v>1</v>
      </c>
      <c r="O533">
        <f t="shared" si="18"/>
        <v>0.93809683258500653</v>
      </c>
    </row>
    <row r="534" spans="1:15">
      <c r="A534">
        <v>64.7</v>
      </c>
      <c r="B534">
        <v>1</v>
      </c>
      <c r="C534">
        <f t="shared" si="17"/>
        <v>1</v>
      </c>
      <c r="O534">
        <f t="shared" si="18"/>
        <v>0.93809683258500653</v>
      </c>
    </row>
    <row r="535" spans="1:15">
      <c r="A535">
        <v>64.8</v>
      </c>
      <c r="B535">
        <v>1</v>
      </c>
      <c r="C535">
        <f t="shared" si="17"/>
        <v>1</v>
      </c>
      <c r="I535">
        <v>-16.382650000000002</v>
      </c>
      <c r="O535">
        <f t="shared" si="18"/>
        <v>0.93809683258500653</v>
      </c>
    </row>
    <row r="536" spans="1:15">
      <c r="A536">
        <v>64.91</v>
      </c>
      <c r="B536">
        <v>1</v>
      </c>
      <c r="C536">
        <f t="shared" si="17"/>
        <v>1</v>
      </c>
      <c r="I536">
        <v>0.33348</v>
      </c>
      <c r="O536">
        <f t="shared" si="18"/>
        <v>0.93809683258500653</v>
      </c>
    </row>
    <row r="537" spans="1:15">
      <c r="A537">
        <v>64.94</v>
      </c>
      <c r="B537">
        <v>1</v>
      </c>
      <c r="C537">
        <f t="shared" si="17"/>
        <v>1</v>
      </c>
      <c r="O537">
        <f t="shared" si="18"/>
        <v>0.93809683258500653</v>
      </c>
    </row>
    <row r="538" spans="1:15">
      <c r="A538">
        <v>64.959999999999994</v>
      </c>
      <c r="B538">
        <v>1</v>
      </c>
      <c r="C538">
        <f t="shared" si="17"/>
        <v>1</v>
      </c>
      <c r="O538">
        <f t="shared" si="18"/>
        <v>0.93809683258500653</v>
      </c>
    </row>
    <row r="539" spans="1:15">
      <c r="A539">
        <v>65.069999999999993</v>
      </c>
      <c r="B539">
        <v>1</v>
      </c>
      <c r="C539">
        <f t="shared" si="17"/>
        <v>1</v>
      </c>
      <c r="O539">
        <f t="shared" si="18"/>
        <v>0.93809683258500653</v>
      </c>
    </row>
    <row r="540" spans="1:15">
      <c r="A540">
        <v>65.13</v>
      </c>
      <c r="B540">
        <v>1</v>
      </c>
      <c r="C540">
        <f t="shared" si="17"/>
        <v>1</v>
      </c>
      <c r="O540">
        <f t="shared" si="18"/>
        <v>0.93809683258500653</v>
      </c>
    </row>
    <row r="541" spans="1:15">
      <c r="A541">
        <v>65.14</v>
      </c>
      <c r="B541">
        <v>1</v>
      </c>
      <c r="C541">
        <f t="shared" si="17"/>
        <v>1</v>
      </c>
      <c r="O541">
        <f t="shared" si="18"/>
        <v>0.93809683258500653</v>
      </c>
    </row>
    <row r="542" spans="1:15">
      <c r="A542">
        <v>65.36</v>
      </c>
      <c r="B542">
        <v>1</v>
      </c>
      <c r="C542">
        <f t="shared" si="17"/>
        <v>1</v>
      </c>
      <c r="O542">
        <f t="shared" si="18"/>
        <v>0.93809683258500653</v>
      </c>
    </row>
    <row r="543" spans="1:15">
      <c r="A543">
        <v>65.39</v>
      </c>
      <c r="B543">
        <v>1</v>
      </c>
      <c r="C543">
        <f t="shared" si="17"/>
        <v>1</v>
      </c>
      <c r="O543">
        <f t="shared" si="18"/>
        <v>0.93809683258500653</v>
      </c>
    </row>
    <row r="544" spans="1:15">
      <c r="A544">
        <v>65.55</v>
      </c>
      <c r="B544">
        <v>1</v>
      </c>
      <c r="C544">
        <f t="shared" si="17"/>
        <v>1</v>
      </c>
      <c r="O544">
        <f t="shared" si="18"/>
        <v>0.93809683258500653</v>
      </c>
    </row>
    <row r="545" spans="1:15">
      <c r="A545">
        <v>65.599999999999994</v>
      </c>
      <c r="B545">
        <v>1</v>
      </c>
      <c r="C545">
        <f t="shared" si="17"/>
        <v>1</v>
      </c>
      <c r="O545">
        <f t="shared" si="18"/>
        <v>0.93809683258500653</v>
      </c>
    </row>
    <row r="546" spans="1:15">
      <c r="A546">
        <v>65.83</v>
      </c>
      <c r="B546">
        <v>1</v>
      </c>
      <c r="C546">
        <f t="shared" si="17"/>
        <v>1</v>
      </c>
      <c r="O546">
        <f t="shared" si="18"/>
        <v>0.93809683258500653</v>
      </c>
    </row>
    <row r="547" spans="1:15">
      <c r="A547">
        <v>66.150000000000006</v>
      </c>
      <c r="B547">
        <v>1</v>
      </c>
      <c r="C547">
        <f t="shared" si="17"/>
        <v>1</v>
      </c>
      <c r="O547">
        <f t="shared" si="18"/>
        <v>0.93809683258500653</v>
      </c>
    </row>
    <row r="548" spans="1:15">
      <c r="A548">
        <v>66.599999999999994</v>
      </c>
      <c r="B548">
        <v>1</v>
      </c>
      <c r="C548">
        <f t="shared" si="17"/>
        <v>1</v>
      </c>
      <c r="O548">
        <f t="shared" si="18"/>
        <v>0.93809683258500653</v>
      </c>
    </row>
    <row r="549" spans="1:15">
      <c r="A549">
        <v>66.66</v>
      </c>
      <c r="B549">
        <v>1</v>
      </c>
      <c r="C549">
        <f t="shared" si="17"/>
        <v>1</v>
      </c>
      <c r="O549">
        <f t="shared" si="18"/>
        <v>0.93809683258500653</v>
      </c>
    </row>
    <row r="550" spans="1:15">
      <c r="A550">
        <v>66.78</v>
      </c>
      <c r="B550">
        <v>1</v>
      </c>
      <c r="C550">
        <f t="shared" si="17"/>
        <v>1</v>
      </c>
      <c r="O550">
        <f t="shared" si="18"/>
        <v>0.93809683258500653</v>
      </c>
    </row>
    <row r="551" spans="1:15">
      <c r="A551">
        <v>66.8</v>
      </c>
      <c r="B551">
        <v>1</v>
      </c>
      <c r="C551">
        <f t="shared" si="17"/>
        <v>1</v>
      </c>
      <c r="O551">
        <f t="shared" si="18"/>
        <v>0.93809683258500653</v>
      </c>
    </row>
    <row r="552" spans="1:15">
      <c r="A552">
        <v>66.83</v>
      </c>
      <c r="B552">
        <v>1</v>
      </c>
      <c r="C552">
        <f t="shared" si="17"/>
        <v>1</v>
      </c>
      <c r="O552">
        <f t="shared" si="18"/>
        <v>0.93809683258500653</v>
      </c>
    </row>
    <row r="553" spans="1:15">
      <c r="A553">
        <v>67.14</v>
      </c>
      <c r="B553">
        <v>1</v>
      </c>
      <c r="C553">
        <f t="shared" si="17"/>
        <v>1</v>
      </c>
      <c r="O553">
        <f t="shared" si="18"/>
        <v>0.93809683258500653</v>
      </c>
    </row>
    <row r="554" spans="1:15">
      <c r="A554">
        <v>67.66</v>
      </c>
      <c r="B554">
        <v>1</v>
      </c>
      <c r="C554">
        <f t="shared" si="17"/>
        <v>1</v>
      </c>
      <c r="O554">
        <f t="shared" si="18"/>
        <v>0.93809683258500653</v>
      </c>
    </row>
    <row r="555" spans="1:15">
      <c r="A555">
        <v>67.900000000000006</v>
      </c>
      <c r="B555">
        <v>1</v>
      </c>
      <c r="C555">
        <f t="shared" si="17"/>
        <v>1</v>
      </c>
      <c r="O555">
        <f t="shared" si="18"/>
        <v>0.93809683258500653</v>
      </c>
    </row>
    <row r="556" spans="1:15">
      <c r="A556">
        <v>68.13</v>
      </c>
      <c r="B556">
        <v>1</v>
      </c>
      <c r="C556">
        <f t="shared" si="17"/>
        <v>1</v>
      </c>
      <c r="O556">
        <f t="shared" si="18"/>
        <v>0.93809683258500653</v>
      </c>
    </row>
    <row r="557" spans="1:15">
      <c r="A557">
        <v>68.28</v>
      </c>
      <c r="B557">
        <v>1</v>
      </c>
      <c r="C557">
        <f t="shared" si="17"/>
        <v>1</v>
      </c>
      <c r="O557">
        <f t="shared" si="18"/>
        <v>0.93809683258500653</v>
      </c>
    </row>
    <row r="558" spans="1:15">
      <c r="A558">
        <v>68.33</v>
      </c>
      <c r="B558">
        <v>1</v>
      </c>
      <c r="C558">
        <f t="shared" si="17"/>
        <v>1</v>
      </c>
      <c r="O558">
        <f t="shared" si="18"/>
        <v>0.93809683258500653</v>
      </c>
    </row>
    <row r="559" spans="1:15">
      <c r="A559">
        <v>68.67</v>
      </c>
      <c r="B559">
        <v>1</v>
      </c>
      <c r="C559">
        <f t="shared" si="17"/>
        <v>1</v>
      </c>
      <c r="O559">
        <f t="shared" si="18"/>
        <v>0.93809683258500653</v>
      </c>
    </row>
    <row r="560" spans="1:15">
      <c r="A560">
        <v>68.8</v>
      </c>
      <c r="B560">
        <v>1</v>
      </c>
      <c r="C560">
        <f t="shared" si="17"/>
        <v>1</v>
      </c>
      <c r="O560">
        <f t="shared" si="18"/>
        <v>0.93809683258500653</v>
      </c>
    </row>
    <row r="561" spans="1:15">
      <c r="A561">
        <v>68.94</v>
      </c>
      <c r="B561">
        <v>1</v>
      </c>
      <c r="C561">
        <f t="shared" si="17"/>
        <v>1</v>
      </c>
      <c r="O561">
        <f t="shared" si="18"/>
        <v>0.93809683258500653</v>
      </c>
    </row>
    <row r="562" spans="1:15">
      <c r="A562">
        <v>69.099999999999994</v>
      </c>
      <c r="B562">
        <v>1</v>
      </c>
      <c r="C562">
        <f t="shared" si="17"/>
        <v>1</v>
      </c>
      <c r="O562">
        <f t="shared" si="18"/>
        <v>0.93809683258500653</v>
      </c>
    </row>
    <row r="563" spans="1:15">
      <c r="A563">
        <v>69.239999999999995</v>
      </c>
      <c r="B563">
        <v>1</v>
      </c>
      <c r="C563">
        <f t="shared" si="17"/>
        <v>1</v>
      </c>
      <c r="O563">
        <f t="shared" si="18"/>
        <v>0.93809683258500653</v>
      </c>
    </row>
    <row r="564" spans="1:15">
      <c r="A564">
        <v>69.599999999999994</v>
      </c>
      <c r="B564">
        <v>1</v>
      </c>
      <c r="C564">
        <f t="shared" si="17"/>
        <v>1</v>
      </c>
      <c r="O564">
        <f t="shared" si="18"/>
        <v>0.93809683258500653</v>
      </c>
    </row>
    <row r="565" spans="1:15">
      <c r="A565">
        <v>69.63</v>
      </c>
      <c r="B565">
        <v>1</v>
      </c>
      <c r="C565">
        <f t="shared" si="17"/>
        <v>1</v>
      </c>
      <c r="O565">
        <f t="shared" si="18"/>
        <v>0.93809683258500653</v>
      </c>
    </row>
    <row r="566" spans="1:15">
      <c r="A566">
        <v>69.78</v>
      </c>
      <c r="B566">
        <v>1</v>
      </c>
      <c r="C566">
        <f t="shared" si="17"/>
        <v>1</v>
      </c>
      <c r="O566">
        <f t="shared" si="18"/>
        <v>0.93809683258500653</v>
      </c>
    </row>
    <row r="567" spans="1:15">
      <c r="A567">
        <v>70.099999999999994</v>
      </c>
      <c r="B567">
        <v>1</v>
      </c>
      <c r="C567">
        <f t="shared" si="17"/>
        <v>1</v>
      </c>
      <c r="O567">
        <f t="shared" si="18"/>
        <v>0.93809683258500653</v>
      </c>
    </row>
    <row r="568" spans="1:15">
      <c r="A568">
        <v>70.23</v>
      </c>
      <c r="B568">
        <v>1</v>
      </c>
      <c r="C568">
        <f t="shared" si="17"/>
        <v>1</v>
      </c>
      <c r="O568">
        <f t="shared" si="18"/>
        <v>0.93809683258500653</v>
      </c>
    </row>
    <row r="569" spans="1:15">
      <c r="A569">
        <v>70.69</v>
      </c>
      <c r="B569">
        <v>1</v>
      </c>
      <c r="C569">
        <f t="shared" si="17"/>
        <v>1</v>
      </c>
      <c r="O569">
        <f t="shared" si="18"/>
        <v>0.93809683258500653</v>
      </c>
    </row>
    <row r="570" spans="1:15">
      <c r="A570">
        <v>70.86</v>
      </c>
      <c r="B570">
        <v>1</v>
      </c>
      <c r="C570">
        <f t="shared" si="17"/>
        <v>1</v>
      </c>
      <c r="O570">
        <f t="shared" si="18"/>
        <v>0.93809683258500653</v>
      </c>
    </row>
    <row r="571" spans="1:15">
      <c r="A571">
        <v>71.58</v>
      </c>
      <c r="B571">
        <v>1</v>
      </c>
      <c r="C571">
        <f t="shared" si="17"/>
        <v>1</v>
      </c>
      <c r="O571">
        <f t="shared" si="18"/>
        <v>0.93809683258500653</v>
      </c>
    </row>
    <row r="572" spans="1:15">
      <c r="A572">
        <v>71.709999999999994</v>
      </c>
      <c r="B572">
        <v>1</v>
      </c>
      <c r="C572">
        <f t="shared" si="17"/>
        <v>1</v>
      </c>
      <c r="O572">
        <f t="shared" si="18"/>
        <v>0.93809683258500653</v>
      </c>
    </row>
    <row r="573" spans="1:15">
      <c r="A573">
        <v>72.86</v>
      </c>
      <c r="B573">
        <v>1</v>
      </c>
      <c r="C573">
        <f t="shared" si="17"/>
        <v>1</v>
      </c>
      <c r="O573">
        <f t="shared" si="18"/>
        <v>0.93809683258500653</v>
      </c>
    </row>
    <row r="574" spans="1:15">
      <c r="A574">
        <v>73.56</v>
      </c>
      <c r="B574">
        <v>1</v>
      </c>
      <c r="C574">
        <f t="shared" si="17"/>
        <v>1</v>
      </c>
      <c r="O574">
        <f t="shared" si="18"/>
        <v>0.93809683258500653</v>
      </c>
    </row>
    <row r="575" spans="1:15">
      <c r="A575">
        <v>75.33</v>
      </c>
      <c r="B575">
        <v>1</v>
      </c>
      <c r="C575">
        <f t="shared" si="17"/>
        <v>1</v>
      </c>
      <c r="O575">
        <f t="shared" si="18"/>
        <v>0.93809683258500653</v>
      </c>
    </row>
    <row r="576" spans="1:15">
      <c r="A576">
        <v>77.7</v>
      </c>
      <c r="B576">
        <v>1</v>
      </c>
      <c r="C576">
        <f t="shared" si="17"/>
        <v>1</v>
      </c>
      <c r="O576">
        <f t="shared" si="18"/>
        <v>0.93809683258500653</v>
      </c>
    </row>
    <row r="577" spans="1:15">
      <c r="A577">
        <v>84.43</v>
      </c>
      <c r="B577">
        <v>1</v>
      </c>
      <c r="C577">
        <f t="shared" si="17"/>
        <v>1</v>
      </c>
      <c r="O577">
        <f t="shared" si="18"/>
        <v>0.93809683258500653</v>
      </c>
    </row>
  </sheetData>
  <sortState ref="A3:B577">
    <sortCondition ref="B3:B577"/>
    <sortCondition ref="A3:A57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96"/>
  <sheetViews>
    <sheetView topLeftCell="A450" workbookViewId="0">
      <selection activeCell="G496" sqref="G496"/>
    </sheetView>
  </sheetViews>
  <sheetFormatPr defaultRowHeight="12.75"/>
  <sheetData>
    <row r="1" spans="1:8">
      <c r="A1" s="3" t="s">
        <v>3493</v>
      </c>
      <c r="B1" t="s">
        <v>3893</v>
      </c>
      <c r="C1" s="3">
        <v>1</v>
      </c>
      <c r="D1" s="3" t="s">
        <v>45</v>
      </c>
      <c r="E1" s="3">
        <v>1</v>
      </c>
      <c r="F1" t="s">
        <v>3894</v>
      </c>
      <c r="G1" t="s">
        <v>3895</v>
      </c>
      <c r="H1" t="s">
        <v>3493</v>
      </c>
    </row>
    <row r="2" spans="1:8">
      <c r="A2" s="3" t="s">
        <v>3494</v>
      </c>
      <c r="B2" t="s">
        <v>3896</v>
      </c>
      <c r="C2" s="3">
        <v>2</v>
      </c>
      <c r="D2" s="3" t="s">
        <v>45</v>
      </c>
      <c r="E2" s="3">
        <v>1</v>
      </c>
      <c r="F2" t="s">
        <v>3897</v>
      </c>
      <c r="G2" t="s">
        <v>3898</v>
      </c>
      <c r="H2" t="s">
        <v>3494</v>
      </c>
    </row>
    <row r="3" spans="1:8">
      <c r="A3" s="3" t="s">
        <v>3495</v>
      </c>
      <c r="B3" t="s">
        <v>3899</v>
      </c>
      <c r="C3" s="3">
        <v>3</v>
      </c>
      <c r="D3" s="3" t="s">
        <v>45</v>
      </c>
      <c r="E3" s="3">
        <v>1</v>
      </c>
      <c r="F3" t="s">
        <v>3900</v>
      </c>
      <c r="G3" t="s">
        <v>3901</v>
      </c>
      <c r="H3" t="s">
        <v>3495</v>
      </c>
    </row>
    <row r="4" spans="1:8">
      <c r="A4" s="3" t="s">
        <v>3493</v>
      </c>
      <c r="B4" t="s">
        <v>3893</v>
      </c>
      <c r="C4" s="3">
        <v>4</v>
      </c>
      <c r="D4" s="3" t="s">
        <v>45</v>
      </c>
      <c r="E4" s="3">
        <v>1</v>
      </c>
      <c r="F4" t="s">
        <v>3894</v>
      </c>
      <c r="G4" t="s">
        <v>3902</v>
      </c>
      <c r="H4" t="s">
        <v>3493</v>
      </c>
    </row>
    <row r="5" spans="1:8">
      <c r="A5" s="3" t="s">
        <v>3496</v>
      </c>
      <c r="B5" t="s">
        <v>3903</v>
      </c>
      <c r="C5" s="3">
        <v>5</v>
      </c>
      <c r="D5" s="3" t="s">
        <v>45</v>
      </c>
      <c r="E5" s="3">
        <v>1</v>
      </c>
      <c r="F5" t="s">
        <v>3904</v>
      </c>
      <c r="G5" t="s">
        <v>3905</v>
      </c>
      <c r="H5" t="s">
        <v>3496</v>
      </c>
    </row>
    <row r="6" spans="1:8">
      <c r="A6" s="3" t="s">
        <v>3497</v>
      </c>
      <c r="B6" t="s">
        <v>3906</v>
      </c>
      <c r="C6" s="3">
        <v>1</v>
      </c>
      <c r="D6" s="3" t="s">
        <v>95</v>
      </c>
      <c r="E6" s="3">
        <v>2</v>
      </c>
      <c r="F6" t="s">
        <v>3907</v>
      </c>
      <c r="G6" t="s">
        <v>3908</v>
      </c>
      <c r="H6" t="s">
        <v>3497</v>
      </c>
    </row>
    <row r="7" spans="1:8">
      <c r="A7" s="3" t="s">
        <v>3498</v>
      </c>
      <c r="B7" t="s">
        <v>3909</v>
      </c>
      <c r="C7" s="3">
        <v>2</v>
      </c>
      <c r="D7" s="3" t="s">
        <v>95</v>
      </c>
      <c r="E7" s="3">
        <v>2</v>
      </c>
      <c r="F7" t="s">
        <v>3910</v>
      </c>
      <c r="G7" t="s">
        <v>3911</v>
      </c>
      <c r="H7" t="s">
        <v>3498</v>
      </c>
    </row>
    <row r="8" spans="1:8">
      <c r="A8" s="3" t="s">
        <v>3499</v>
      </c>
      <c r="B8" t="s">
        <v>3912</v>
      </c>
      <c r="C8" s="3">
        <v>3</v>
      </c>
      <c r="D8" s="3" t="s">
        <v>95</v>
      </c>
      <c r="E8" s="3">
        <v>2</v>
      </c>
      <c r="F8" t="s">
        <v>3913</v>
      </c>
      <c r="G8" t="s">
        <v>3914</v>
      </c>
      <c r="H8" t="s">
        <v>3499</v>
      </c>
    </row>
    <row r="9" spans="1:8">
      <c r="A9" s="3" t="s">
        <v>3500</v>
      </c>
      <c r="B9" t="s">
        <v>3915</v>
      </c>
      <c r="C9" s="3">
        <v>4</v>
      </c>
      <c r="D9" s="3" t="s">
        <v>95</v>
      </c>
      <c r="E9" s="3">
        <v>2</v>
      </c>
      <c r="F9" t="s">
        <v>3916</v>
      </c>
      <c r="G9" t="s">
        <v>3917</v>
      </c>
      <c r="H9" t="s">
        <v>3500</v>
      </c>
    </row>
    <row r="10" spans="1:8">
      <c r="A10" s="3" t="s">
        <v>3501</v>
      </c>
      <c r="B10" t="s">
        <v>3918</v>
      </c>
      <c r="C10" s="3">
        <v>5</v>
      </c>
      <c r="D10" s="3" t="s">
        <v>95</v>
      </c>
      <c r="E10" s="3">
        <v>2</v>
      </c>
      <c r="F10" t="s">
        <v>3919</v>
      </c>
      <c r="G10" t="s">
        <v>3920</v>
      </c>
      <c r="H10" t="s">
        <v>3501</v>
      </c>
    </row>
    <row r="11" spans="1:8">
      <c r="A11" s="3" t="s">
        <v>3502</v>
      </c>
      <c r="B11" t="s">
        <v>3921</v>
      </c>
      <c r="C11" s="3">
        <v>1</v>
      </c>
      <c r="D11" s="3" t="s">
        <v>145</v>
      </c>
      <c r="E11" s="3">
        <v>3</v>
      </c>
      <c r="F11" t="s">
        <v>3922</v>
      </c>
      <c r="G11" t="s">
        <v>3923</v>
      </c>
      <c r="H11" t="s">
        <v>3502</v>
      </c>
    </row>
    <row r="12" spans="1:8">
      <c r="A12" s="3" t="s">
        <v>3503</v>
      </c>
      <c r="B12" t="s">
        <v>3924</v>
      </c>
      <c r="C12" s="3">
        <v>2</v>
      </c>
      <c r="D12" s="3" t="s">
        <v>145</v>
      </c>
      <c r="E12" s="3">
        <v>3</v>
      </c>
      <c r="F12" t="s">
        <v>3925</v>
      </c>
      <c r="G12" t="s">
        <v>3926</v>
      </c>
      <c r="H12" t="s">
        <v>3503</v>
      </c>
    </row>
    <row r="13" spans="1:8">
      <c r="A13" s="3" t="s">
        <v>3504</v>
      </c>
      <c r="B13" t="s">
        <v>3927</v>
      </c>
      <c r="C13" s="3">
        <v>3</v>
      </c>
      <c r="D13" s="3" t="s">
        <v>145</v>
      </c>
      <c r="E13" s="3">
        <v>3</v>
      </c>
      <c r="F13" t="s">
        <v>3928</v>
      </c>
      <c r="G13" t="s">
        <v>3929</v>
      </c>
      <c r="H13" t="s">
        <v>3504</v>
      </c>
    </row>
    <row r="14" spans="1:8">
      <c r="A14" s="3" t="s">
        <v>3505</v>
      </c>
      <c r="B14" t="s">
        <v>3930</v>
      </c>
      <c r="C14" s="3">
        <v>1</v>
      </c>
      <c r="D14" s="3" t="s">
        <v>183</v>
      </c>
      <c r="E14" s="3">
        <v>4</v>
      </c>
      <c r="F14" t="s">
        <v>3931</v>
      </c>
      <c r="G14" t="s">
        <v>3932</v>
      </c>
      <c r="H14" t="s">
        <v>3505</v>
      </c>
    </row>
    <row r="15" spans="1:8">
      <c r="A15" s="3" t="s">
        <v>3506</v>
      </c>
      <c r="B15" t="s">
        <v>3933</v>
      </c>
      <c r="C15" s="3">
        <v>2</v>
      </c>
      <c r="D15" s="3" t="s">
        <v>183</v>
      </c>
      <c r="E15" s="3">
        <v>4</v>
      </c>
      <c r="F15" t="s">
        <v>3934</v>
      </c>
      <c r="G15" t="s">
        <v>3935</v>
      </c>
      <c r="H15" t="s">
        <v>3506</v>
      </c>
    </row>
    <row r="16" spans="1:8">
      <c r="A16" s="3" t="s">
        <v>3507</v>
      </c>
      <c r="B16" t="s">
        <v>3936</v>
      </c>
      <c r="C16" s="3">
        <v>1</v>
      </c>
      <c r="D16" s="3" t="s">
        <v>203</v>
      </c>
      <c r="E16" s="3">
        <v>5</v>
      </c>
      <c r="F16" t="s">
        <v>3937</v>
      </c>
      <c r="G16" t="s">
        <v>3938</v>
      </c>
      <c r="H16" t="s">
        <v>3507</v>
      </c>
    </row>
    <row r="17" spans="1:8">
      <c r="A17" s="3" t="s">
        <v>3508</v>
      </c>
      <c r="B17" t="s">
        <v>3939</v>
      </c>
      <c r="C17" s="3">
        <v>2</v>
      </c>
      <c r="D17" s="3" t="s">
        <v>203</v>
      </c>
      <c r="E17" s="3">
        <v>5</v>
      </c>
      <c r="F17" t="s">
        <v>3940</v>
      </c>
      <c r="G17" t="s">
        <v>3941</v>
      </c>
      <c r="H17" t="s">
        <v>3508</v>
      </c>
    </row>
    <row r="18" spans="1:8">
      <c r="A18" s="3" t="s">
        <v>3509</v>
      </c>
      <c r="B18" t="s">
        <v>3942</v>
      </c>
      <c r="C18" s="3">
        <v>1</v>
      </c>
      <c r="D18" s="3" t="s">
        <v>221</v>
      </c>
      <c r="E18" s="3">
        <v>6</v>
      </c>
      <c r="F18" t="s">
        <v>3943</v>
      </c>
      <c r="G18" t="s">
        <v>3944</v>
      </c>
      <c r="H18" t="s">
        <v>3509</v>
      </c>
    </row>
    <row r="19" spans="1:8">
      <c r="A19" s="3" t="s">
        <v>3510</v>
      </c>
      <c r="B19" t="s">
        <v>3945</v>
      </c>
      <c r="C19" s="3">
        <v>2</v>
      </c>
      <c r="D19" s="3" t="s">
        <v>221</v>
      </c>
      <c r="E19" s="3">
        <v>6</v>
      </c>
      <c r="F19" t="s">
        <v>3946</v>
      </c>
      <c r="G19" t="s">
        <v>3947</v>
      </c>
      <c r="H19" t="s">
        <v>3510</v>
      </c>
    </row>
    <row r="20" spans="1:8">
      <c r="A20" s="3" t="s">
        <v>3509</v>
      </c>
      <c r="B20" t="s">
        <v>3942</v>
      </c>
      <c r="C20" s="3">
        <v>3</v>
      </c>
      <c r="D20" s="3" t="s">
        <v>221</v>
      </c>
      <c r="E20" s="3">
        <v>6</v>
      </c>
      <c r="F20" t="s">
        <v>3943</v>
      </c>
      <c r="G20" t="s">
        <v>3948</v>
      </c>
      <c r="H20" t="s">
        <v>3509</v>
      </c>
    </row>
    <row r="21" spans="1:8">
      <c r="A21" s="3" t="s">
        <v>3511</v>
      </c>
      <c r="B21" t="s">
        <v>3949</v>
      </c>
      <c r="C21" s="3">
        <v>4</v>
      </c>
      <c r="D21" s="3" t="s">
        <v>221</v>
      </c>
      <c r="E21" s="3">
        <v>6</v>
      </c>
      <c r="F21" t="s">
        <v>3950</v>
      </c>
      <c r="G21" t="s">
        <v>3951</v>
      </c>
      <c r="H21" t="s">
        <v>3511</v>
      </c>
    </row>
    <row r="22" spans="1:8">
      <c r="A22" s="3" t="s">
        <v>3509</v>
      </c>
      <c r="B22" t="s">
        <v>3942</v>
      </c>
      <c r="C22" s="3">
        <v>5</v>
      </c>
      <c r="D22" s="3" t="s">
        <v>221</v>
      </c>
      <c r="E22" s="3">
        <v>6</v>
      </c>
      <c r="F22" t="s">
        <v>3943</v>
      </c>
      <c r="G22" t="s">
        <v>3952</v>
      </c>
      <c r="H22" t="s">
        <v>3509</v>
      </c>
    </row>
    <row r="23" spans="1:8">
      <c r="A23" s="3" t="s">
        <v>3512</v>
      </c>
      <c r="B23" t="s">
        <v>3953</v>
      </c>
      <c r="C23" s="3">
        <v>6</v>
      </c>
      <c r="D23" s="3" t="s">
        <v>221</v>
      </c>
      <c r="E23" s="3">
        <v>6</v>
      </c>
      <c r="F23" t="s">
        <v>3954</v>
      </c>
      <c r="G23" t="s">
        <v>3955</v>
      </c>
      <c r="H23" t="s">
        <v>3512</v>
      </c>
    </row>
    <row r="24" spans="1:8">
      <c r="A24" s="3" t="s">
        <v>3513</v>
      </c>
      <c r="B24" t="s">
        <v>3956</v>
      </c>
      <c r="C24" s="3">
        <v>7</v>
      </c>
      <c r="D24" s="3" t="s">
        <v>221</v>
      </c>
      <c r="E24" s="3">
        <v>6</v>
      </c>
      <c r="F24" t="s">
        <v>3957</v>
      </c>
      <c r="G24" t="s">
        <v>3958</v>
      </c>
      <c r="H24" t="s">
        <v>3513</v>
      </c>
    </row>
    <row r="25" spans="1:8">
      <c r="A25" s="3" t="s">
        <v>3514</v>
      </c>
      <c r="B25" t="s">
        <v>3959</v>
      </c>
      <c r="C25" s="3">
        <v>8</v>
      </c>
      <c r="D25" s="3" t="s">
        <v>221</v>
      </c>
      <c r="E25" s="3">
        <v>6</v>
      </c>
      <c r="F25" t="s">
        <v>3960</v>
      </c>
      <c r="G25" t="s">
        <v>3961</v>
      </c>
      <c r="H25" t="s">
        <v>3514</v>
      </c>
    </row>
    <row r="26" spans="1:8">
      <c r="A26" s="3" t="s">
        <v>3510</v>
      </c>
      <c r="B26" t="s">
        <v>3945</v>
      </c>
      <c r="C26" s="3">
        <v>9</v>
      </c>
      <c r="D26" s="3" t="s">
        <v>221</v>
      </c>
      <c r="E26" s="3">
        <v>6</v>
      </c>
      <c r="F26" t="s">
        <v>3946</v>
      </c>
      <c r="G26" t="s">
        <v>3962</v>
      </c>
      <c r="H26" t="s">
        <v>3510</v>
      </c>
    </row>
    <row r="27" spans="1:8">
      <c r="A27" s="3" t="s">
        <v>3515</v>
      </c>
      <c r="B27" t="s">
        <v>3963</v>
      </c>
      <c r="C27" s="3">
        <v>1</v>
      </c>
      <c r="D27" s="3" t="s">
        <v>313</v>
      </c>
      <c r="E27" s="3">
        <v>7</v>
      </c>
      <c r="F27" t="s">
        <v>3964</v>
      </c>
      <c r="G27" t="s">
        <v>3965</v>
      </c>
      <c r="H27" t="s">
        <v>3515</v>
      </c>
    </row>
    <row r="28" spans="1:8">
      <c r="A28" s="3" t="s">
        <v>3516</v>
      </c>
      <c r="B28" t="s">
        <v>3966</v>
      </c>
      <c r="C28" s="3">
        <v>2</v>
      </c>
      <c r="D28" s="3" t="s">
        <v>313</v>
      </c>
      <c r="E28" s="3">
        <v>7</v>
      </c>
      <c r="F28" t="s">
        <v>3967</v>
      </c>
      <c r="G28" t="s">
        <v>3968</v>
      </c>
      <c r="H28" t="s">
        <v>3516</v>
      </c>
    </row>
    <row r="29" spans="1:8">
      <c r="A29" s="3" t="s">
        <v>3517</v>
      </c>
      <c r="B29" t="s">
        <v>3969</v>
      </c>
      <c r="C29" s="3">
        <v>3</v>
      </c>
      <c r="D29" s="3" t="s">
        <v>313</v>
      </c>
      <c r="E29" s="3">
        <v>7</v>
      </c>
      <c r="F29" t="s">
        <v>3970</v>
      </c>
      <c r="G29" t="s">
        <v>3971</v>
      </c>
      <c r="H29" t="s">
        <v>3517</v>
      </c>
    </row>
    <row r="30" spans="1:8">
      <c r="A30" s="3" t="s">
        <v>3518</v>
      </c>
      <c r="B30" t="s">
        <v>3972</v>
      </c>
      <c r="C30" s="3">
        <v>1</v>
      </c>
      <c r="D30" s="3" t="s">
        <v>371</v>
      </c>
      <c r="E30" s="3">
        <v>9</v>
      </c>
      <c r="F30" t="s">
        <v>3973</v>
      </c>
      <c r="G30" t="s">
        <v>3974</v>
      </c>
      <c r="H30" t="s">
        <v>3518</v>
      </c>
    </row>
    <row r="31" spans="1:8">
      <c r="A31" s="3" t="s">
        <v>3519</v>
      </c>
      <c r="B31" t="s">
        <v>3975</v>
      </c>
      <c r="C31" s="3">
        <v>2</v>
      </c>
      <c r="D31" s="3" t="s">
        <v>371</v>
      </c>
      <c r="E31" s="3">
        <v>9</v>
      </c>
      <c r="F31" t="s">
        <v>3976</v>
      </c>
      <c r="G31" t="s">
        <v>3977</v>
      </c>
      <c r="H31" t="s">
        <v>3519</v>
      </c>
    </row>
    <row r="32" spans="1:8">
      <c r="A32" s="3" t="s">
        <v>3520</v>
      </c>
      <c r="B32" t="s">
        <v>3978</v>
      </c>
      <c r="C32" s="3">
        <v>1</v>
      </c>
      <c r="D32" s="3" t="s">
        <v>387</v>
      </c>
      <c r="E32" s="3">
        <v>10</v>
      </c>
      <c r="F32" t="s">
        <v>3979</v>
      </c>
      <c r="G32" t="s">
        <v>3980</v>
      </c>
      <c r="H32" t="s">
        <v>3520</v>
      </c>
    </row>
    <row r="33" spans="1:8">
      <c r="A33" s="3" t="s">
        <v>3520</v>
      </c>
      <c r="B33" t="s">
        <v>3978</v>
      </c>
      <c r="C33" s="3">
        <v>2</v>
      </c>
      <c r="D33" s="3" t="s">
        <v>387</v>
      </c>
      <c r="E33" s="3">
        <v>10</v>
      </c>
      <c r="F33" t="s">
        <v>3979</v>
      </c>
      <c r="G33" t="s">
        <v>3981</v>
      </c>
      <c r="H33" t="s">
        <v>3520</v>
      </c>
    </row>
    <row r="34" spans="1:8">
      <c r="A34" s="3" t="s">
        <v>3520</v>
      </c>
      <c r="B34" t="s">
        <v>3978</v>
      </c>
      <c r="C34" s="3">
        <v>3</v>
      </c>
      <c r="D34" s="3" t="s">
        <v>387</v>
      </c>
      <c r="E34" s="3">
        <v>10</v>
      </c>
      <c r="F34" t="s">
        <v>3979</v>
      </c>
      <c r="G34" t="s">
        <v>3982</v>
      </c>
      <c r="H34" t="s">
        <v>3520</v>
      </c>
    </row>
    <row r="35" spans="1:8">
      <c r="A35" s="3" t="s">
        <v>3521</v>
      </c>
      <c r="B35" t="s">
        <v>3983</v>
      </c>
      <c r="C35" s="3">
        <v>1</v>
      </c>
      <c r="D35" s="3" t="s">
        <v>413</v>
      </c>
      <c r="E35" s="3">
        <v>11</v>
      </c>
      <c r="F35" t="s">
        <v>3984</v>
      </c>
      <c r="G35" t="s">
        <v>3985</v>
      </c>
      <c r="H35" t="s">
        <v>3521</v>
      </c>
    </row>
    <row r="36" spans="1:8">
      <c r="A36" s="3" t="s">
        <v>3522</v>
      </c>
      <c r="B36" t="s">
        <v>3986</v>
      </c>
      <c r="C36" s="3">
        <v>2</v>
      </c>
      <c r="D36" s="3" t="s">
        <v>413</v>
      </c>
      <c r="E36" s="3">
        <v>11</v>
      </c>
      <c r="F36" t="s">
        <v>3987</v>
      </c>
      <c r="G36" t="s">
        <v>3988</v>
      </c>
      <c r="H36" t="s">
        <v>3522</v>
      </c>
    </row>
    <row r="37" spans="1:8">
      <c r="A37" s="3" t="s">
        <v>3521</v>
      </c>
      <c r="B37" t="s">
        <v>3983</v>
      </c>
      <c r="C37" s="3">
        <v>3</v>
      </c>
      <c r="D37" s="3" t="s">
        <v>413</v>
      </c>
      <c r="E37" s="3">
        <v>11</v>
      </c>
      <c r="F37" t="s">
        <v>3984</v>
      </c>
      <c r="G37" t="s">
        <v>3989</v>
      </c>
      <c r="H37" t="s">
        <v>3521</v>
      </c>
    </row>
    <row r="38" spans="1:8">
      <c r="A38" s="3" t="s">
        <v>3523</v>
      </c>
      <c r="B38" t="s">
        <v>3990</v>
      </c>
      <c r="C38" s="3">
        <v>1</v>
      </c>
      <c r="D38" s="3" t="s">
        <v>440</v>
      </c>
      <c r="E38" s="3">
        <v>12</v>
      </c>
      <c r="F38" t="s">
        <v>3991</v>
      </c>
      <c r="G38" t="s">
        <v>3992</v>
      </c>
      <c r="H38" t="s">
        <v>3523</v>
      </c>
    </row>
    <row r="39" spans="1:8">
      <c r="A39" s="3" t="s">
        <v>3524</v>
      </c>
      <c r="B39" t="s">
        <v>3993</v>
      </c>
      <c r="C39" s="3">
        <v>8</v>
      </c>
      <c r="D39" s="3" t="s">
        <v>470</v>
      </c>
      <c r="E39" s="3">
        <v>13</v>
      </c>
      <c r="F39" t="s">
        <v>3994</v>
      </c>
      <c r="G39" t="s">
        <v>3995</v>
      </c>
      <c r="H39" t="s">
        <v>3524</v>
      </c>
    </row>
    <row r="40" spans="1:8">
      <c r="A40" s="3" t="s">
        <v>3525</v>
      </c>
      <c r="B40" t="s">
        <v>3996</v>
      </c>
      <c r="C40" s="3">
        <v>9</v>
      </c>
      <c r="D40" s="3" t="s">
        <v>470</v>
      </c>
      <c r="E40" s="3">
        <v>13</v>
      </c>
      <c r="F40" t="s">
        <v>3997</v>
      </c>
      <c r="G40" t="s">
        <v>3998</v>
      </c>
      <c r="H40" t="s">
        <v>3525</v>
      </c>
    </row>
    <row r="41" spans="1:8">
      <c r="A41" s="3" t="s">
        <v>3526</v>
      </c>
      <c r="B41" t="s">
        <v>3999</v>
      </c>
      <c r="C41" s="3">
        <v>10</v>
      </c>
      <c r="D41" s="3" t="s">
        <v>470</v>
      </c>
      <c r="E41" s="3">
        <v>13</v>
      </c>
      <c r="F41" t="s">
        <v>4000</v>
      </c>
      <c r="G41" t="s">
        <v>4001</v>
      </c>
      <c r="H41" t="s">
        <v>3526</v>
      </c>
    </row>
    <row r="42" spans="1:8">
      <c r="A42" s="3" t="s">
        <v>3527</v>
      </c>
      <c r="B42" t="s">
        <v>4002</v>
      </c>
      <c r="C42" s="3">
        <v>11</v>
      </c>
      <c r="D42" s="3" t="s">
        <v>470</v>
      </c>
      <c r="E42" s="3">
        <v>13</v>
      </c>
      <c r="F42" t="s">
        <v>4003</v>
      </c>
      <c r="G42" t="s">
        <v>4004</v>
      </c>
      <c r="H42" t="s">
        <v>3527</v>
      </c>
    </row>
    <row r="43" spans="1:8">
      <c r="A43" s="3" t="s">
        <v>3528</v>
      </c>
      <c r="B43" t="s">
        <v>4005</v>
      </c>
      <c r="C43" s="3">
        <v>12</v>
      </c>
      <c r="D43" s="3" t="s">
        <v>470</v>
      </c>
      <c r="E43" s="3">
        <v>13</v>
      </c>
      <c r="F43" t="s">
        <v>4006</v>
      </c>
      <c r="G43" t="s">
        <v>4007</v>
      </c>
      <c r="H43" t="s">
        <v>3528</v>
      </c>
    </row>
    <row r="44" spans="1:8">
      <c r="A44" s="3" t="s">
        <v>3529</v>
      </c>
      <c r="B44" t="s">
        <v>4008</v>
      </c>
      <c r="C44" s="3">
        <v>13</v>
      </c>
      <c r="D44" s="3" t="s">
        <v>470</v>
      </c>
      <c r="E44" s="3">
        <v>13</v>
      </c>
      <c r="F44" t="s">
        <v>4009</v>
      </c>
      <c r="G44" t="s">
        <v>4010</v>
      </c>
      <c r="H44" t="s">
        <v>3529</v>
      </c>
    </row>
    <row r="45" spans="1:8">
      <c r="A45" s="3" t="s">
        <v>3527</v>
      </c>
      <c r="B45" t="s">
        <v>4002</v>
      </c>
      <c r="C45" s="3">
        <v>14</v>
      </c>
      <c r="D45" s="3" t="s">
        <v>470</v>
      </c>
      <c r="E45" s="3">
        <v>13</v>
      </c>
      <c r="F45" t="s">
        <v>4003</v>
      </c>
      <c r="G45" t="s">
        <v>4011</v>
      </c>
      <c r="H45" t="s">
        <v>3527</v>
      </c>
    </row>
    <row r="46" spans="1:8">
      <c r="A46" s="3" t="s">
        <v>3530</v>
      </c>
      <c r="B46" t="s">
        <v>4012</v>
      </c>
      <c r="C46" s="3">
        <v>15</v>
      </c>
      <c r="D46" s="3" t="s">
        <v>470</v>
      </c>
      <c r="E46" s="3">
        <v>13</v>
      </c>
      <c r="F46" t="s">
        <v>4013</v>
      </c>
      <c r="G46" t="s">
        <v>4014</v>
      </c>
      <c r="H46" t="s">
        <v>3530</v>
      </c>
    </row>
    <row r="47" spans="1:8">
      <c r="A47" s="3" t="s">
        <v>3531</v>
      </c>
      <c r="B47" t="s">
        <v>4015</v>
      </c>
      <c r="C47" s="3">
        <v>16</v>
      </c>
      <c r="D47" s="3" t="s">
        <v>470</v>
      </c>
      <c r="E47" s="3">
        <v>13</v>
      </c>
      <c r="F47" t="s">
        <v>4016</v>
      </c>
      <c r="G47" t="s">
        <v>4017</v>
      </c>
      <c r="H47" t="s">
        <v>3531</v>
      </c>
    </row>
    <row r="48" spans="1:8">
      <c r="A48" s="3" t="s">
        <v>3532</v>
      </c>
      <c r="B48" t="s">
        <v>4018</v>
      </c>
      <c r="C48" s="3">
        <v>1</v>
      </c>
      <c r="D48" s="3" t="s">
        <v>614</v>
      </c>
      <c r="E48" s="3">
        <v>14</v>
      </c>
      <c r="F48" t="s">
        <v>4019</v>
      </c>
      <c r="G48" t="s">
        <v>4020</v>
      </c>
      <c r="H48" t="s">
        <v>3532</v>
      </c>
    </row>
    <row r="49" spans="1:8">
      <c r="A49" s="3" t="s">
        <v>3532</v>
      </c>
      <c r="B49" t="s">
        <v>4018</v>
      </c>
      <c r="C49" s="3">
        <v>2</v>
      </c>
      <c r="D49" s="3" t="s">
        <v>614</v>
      </c>
      <c r="E49" s="3">
        <v>14</v>
      </c>
      <c r="F49" t="s">
        <v>4019</v>
      </c>
      <c r="G49" t="s">
        <v>4021</v>
      </c>
      <c r="H49" t="s">
        <v>3532</v>
      </c>
    </row>
    <row r="50" spans="1:8">
      <c r="A50" s="3" t="s">
        <v>3533</v>
      </c>
      <c r="B50" t="s">
        <v>4022</v>
      </c>
      <c r="C50" s="3">
        <v>5</v>
      </c>
      <c r="D50" s="3" t="s">
        <v>614</v>
      </c>
      <c r="E50" s="3">
        <v>14</v>
      </c>
      <c r="F50" t="s">
        <v>4023</v>
      </c>
      <c r="G50" t="s">
        <v>4024</v>
      </c>
      <c r="H50" t="s">
        <v>3533</v>
      </c>
    </row>
    <row r="51" spans="1:8">
      <c r="A51" s="3" t="s">
        <v>3534</v>
      </c>
      <c r="B51" t="s">
        <v>4025</v>
      </c>
      <c r="C51" s="3">
        <v>6</v>
      </c>
      <c r="D51" s="3" t="s">
        <v>614</v>
      </c>
      <c r="E51" s="3">
        <v>14</v>
      </c>
      <c r="F51" t="s">
        <v>4026</v>
      </c>
      <c r="G51" t="s">
        <v>4027</v>
      </c>
      <c r="H51" t="s">
        <v>3534</v>
      </c>
    </row>
    <row r="52" spans="1:8">
      <c r="A52" s="3" t="s">
        <v>3535</v>
      </c>
      <c r="B52" t="s">
        <v>4028</v>
      </c>
      <c r="C52" s="3">
        <v>1</v>
      </c>
      <c r="D52" s="3" t="s">
        <v>665</v>
      </c>
      <c r="E52" s="3">
        <v>15</v>
      </c>
      <c r="F52" t="s">
        <v>4029</v>
      </c>
      <c r="G52" t="s">
        <v>4030</v>
      </c>
      <c r="H52" t="s">
        <v>3535</v>
      </c>
    </row>
    <row r="53" spans="1:8">
      <c r="A53" s="3" t="s">
        <v>3536</v>
      </c>
      <c r="B53" t="s">
        <v>4031</v>
      </c>
      <c r="C53" s="3">
        <v>2</v>
      </c>
      <c r="D53" s="3" t="s">
        <v>665</v>
      </c>
      <c r="E53" s="3">
        <v>15</v>
      </c>
      <c r="F53" t="s">
        <v>4032</v>
      </c>
      <c r="G53" t="s">
        <v>4033</v>
      </c>
      <c r="H53" t="s">
        <v>3536</v>
      </c>
    </row>
    <row r="54" spans="1:8">
      <c r="A54" s="3" t="s">
        <v>3537</v>
      </c>
      <c r="B54" t="s">
        <v>4034</v>
      </c>
      <c r="C54" s="3">
        <v>1</v>
      </c>
      <c r="D54" s="3" t="s">
        <v>685</v>
      </c>
      <c r="E54" s="3">
        <v>16</v>
      </c>
      <c r="F54" t="s">
        <v>4035</v>
      </c>
      <c r="G54" t="s">
        <v>4036</v>
      </c>
      <c r="H54" t="s">
        <v>3537</v>
      </c>
    </row>
    <row r="55" spans="1:8">
      <c r="A55" s="3" t="s">
        <v>3538</v>
      </c>
      <c r="B55" t="s">
        <v>4037</v>
      </c>
      <c r="C55" s="3">
        <v>2</v>
      </c>
      <c r="D55" s="3" t="s">
        <v>685</v>
      </c>
      <c r="E55" s="3">
        <v>16</v>
      </c>
      <c r="F55" t="s">
        <v>4038</v>
      </c>
      <c r="G55" t="s">
        <v>4039</v>
      </c>
      <c r="H55" t="s">
        <v>3538</v>
      </c>
    </row>
    <row r="56" spans="1:8">
      <c r="A56" s="3" t="s">
        <v>3539</v>
      </c>
      <c r="B56" t="s">
        <v>4040</v>
      </c>
      <c r="C56" s="3">
        <v>3</v>
      </c>
      <c r="D56" s="3" t="s">
        <v>685</v>
      </c>
      <c r="E56" s="3">
        <v>16</v>
      </c>
      <c r="F56" t="s">
        <v>4041</v>
      </c>
      <c r="G56" t="s">
        <v>4042</v>
      </c>
      <c r="H56" t="s">
        <v>3539</v>
      </c>
    </row>
    <row r="57" spans="1:8">
      <c r="A57" s="3" t="s">
        <v>3540</v>
      </c>
      <c r="B57" t="s">
        <v>4043</v>
      </c>
      <c r="C57" s="3">
        <v>1</v>
      </c>
      <c r="D57" s="3" t="s">
        <v>714</v>
      </c>
      <c r="E57" s="3">
        <v>17</v>
      </c>
      <c r="F57" t="s">
        <v>4044</v>
      </c>
      <c r="G57" t="s">
        <v>4045</v>
      </c>
      <c r="H57" t="s">
        <v>3540</v>
      </c>
    </row>
    <row r="58" spans="1:8">
      <c r="A58" s="3" t="s">
        <v>3541</v>
      </c>
      <c r="B58" t="s">
        <v>4046</v>
      </c>
      <c r="C58" s="3">
        <v>2</v>
      </c>
      <c r="D58" s="3" t="s">
        <v>714</v>
      </c>
      <c r="E58" s="3">
        <v>17</v>
      </c>
      <c r="F58" t="s">
        <v>4047</v>
      </c>
      <c r="G58" t="s">
        <v>4048</v>
      </c>
      <c r="H58" t="s">
        <v>3541</v>
      </c>
    </row>
    <row r="59" spans="1:8">
      <c r="A59" s="3" t="s">
        <v>3542</v>
      </c>
      <c r="B59" t="s">
        <v>4049</v>
      </c>
      <c r="C59" s="3">
        <v>3</v>
      </c>
      <c r="D59" s="3" t="s">
        <v>714</v>
      </c>
      <c r="E59" s="3">
        <v>17</v>
      </c>
      <c r="F59" t="s">
        <v>4050</v>
      </c>
      <c r="G59" t="s">
        <v>4051</v>
      </c>
      <c r="H59" t="s">
        <v>3542</v>
      </c>
    </row>
    <row r="60" spans="1:8">
      <c r="A60" s="3" t="s">
        <v>3543</v>
      </c>
      <c r="B60" t="s">
        <v>4052</v>
      </c>
      <c r="C60" s="3">
        <v>4</v>
      </c>
      <c r="D60" s="3" t="s">
        <v>714</v>
      </c>
      <c r="E60" s="3">
        <v>17</v>
      </c>
      <c r="F60" t="s">
        <v>4053</v>
      </c>
      <c r="G60" t="s">
        <v>4054</v>
      </c>
      <c r="H60" t="s">
        <v>3543</v>
      </c>
    </row>
    <row r="61" spans="1:8">
      <c r="A61" s="3" t="s">
        <v>3543</v>
      </c>
      <c r="B61" t="s">
        <v>4052</v>
      </c>
      <c r="C61" s="3">
        <v>5</v>
      </c>
      <c r="D61" s="3" t="s">
        <v>714</v>
      </c>
      <c r="E61" s="3">
        <v>17</v>
      </c>
      <c r="F61" t="s">
        <v>4053</v>
      </c>
      <c r="G61" t="s">
        <v>4055</v>
      </c>
      <c r="H61" t="s">
        <v>3543</v>
      </c>
    </row>
    <row r="62" spans="1:8">
      <c r="A62" s="3" t="s">
        <v>3544</v>
      </c>
      <c r="B62" t="s">
        <v>4056</v>
      </c>
      <c r="C62" s="3">
        <v>1</v>
      </c>
      <c r="D62" s="3" t="s">
        <v>751</v>
      </c>
      <c r="E62" s="3">
        <v>18</v>
      </c>
      <c r="F62" t="s">
        <v>4057</v>
      </c>
      <c r="G62" t="s">
        <v>4058</v>
      </c>
      <c r="H62" t="s">
        <v>3544</v>
      </c>
    </row>
    <row r="63" spans="1:8">
      <c r="A63" s="3" t="s">
        <v>3544</v>
      </c>
      <c r="B63" t="s">
        <v>4056</v>
      </c>
      <c r="C63" s="3">
        <v>2</v>
      </c>
      <c r="D63" s="3" t="s">
        <v>751</v>
      </c>
      <c r="E63" s="3">
        <v>18</v>
      </c>
      <c r="F63" t="s">
        <v>4057</v>
      </c>
      <c r="G63" t="s">
        <v>4059</v>
      </c>
      <c r="H63" t="s">
        <v>3544</v>
      </c>
    </row>
    <row r="64" spans="1:8">
      <c r="A64" s="3" t="s">
        <v>3544</v>
      </c>
      <c r="B64" t="s">
        <v>4056</v>
      </c>
      <c r="C64" s="3">
        <v>3</v>
      </c>
      <c r="D64" s="3" t="s">
        <v>751</v>
      </c>
      <c r="E64" s="3">
        <v>18</v>
      </c>
      <c r="F64" t="s">
        <v>4057</v>
      </c>
      <c r="G64" t="s">
        <v>4060</v>
      </c>
      <c r="H64" t="s">
        <v>3544</v>
      </c>
    </row>
    <row r="65" spans="1:8">
      <c r="A65" s="3" t="s">
        <v>3545</v>
      </c>
      <c r="B65" t="s">
        <v>4061</v>
      </c>
      <c r="C65" s="3">
        <v>1</v>
      </c>
      <c r="D65" s="3" t="s">
        <v>776</v>
      </c>
      <c r="E65" s="3">
        <v>19</v>
      </c>
      <c r="F65" t="s">
        <v>4062</v>
      </c>
      <c r="G65" t="s">
        <v>4063</v>
      </c>
      <c r="H65" t="s">
        <v>3545</v>
      </c>
    </row>
    <row r="66" spans="1:8">
      <c r="A66" s="3" t="s">
        <v>3546</v>
      </c>
      <c r="B66" t="s">
        <v>4064</v>
      </c>
      <c r="C66" s="3">
        <v>2</v>
      </c>
      <c r="D66" s="3" t="s">
        <v>776</v>
      </c>
      <c r="E66" s="3">
        <v>19</v>
      </c>
      <c r="F66" t="s">
        <v>4065</v>
      </c>
      <c r="G66" t="s">
        <v>4066</v>
      </c>
      <c r="H66" t="s">
        <v>3546</v>
      </c>
    </row>
    <row r="67" spans="1:8">
      <c r="A67" s="3" t="s">
        <v>3547</v>
      </c>
      <c r="B67" t="s">
        <v>4067</v>
      </c>
      <c r="C67" s="3">
        <v>1</v>
      </c>
      <c r="D67" s="3" t="s">
        <v>837</v>
      </c>
      <c r="E67" s="3">
        <v>21</v>
      </c>
      <c r="F67" t="s">
        <v>4068</v>
      </c>
      <c r="G67" t="s">
        <v>4069</v>
      </c>
      <c r="H67" t="s">
        <v>3547</v>
      </c>
    </row>
    <row r="68" spans="1:8">
      <c r="A68" s="3" t="s">
        <v>3547</v>
      </c>
      <c r="B68" t="s">
        <v>4067</v>
      </c>
      <c r="C68" s="3">
        <v>2</v>
      </c>
      <c r="D68" s="3" t="s">
        <v>837</v>
      </c>
      <c r="E68" s="3">
        <v>21</v>
      </c>
      <c r="F68" t="s">
        <v>4068</v>
      </c>
      <c r="G68" t="s">
        <v>4070</v>
      </c>
      <c r="H68" t="s">
        <v>3547</v>
      </c>
    </row>
    <row r="69" spans="1:8">
      <c r="A69" s="3" t="s">
        <v>3547</v>
      </c>
      <c r="B69" t="s">
        <v>4067</v>
      </c>
      <c r="C69" s="3">
        <v>3</v>
      </c>
      <c r="D69" s="3" t="s">
        <v>837</v>
      </c>
      <c r="E69" s="3">
        <v>21</v>
      </c>
      <c r="F69" t="s">
        <v>4068</v>
      </c>
      <c r="G69" t="s">
        <v>4071</v>
      </c>
      <c r="H69" t="s">
        <v>3547</v>
      </c>
    </row>
    <row r="70" spans="1:8">
      <c r="A70" s="3" t="s">
        <v>3548</v>
      </c>
      <c r="B70" t="s">
        <v>4072</v>
      </c>
      <c r="C70" s="3">
        <v>4</v>
      </c>
      <c r="D70" s="3" t="s">
        <v>837</v>
      </c>
      <c r="E70" s="3">
        <v>21</v>
      </c>
      <c r="F70" t="s">
        <v>4073</v>
      </c>
      <c r="G70" t="s">
        <v>4074</v>
      </c>
      <c r="H70" t="s">
        <v>3548</v>
      </c>
    </row>
    <row r="71" spans="1:8">
      <c r="A71" s="3" t="s">
        <v>3549</v>
      </c>
      <c r="B71" t="s">
        <v>4075</v>
      </c>
      <c r="C71" s="3">
        <v>5</v>
      </c>
      <c r="D71" s="3" t="s">
        <v>837</v>
      </c>
      <c r="E71" s="3">
        <v>21</v>
      </c>
      <c r="F71" t="s">
        <v>4076</v>
      </c>
      <c r="G71" t="s">
        <v>4077</v>
      </c>
      <c r="H71" t="s">
        <v>3549</v>
      </c>
    </row>
    <row r="72" spans="1:8">
      <c r="A72" s="3" t="s">
        <v>3550</v>
      </c>
      <c r="B72" t="s">
        <v>4078</v>
      </c>
      <c r="C72" s="3">
        <v>1</v>
      </c>
      <c r="D72" s="3" t="s">
        <v>876</v>
      </c>
      <c r="E72" s="3">
        <v>22</v>
      </c>
      <c r="F72" t="s">
        <v>4079</v>
      </c>
      <c r="G72" t="s">
        <v>4080</v>
      </c>
      <c r="H72" t="s">
        <v>3550</v>
      </c>
    </row>
    <row r="73" spans="1:8">
      <c r="A73" s="3" t="s">
        <v>3551</v>
      </c>
      <c r="B73" t="s">
        <v>4081</v>
      </c>
      <c r="C73" s="3">
        <v>2</v>
      </c>
      <c r="D73" s="3" t="s">
        <v>876</v>
      </c>
      <c r="E73" s="3">
        <v>22</v>
      </c>
      <c r="F73" t="s">
        <v>4082</v>
      </c>
      <c r="G73" t="s">
        <v>4083</v>
      </c>
      <c r="H73" t="s">
        <v>3551</v>
      </c>
    </row>
    <row r="74" spans="1:8">
      <c r="A74" s="3" t="s">
        <v>3552</v>
      </c>
      <c r="B74" t="s">
        <v>4084</v>
      </c>
      <c r="C74" s="3">
        <v>3</v>
      </c>
      <c r="D74" s="3" t="s">
        <v>876</v>
      </c>
      <c r="E74" s="3">
        <v>22</v>
      </c>
      <c r="F74" t="s">
        <v>4085</v>
      </c>
      <c r="G74" t="s">
        <v>4086</v>
      </c>
      <c r="H74" t="s">
        <v>3552</v>
      </c>
    </row>
    <row r="75" spans="1:8">
      <c r="A75" s="3" t="s">
        <v>3553</v>
      </c>
      <c r="B75" t="s">
        <v>4087</v>
      </c>
      <c r="C75" s="3">
        <v>4</v>
      </c>
      <c r="D75" s="3" t="s">
        <v>876</v>
      </c>
      <c r="E75" s="3">
        <v>22</v>
      </c>
      <c r="F75" t="s">
        <v>4088</v>
      </c>
      <c r="G75" t="s">
        <v>4089</v>
      </c>
      <c r="H75" t="s">
        <v>3553</v>
      </c>
    </row>
    <row r="76" spans="1:8">
      <c r="A76" s="3" t="s">
        <v>3554</v>
      </c>
      <c r="B76" t="s">
        <v>4090</v>
      </c>
      <c r="C76" s="3">
        <v>5</v>
      </c>
      <c r="D76" s="3" t="s">
        <v>876</v>
      </c>
      <c r="E76" s="3">
        <v>22</v>
      </c>
      <c r="F76" t="s">
        <v>4091</v>
      </c>
      <c r="G76" t="s">
        <v>4092</v>
      </c>
      <c r="H76" t="s">
        <v>3554</v>
      </c>
    </row>
    <row r="77" spans="1:8">
      <c r="A77" s="3" t="s">
        <v>3555</v>
      </c>
      <c r="B77" t="s">
        <v>4093</v>
      </c>
      <c r="C77" s="3">
        <v>1</v>
      </c>
      <c r="D77" s="3" t="s">
        <v>913</v>
      </c>
      <c r="E77" s="3">
        <v>23</v>
      </c>
      <c r="F77" t="s">
        <v>4094</v>
      </c>
      <c r="G77" t="s">
        <v>4095</v>
      </c>
      <c r="H77" t="s">
        <v>3555</v>
      </c>
    </row>
    <row r="78" spans="1:8">
      <c r="A78" s="3" t="s">
        <v>3556</v>
      </c>
      <c r="B78" t="s">
        <v>4096</v>
      </c>
      <c r="C78" s="3">
        <v>1</v>
      </c>
      <c r="D78" s="3" t="s">
        <v>927</v>
      </c>
      <c r="E78" s="3">
        <v>24</v>
      </c>
      <c r="F78" t="s">
        <v>4097</v>
      </c>
      <c r="G78" t="s">
        <v>4098</v>
      </c>
      <c r="H78" t="s">
        <v>3556</v>
      </c>
    </row>
    <row r="79" spans="1:8">
      <c r="A79" s="3" t="s">
        <v>3557</v>
      </c>
      <c r="B79" t="s">
        <v>4099</v>
      </c>
      <c r="C79" s="3">
        <v>1</v>
      </c>
      <c r="D79" s="3" t="s">
        <v>955</v>
      </c>
      <c r="E79" s="3">
        <v>25</v>
      </c>
      <c r="F79" t="s">
        <v>4100</v>
      </c>
      <c r="G79" t="s">
        <v>4101</v>
      </c>
      <c r="H79" t="s">
        <v>3557</v>
      </c>
    </row>
    <row r="80" spans="1:8">
      <c r="A80" s="3" t="s">
        <v>3557</v>
      </c>
      <c r="B80" t="s">
        <v>4099</v>
      </c>
      <c r="C80" s="3">
        <v>2</v>
      </c>
      <c r="D80" s="3" t="s">
        <v>955</v>
      </c>
      <c r="E80" s="3">
        <v>25</v>
      </c>
      <c r="F80" t="s">
        <v>4100</v>
      </c>
      <c r="G80" t="s">
        <v>4102</v>
      </c>
      <c r="H80" t="s">
        <v>3557</v>
      </c>
    </row>
    <row r="81" spans="1:8">
      <c r="A81" s="3" t="s">
        <v>3558</v>
      </c>
      <c r="B81" t="s">
        <v>4103</v>
      </c>
      <c r="C81" s="3">
        <v>3</v>
      </c>
      <c r="D81" s="3" t="s">
        <v>955</v>
      </c>
      <c r="E81" s="3">
        <v>25</v>
      </c>
      <c r="F81" t="s">
        <v>4104</v>
      </c>
      <c r="G81" t="s">
        <v>4105</v>
      </c>
      <c r="H81" t="s">
        <v>3558</v>
      </c>
    </row>
    <row r="82" spans="1:8">
      <c r="A82" s="3" t="s">
        <v>3559</v>
      </c>
      <c r="B82" t="s">
        <v>4106</v>
      </c>
      <c r="C82" s="3">
        <v>4</v>
      </c>
      <c r="D82" s="3" t="s">
        <v>955</v>
      </c>
      <c r="E82" s="3">
        <v>25</v>
      </c>
      <c r="F82" t="s">
        <v>4107</v>
      </c>
      <c r="G82" t="s">
        <v>4108</v>
      </c>
      <c r="H82" t="s">
        <v>3559</v>
      </c>
    </row>
    <row r="83" spans="1:8">
      <c r="A83" s="3" t="s">
        <v>3560</v>
      </c>
      <c r="B83" t="s">
        <v>4109</v>
      </c>
      <c r="C83" s="3">
        <v>5</v>
      </c>
      <c r="D83" s="3" t="s">
        <v>955</v>
      </c>
      <c r="E83" s="3">
        <v>25</v>
      </c>
      <c r="F83" t="s">
        <v>4110</v>
      </c>
      <c r="G83" t="s">
        <v>4111</v>
      </c>
      <c r="H83" t="s">
        <v>3560</v>
      </c>
    </row>
    <row r="84" spans="1:8">
      <c r="A84" s="3" t="s">
        <v>3561</v>
      </c>
      <c r="B84" t="s">
        <v>4112</v>
      </c>
      <c r="C84" s="3">
        <v>1</v>
      </c>
      <c r="D84" s="3" t="s">
        <v>996</v>
      </c>
      <c r="E84" s="3">
        <v>26</v>
      </c>
      <c r="F84" t="s">
        <v>4113</v>
      </c>
      <c r="G84" t="s">
        <v>4114</v>
      </c>
      <c r="H84" t="s">
        <v>3561</v>
      </c>
    </row>
    <row r="85" spans="1:8">
      <c r="A85" s="3" t="s">
        <v>3562</v>
      </c>
      <c r="B85" t="s">
        <v>4115</v>
      </c>
      <c r="C85" s="3">
        <v>2</v>
      </c>
      <c r="D85" s="3" t="s">
        <v>996</v>
      </c>
      <c r="E85" s="3">
        <v>26</v>
      </c>
      <c r="F85" t="s">
        <v>4116</v>
      </c>
      <c r="G85" t="s">
        <v>4117</v>
      </c>
      <c r="H85" t="s">
        <v>3562</v>
      </c>
    </row>
    <row r="86" spans="1:8">
      <c r="A86" s="3" t="s">
        <v>3563</v>
      </c>
      <c r="B86" t="s">
        <v>4118</v>
      </c>
      <c r="C86" s="3">
        <v>3</v>
      </c>
      <c r="D86" s="3" t="s">
        <v>996</v>
      </c>
      <c r="E86" s="3">
        <v>26</v>
      </c>
      <c r="F86" t="s">
        <v>4119</v>
      </c>
      <c r="G86" t="s">
        <v>4120</v>
      </c>
      <c r="H86" t="s">
        <v>3563</v>
      </c>
    </row>
    <row r="87" spans="1:8">
      <c r="A87" s="3" t="s">
        <v>3564</v>
      </c>
      <c r="B87" t="s">
        <v>4121</v>
      </c>
      <c r="C87" s="3">
        <v>4</v>
      </c>
      <c r="D87" s="3" t="s">
        <v>996</v>
      </c>
      <c r="E87" s="3">
        <v>26</v>
      </c>
      <c r="F87" t="s">
        <v>4122</v>
      </c>
      <c r="G87" t="s">
        <v>4123</v>
      </c>
      <c r="H87" t="s">
        <v>3564</v>
      </c>
    </row>
    <row r="88" spans="1:8">
      <c r="A88" s="3" t="s">
        <v>3565</v>
      </c>
      <c r="B88" t="s">
        <v>4124</v>
      </c>
      <c r="C88" s="3">
        <v>1</v>
      </c>
      <c r="D88" s="3" t="s">
        <v>1024</v>
      </c>
      <c r="E88" s="3">
        <v>27</v>
      </c>
      <c r="F88" t="s">
        <v>4125</v>
      </c>
      <c r="G88" t="s">
        <v>4126</v>
      </c>
      <c r="H88" t="s">
        <v>3565</v>
      </c>
    </row>
    <row r="89" spans="1:8">
      <c r="A89" s="3" t="s">
        <v>3565</v>
      </c>
      <c r="B89" t="s">
        <v>4124</v>
      </c>
      <c r="C89" s="3">
        <v>2</v>
      </c>
      <c r="D89" s="3" t="s">
        <v>1024</v>
      </c>
      <c r="E89" s="3">
        <v>27</v>
      </c>
      <c r="F89" t="s">
        <v>4125</v>
      </c>
      <c r="G89" t="s">
        <v>4127</v>
      </c>
      <c r="H89" t="s">
        <v>3565</v>
      </c>
    </row>
    <row r="90" spans="1:8">
      <c r="A90" s="3" t="s">
        <v>3566</v>
      </c>
      <c r="B90" t="s">
        <v>4128</v>
      </c>
      <c r="C90" s="3">
        <v>3</v>
      </c>
      <c r="D90" s="3" t="s">
        <v>1024</v>
      </c>
      <c r="E90" s="3">
        <v>27</v>
      </c>
      <c r="F90" t="s">
        <v>4129</v>
      </c>
      <c r="G90" t="s">
        <v>4130</v>
      </c>
      <c r="H90" t="s">
        <v>3566</v>
      </c>
    </row>
    <row r="91" spans="1:8">
      <c r="A91" s="3" t="s">
        <v>3567</v>
      </c>
      <c r="B91" t="s">
        <v>4131</v>
      </c>
      <c r="C91" s="3">
        <v>4</v>
      </c>
      <c r="D91" s="3" t="s">
        <v>1024</v>
      </c>
      <c r="E91" s="3">
        <v>27</v>
      </c>
      <c r="F91" t="s">
        <v>4132</v>
      </c>
      <c r="G91" t="s">
        <v>4133</v>
      </c>
      <c r="H91" t="s">
        <v>3567</v>
      </c>
    </row>
    <row r="92" spans="1:8">
      <c r="A92" s="3" t="s">
        <v>3568</v>
      </c>
      <c r="B92" t="s">
        <v>4134</v>
      </c>
      <c r="C92" s="3">
        <v>5</v>
      </c>
      <c r="D92" s="3" t="s">
        <v>1024</v>
      </c>
      <c r="E92" s="3">
        <v>27</v>
      </c>
      <c r="F92" t="s">
        <v>4135</v>
      </c>
      <c r="G92" t="s">
        <v>4136</v>
      </c>
      <c r="H92" t="s">
        <v>3568</v>
      </c>
    </row>
    <row r="93" spans="1:8">
      <c r="A93" s="3" t="s">
        <v>3569</v>
      </c>
      <c r="B93" t="s">
        <v>4137</v>
      </c>
      <c r="C93" s="3">
        <v>2</v>
      </c>
      <c r="D93" s="3" t="s">
        <v>1060</v>
      </c>
      <c r="E93" s="3">
        <v>28</v>
      </c>
      <c r="F93" t="s">
        <v>4138</v>
      </c>
      <c r="G93" t="s">
        <v>4139</v>
      </c>
      <c r="H93" t="s">
        <v>3569</v>
      </c>
    </row>
    <row r="94" spans="1:8">
      <c r="A94" s="3" t="s">
        <v>3570</v>
      </c>
      <c r="B94" t="s">
        <v>4140</v>
      </c>
      <c r="C94" s="3">
        <v>3</v>
      </c>
      <c r="D94" s="3" t="s">
        <v>1060</v>
      </c>
      <c r="E94" s="3">
        <v>28</v>
      </c>
      <c r="F94" t="s">
        <v>4141</v>
      </c>
      <c r="G94" t="s">
        <v>4142</v>
      </c>
      <c r="H94" t="s">
        <v>3570</v>
      </c>
    </row>
    <row r="95" spans="1:8">
      <c r="A95" s="3" t="s">
        <v>3571</v>
      </c>
      <c r="B95" t="s">
        <v>4143</v>
      </c>
      <c r="C95" s="3">
        <v>4</v>
      </c>
      <c r="D95" s="3" t="s">
        <v>1060</v>
      </c>
      <c r="E95" s="3">
        <v>28</v>
      </c>
      <c r="F95" t="s">
        <v>4144</v>
      </c>
      <c r="G95" t="s">
        <v>4145</v>
      </c>
      <c r="H95" t="s">
        <v>3571</v>
      </c>
    </row>
    <row r="96" spans="1:8">
      <c r="A96" s="3" t="s">
        <v>3572</v>
      </c>
      <c r="B96" t="s">
        <v>4146</v>
      </c>
      <c r="C96" s="3">
        <v>1</v>
      </c>
      <c r="D96" s="3" t="s">
        <v>1081</v>
      </c>
      <c r="E96" s="3">
        <v>29</v>
      </c>
      <c r="F96" t="s">
        <v>4147</v>
      </c>
      <c r="G96" t="s">
        <v>4148</v>
      </c>
      <c r="H96" t="s">
        <v>3572</v>
      </c>
    </row>
    <row r="97" spans="1:8">
      <c r="A97" s="3" t="s">
        <v>3573</v>
      </c>
      <c r="B97" t="s">
        <v>4149</v>
      </c>
      <c r="C97" s="3">
        <v>2</v>
      </c>
      <c r="D97" s="3" t="s">
        <v>1081</v>
      </c>
      <c r="E97" s="3">
        <v>29</v>
      </c>
      <c r="F97" t="s">
        <v>4150</v>
      </c>
      <c r="G97" t="s">
        <v>4151</v>
      </c>
      <c r="H97" t="s">
        <v>3573</v>
      </c>
    </row>
    <row r="98" spans="1:8">
      <c r="A98" s="3" t="s">
        <v>3573</v>
      </c>
      <c r="B98" t="s">
        <v>4149</v>
      </c>
      <c r="C98" s="3">
        <v>3</v>
      </c>
      <c r="D98" s="3" t="s">
        <v>1081</v>
      </c>
      <c r="E98" s="3">
        <v>29</v>
      </c>
      <c r="F98" t="s">
        <v>4150</v>
      </c>
      <c r="G98" t="s">
        <v>4152</v>
      </c>
      <c r="H98" t="s">
        <v>3573</v>
      </c>
    </row>
    <row r="99" spans="1:8">
      <c r="A99" s="3" t="s">
        <v>3574</v>
      </c>
      <c r="B99" t="s">
        <v>4153</v>
      </c>
      <c r="C99" s="3">
        <v>4</v>
      </c>
      <c r="D99" s="3" t="s">
        <v>1081</v>
      </c>
      <c r="E99" s="3">
        <v>29</v>
      </c>
      <c r="F99" t="s">
        <v>4154</v>
      </c>
      <c r="G99" t="s">
        <v>4155</v>
      </c>
      <c r="H99" t="s">
        <v>3574</v>
      </c>
    </row>
    <row r="100" spans="1:8">
      <c r="A100" s="3" t="s">
        <v>3575</v>
      </c>
      <c r="B100" t="s">
        <v>4156</v>
      </c>
      <c r="C100" s="3">
        <v>5</v>
      </c>
      <c r="D100" s="3" t="s">
        <v>1081</v>
      </c>
      <c r="E100" s="3">
        <v>29</v>
      </c>
      <c r="F100" t="s">
        <v>4157</v>
      </c>
      <c r="G100" t="s">
        <v>4158</v>
      </c>
      <c r="H100" t="s">
        <v>3575</v>
      </c>
    </row>
    <row r="101" spans="1:8">
      <c r="A101" s="3" t="s">
        <v>3576</v>
      </c>
      <c r="B101" t="s">
        <v>4159</v>
      </c>
      <c r="C101" s="3">
        <v>6</v>
      </c>
      <c r="D101" s="3" t="s">
        <v>1081</v>
      </c>
      <c r="E101" s="3">
        <v>29</v>
      </c>
      <c r="F101" t="s">
        <v>4160</v>
      </c>
      <c r="G101" t="s">
        <v>4161</v>
      </c>
      <c r="H101" t="s">
        <v>3576</v>
      </c>
    </row>
    <row r="102" spans="1:8">
      <c r="A102" s="3" t="s">
        <v>3577</v>
      </c>
      <c r="B102" t="s">
        <v>4162</v>
      </c>
      <c r="C102" s="3">
        <v>7</v>
      </c>
      <c r="D102" s="3" t="s">
        <v>1081</v>
      </c>
      <c r="E102" s="3">
        <v>29</v>
      </c>
      <c r="F102" t="s">
        <v>4163</v>
      </c>
      <c r="G102" t="s">
        <v>4164</v>
      </c>
      <c r="H102" t="s">
        <v>3577</v>
      </c>
    </row>
    <row r="103" spans="1:8">
      <c r="A103" s="3" t="s">
        <v>3578</v>
      </c>
      <c r="B103" t="s">
        <v>4165</v>
      </c>
      <c r="C103" s="3">
        <v>8</v>
      </c>
      <c r="D103" s="3" t="s">
        <v>1081</v>
      </c>
      <c r="E103" s="3">
        <v>29</v>
      </c>
      <c r="F103" t="s">
        <v>4166</v>
      </c>
      <c r="G103" t="s">
        <v>4167</v>
      </c>
      <c r="H103" t="s">
        <v>3578</v>
      </c>
    </row>
    <row r="104" spans="1:8">
      <c r="A104" s="3" t="s">
        <v>3579</v>
      </c>
      <c r="B104" t="s">
        <v>4168</v>
      </c>
      <c r="C104" s="3">
        <v>1</v>
      </c>
      <c r="D104" s="3" t="s">
        <v>1139</v>
      </c>
      <c r="E104" s="3">
        <v>30</v>
      </c>
      <c r="F104" t="s">
        <v>4169</v>
      </c>
      <c r="G104" t="s">
        <v>4170</v>
      </c>
      <c r="H104" t="s">
        <v>3579</v>
      </c>
    </row>
    <row r="105" spans="1:8">
      <c r="A105" s="3" t="s">
        <v>3580</v>
      </c>
      <c r="B105" t="s">
        <v>4171</v>
      </c>
      <c r="C105" s="3">
        <v>2</v>
      </c>
      <c r="D105" s="3" t="s">
        <v>1139</v>
      </c>
      <c r="E105" s="3">
        <v>30</v>
      </c>
      <c r="F105" t="s">
        <v>4172</v>
      </c>
      <c r="G105" t="s">
        <v>4173</v>
      </c>
      <c r="H105" t="s">
        <v>3580</v>
      </c>
    </row>
    <row r="106" spans="1:8">
      <c r="A106" s="3" t="s">
        <v>3581</v>
      </c>
      <c r="B106" t="s">
        <v>4174</v>
      </c>
      <c r="C106" s="3">
        <v>3</v>
      </c>
      <c r="D106" s="3" t="s">
        <v>1139</v>
      </c>
      <c r="E106" s="3">
        <v>30</v>
      </c>
      <c r="F106" t="s">
        <v>4175</v>
      </c>
      <c r="G106" t="s">
        <v>4176</v>
      </c>
      <c r="H106" t="s">
        <v>3581</v>
      </c>
    </row>
    <row r="107" spans="1:8">
      <c r="A107" s="3" t="s">
        <v>3582</v>
      </c>
      <c r="B107" t="s">
        <v>4177</v>
      </c>
      <c r="C107" s="3">
        <v>4</v>
      </c>
      <c r="D107" s="3" t="s">
        <v>1139</v>
      </c>
      <c r="E107" s="3">
        <v>30</v>
      </c>
      <c r="F107" t="s">
        <v>4178</v>
      </c>
      <c r="G107" t="s">
        <v>4179</v>
      </c>
      <c r="H107" t="s">
        <v>3582</v>
      </c>
    </row>
    <row r="108" spans="1:8">
      <c r="A108" s="3" t="s">
        <v>3582</v>
      </c>
      <c r="B108" t="s">
        <v>4177</v>
      </c>
      <c r="C108" s="3">
        <v>5</v>
      </c>
      <c r="D108" s="3" t="s">
        <v>1139</v>
      </c>
      <c r="E108" s="3">
        <v>30</v>
      </c>
      <c r="F108" t="s">
        <v>4178</v>
      </c>
      <c r="G108" t="s">
        <v>4180</v>
      </c>
      <c r="H108" t="s">
        <v>3582</v>
      </c>
    </row>
    <row r="109" spans="1:8">
      <c r="A109" s="3" t="s">
        <v>3579</v>
      </c>
      <c r="B109" t="s">
        <v>4168</v>
      </c>
      <c r="C109" s="3">
        <v>6</v>
      </c>
      <c r="D109" s="3" t="s">
        <v>1139</v>
      </c>
      <c r="E109" s="3">
        <v>30</v>
      </c>
      <c r="F109" t="s">
        <v>4169</v>
      </c>
      <c r="G109" t="s">
        <v>4181</v>
      </c>
      <c r="H109" t="s">
        <v>3579</v>
      </c>
    </row>
    <row r="110" spans="1:8">
      <c r="A110" s="3" t="s">
        <v>3583</v>
      </c>
      <c r="B110" t="s">
        <v>4182</v>
      </c>
      <c r="C110" s="3">
        <v>1</v>
      </c>
      <c r="D110" s="3" t="s">
        <v>1166</v>
      </c>
      <c r="E110" s="3">
        <v>31</v>
      </c>
      <c r="F110" t="s">
        <v>4183</v>
      </c>
      <c r="G110" t="s">
        <v>4184</v>
      </c>
      <c r="H110" t="s">
        <v>3583</v>
      </c>
    </row>
    <row r="111" spans="1:8">
      <c r="A111" s="3" t="s">
        <v>3583</v>
      </c>
      <c r="B111" t="s">
        <v>4182</v>
      </c>
      <c r="C111" s="3">
        <v>2</v>
      </c>
      <c r="D111" s="3" t="s">
        <v>1166</v>
      </c>
      <c r="E111" s="3">
        <v>31</v>
      </c>
      <c r="F111" t="s">
        <v>4183</v>
      </c>
      <c r="G111" t="s">
        <v>4185</v>
      </c>
      <c r="H111" t="s">
        <v>3583</v>
      </c>
    </row>
    <row r="112" spans="1:8">
      <c r="A112" s="3" t="s">
        <v>3583</v>
      </c>
      <c r="B112" t="s">
        <v>4182</v>
      </c>
      <c r="C112" s="3">
        <v>3</v>
      </c>
      <c r="D112" s="3" t="s">
        <v>1166</v>
      </c>
      <c r="E112" s="3">
        <v>31</v>
      </c>
      <c r="F112" t="s">
        <v>4183</v>
      </c>
      <c r="G112" t="s">
        <v>4186</v>
      </c>
      <c r="H112" t="s">
        <v>3583</v>
      </c>
    </row>
    <row r="113" spans="1:8">
      <c r="A113" s="3" t="s">
        <v>3583</v>
      </c>
      <c r="B113" t="s">
        <v>4182</v>
      </c>
      <c r="C113" s="3">
        <v>4</v>
      </c>
      <c r="D113" s="3" t="s">
        <v>1166</v>
      </c>
      <c r="E113" s="3">
        <v>31</v>
      </c>
      <c r="F113" t="s">
        <v>4183</v>
      </c>
      <c r="G113" t="s">
        <v>4187</v>
      </c>
      <c r="H113" t="s">
        <v>3583</v>
      </c>
    </row>
    <row r="114" spans="1:8">
      <c r="A114" s="3" t="s">
        <v>3584</v>
      </c>
      <c r="B114" t="s">
        <v>4188</v>
      </c>
      <c r="C114" s="3">
        <v>5</v>
      </c>
      <c r="D114" s="3" t="s">
        <v>1166</v>
      </c>
      <c r="E114" s="3">
        <v>31</v>
      </c>
      <c r="F114" t="s">
        <v>4189</v>
      </c>
      <c r="G114" t="s">
        <v>4190</v>
      </c>
      <c r="H114" t="s">
        <v>3584</v>
      </c>
    </row>
    <row r="115" spans="1:8">
      <c r="A115" s="3" t="s">
        <v>3585</v>
      </c>
      <c r="B115" t="s">
        <v>4191</v>
      </c>
      <c r="C115" s="3">
        <v>6</v>
      </c>
      <c r="D115" s="3" t="s">
        <v>1166</v>
      </c>
      <c r="E115" s="3">
        <v>31</v>
      </c>
      <c r="F115" t="s">
        <v>4192</v>
      </c>
      <c r="G115" t="s">
        <v>4193</v>
      </c>
      <c r="H115" t="s">
        <v>3585</v>
      </c>
    </row>
    <row r="116" spans="1:8">
      <c r="A116" s="3" t="s">
        <v>3586</v>
      </c>
      <c r="B116" t="s">
        <v>4194</v>
      </c>
      <c r="C116" s="3">
        <v>7</v>
      </c>
      <c r="D116" s="3" t="s">
        <v>1166</v>
      </c>
      <c r="E116" s="3">
        <v>31</v>
      </c>
      <c r="F116" t="s">
        <v>4195</v>
      </c>
      <c r="G116" t="s">
        <v>4196</v>
      </c>
      <c r="H116" t="s">
        <v>3586</v>
      </c>
    </row>
    <row r="117" spans="1:8">
      <c r="A117" s="3" t="s">
        <v>3583</v>
      </c>
      <c r="B117" t="s">
        <v>4182</v>
      </c>
      <c r="C117" s="3">
        <v>9</v>
      </c>
      <c r="D117" s="3" t="s">
        <v>1166</v>
      </c>
      <c r="E117" s="3">
        <v>31</v>
      </c>
      <c r="F117" t="s">
        <v>4183</v>
      </c>
      <c r="G117" t="s">
        <v>4197</v>
      </c>
      <c r="H117" t="s">
        <v>3583</v>
      </c>
    </row>
    <row r="118" spans="1:8">
      <c r="A118" s="3" t="s">
        <v>3587</v>
      </c>
      <c r="B118" t="s">
        <v>4198</v>
      </c>
      <c r="C118" s="3">
        <v>1</v>
      </c>
      <c r="D118" s="3" t="s">
        <v>1221</v>
      </c>
      <c r="E118" s="3">
        <v>32</v>
      </c>
      <c r="F118" t="s">
        <v>4199</v>
      </c>
      <c r="G118" t="s">
        <v>4200</v>
      </c>
      <c r="H118" t="s">
        <v>3587</v>
      </c>
    </row>
    <row r="119" spans="1:8">
      <c r="A119" s="3" t="s">
        <v>3588</v>
      </c>
      <c r="B119" t="s">
        <v>4201</v>
      </c>
      <c r="C119" s="3">
        <v>2</v>
      </c>
      <c r="D119" s="3" t="s">
        <v>1221</v>
      </c>
      <c r="E119" s="3">
        <v>32</v>
      </c>
      <c r="F119" t="s">
        <v>4202</v>
      </c>
      <c r="G119" t="s">
        <v>4203</v>
      </c>
      <c r="H119" t="s">
        <v>3588</v>
      </c>
    </row>
    <row r="120" spans="1:8">
      <c r="A120" s="3" t="s">
        <v>3589</v>
      </c>
      <c r="B120" t="s">
        <v>4204</v>
      </c>
      <c r="C120" s="3">
        <v>1</v>
      </c>
      <c r="D120" s="3" t="s">
        <v>1237</v>
      </c>
      <c r="E120" s="3">
        <v>33</v>
      </c>
      <c r="F120" t="s">
        <v>4205</v>
      </c>
      <c r="G120" t="s">
        <v>4206</v>
      </c>
      <c r="H120" t="s">
        <v>3589</v>
      </c>
    </row>
    <row r="121" spans="1:8">
      <c r="A121" s="3" t="s">
        <v>3589</v>
      </c>
      <c r="B121" t="s">
        <v>4204</v>
      </c>
      <c r="C121" s="3">
        <v>2</v>
      </c>
      <c r="D121" s="3" t="s">
        <v>1237</v>
      </c>
      <c r="E121" s="3">
        <v>33</v>
      </c>
      <c r="F121" t="s">
        <v>4205</v>
      </c>
      <c r="G121" t="s">
        <v>4207</v>
      </c>
      <c r="H121" t="s">
        <v>3589</v>
      </c>
    </row>
    <row r="122" spans="1:8">
      <c r="A122" s="3" t="s">
        <v>3589</v>
      </c>
      <c r="B122" t="s">
        <v>4204</v>
      </c>
      <c r="C122" s="3">
        <v>3</v>
      </c>
      <c r="D122" s="3" t="s">
        <v>1237</v>
      </c>
      <c r="E122" s="3">
        <v>33</v>
      </c>
      <c r="F122" t="s">
        <v>4205</v>
      </c>
      <c r="G122" t="s">
        <v>4208</v>
      </c>
      <c r="H122" t="s">
        <v>3589</v>
      </c>
    </row>
    <row r="123" spans="1:8">
      <c r="A123" s="3" t="s">
        <v>3590</v>
      </c>
      <c r="B123" t="s">
        <v>4209</v>
      </c>
      <c r="C123" s="3">
        <v>4</v>
      </c>
      <c r="D123" s="3" t="s">
        <v>1237</v>
      </c>
      <c r="E123" s="3">
        <v>33</v>
      </c>
      <c r="F123" t="s">
        <v>4210</v>
      </c>
      <c r="G123" t="s">
        <v>4211</v>
      </c>
      <c r="H123" t="s">
        <v>3590</v>
      </c>
    </row>
    <row r="124" spans="1:8">
      <c r="A124" s="3" t="s">
        <v>3591</v>
      </c>
      <c r="B124" t="s">
        <v>4212</v>
      </c>
      <c r="C124" s="3">
        <v>5</v>
      </c>
      <c r="D124" s="3" t="s">
        <v>1237</v>
      </c>
      <c r="E124" s="3">
        <v>33</v>
      </c>
      <c r="F124" t="s">
        <v>4213</v>
      </c>
      <c r="G124" t="s">
        <v>4214</v>
      </c>
      <c r="H124" t="s">
        <v>3591</v>
      </c>
    </row>
    <row r="125" spans="1:8">
      <c r="A125" s="3" t="s">
        <v>3592</v>
      </c>
      <c r="B125" t="s">
        <v>4215</v>
      </c>
      <c r="C125" s="3">
        <v>6</v>
      </c>
      <c r="D125" s="3" t="s">
        <v>1237</v>
      </c>
      <c r="E125" s="3">
        <v>33</v>
      </c>
      <c r="F125" t="s">
        <v>4216</v>
      </c>
      <c r="G125" t="s">
        <v>4217</v>
      </c>
      <c r="H125" t="s">
        <v>3592</v>
      </c>
    </row>
    <row r="126" spans="1:8">
      <c r="A126" s="3" t="s">
        <v>3593</v>
      </c>
      <c r="B126" t="s">
        <v>4218</v>
      </c>
      <c r="C126" s="3">
        <v>7</v>
      </c>
      <c r="D126" s="3" t="s">
        <v>1237</v>
      </c>
      <c r="E126" s="3">
        <v>33</v>
      </c>
      <c r="F126" t="s">
        <v>4219</v>
      </c>
      <c r="G126" t="s">
        <v>4220</v>
      </c>
      <c r="H126" t="s">
        <v>3593</v>
      </c>
    </row>
    <row r="127" spans="1:8">
      <c r="A127" s="3" t="s">
        <v>3594</v>
      </c>
      <c r="B127" t="s">
        <v>4221</v>
      </c>
      <c r="C127" s="3">
        <v>8</v>
      </c>
      <c r="D127" s="3" t="s">
        <v>1237</v>
      </c>
      <c r="E127" s="3">
        <v>33</v>
      </c>
      <c r="F127" t="s">
        <v>4222</v>
      </c>
      <c r="G127" t="s">
        <v>4223</v>
      </c>
      <c r="H127" t="s">
        <v>3594</v>
      </c>
    </row>
    <row r="128" spans="1:8">
      <c r="A128" s="3" t="s">
        <v>3595</v>
      </c>
      <c r="B128" t="s">
        <v>4224</v>
      </c>
      <c r="C128" s="3">
        <v>9</v>
      </c>
      <c r="D128" s="3" t="s">
        <v>1237</v>
      </c>
      <c r="E128" s="3">
        <v>33</v>
      </c>
      <c r="F128" t="s">
        <v>4225</v>
      </c>
      <c r="G128" t="s">
        <v>4226</v>
      </c>
      <c r="H128" t="s">
        <v>3595</v>
      </c>
    </row>
    <row r="129" spans="1:8">
      <c r="A129" s="3" t="s">
        <v>3596</v>
      </c>
      <c r="B129" t="s">
        <v>4227</v>
      </c>
      <c r="C129" s="3">
        <v>10</v>
      </c>
      <c r="D129" s="3" t="s">
        <v>1237</v>
      </c>
      <c r="E129" s="3">
        <v>33</v>
      </c>
      <c r="F129" t="s">
        <v>4228</v>
      </c>
      <c r="G129" t="s">
        <v>4229</v>
      </c>
      <c r="H129" t="s">
        <v>3596</v>
      </c>
    </row>
    <row r="130" spans="1:8">
      <c r="A130" s="3" t="s">
        <v>3597</v>
      </c>
      <c r="B130" t="s">
        <v>4230</v>
      </c>
      <c r="C130" s="3">
        <v>11</v>
      </c>
      <c r="D130" s="3" t="s">
        <v>1237</v>
      </c>
      <c r="E130" s="3">
        <v>33</v>
      </c>
      <c r="F130" t="s">
        <v>4231</v>
      </c>
      <c r="G130" t="s">
        <v>4232</v>
      </c>
      <c r="H130" t="s">
        <v>3597</v>
      </c>
    </row>
    <row r="131" spans="1:8">
      <c r="A131" s="3" t="s">
        <v>3598</v>
      </c>
      <c r="B131" t="s">
        <v>4233</v>
      </c>
      <c r="C131" s="3">
        <v>12</v>
      </c>
      <c r="D131" s="3" t="s">
        <v>1237</v>
      </c>
      <c r="E131" s="3">
        <v>33</v>
      </c>
      <c r="F131" t="s">
        <v>4234</v>
      </c>
      <c r="G131" t="s">
        <v>4235</v>
      </c>
      <c r="H131" t="s">
        <v>3598</v>
      </c>
    </row>
    <row r="132" spans="1:8">
      <c r="A132" s="3" t="s">
        <v>3599</v>
      </c>
      <c r="B132" t="s">
        <v>4236</v>
      </c>
      <c r="C132" s="3">
        <v>1</v>
      </c>
      <c r="D132" s="3" t="s">
        <v>1311</v>
      </c>
      <c r="E132" s="3">
        <v>34</v>
      </c>
      <c r="F132" t="s">
        <v>4237</v>
      </c>
      <c r="G132" t="s">
        <v>4238</v>
      </c>
      <c r="H132" t="s">
        <v>3599</v>
      </c>
    </row>
    <row r="133" spans="1:8">
      <c r="A133" s="3" t="s">
        <v>3599</v>
      </c>
      <c r="B133" t="s">
        <v>4236</v>
      </c>
      <c r="C133" s="3">
        <v>2</v>
      </c>
      <c r="D133" s="3" t="s">
        <v>1311</v>
      </c>
      <c r="E133" s="3">
        <v>34</v>
      </c>
      <c r="F133" t="s">
        <v>4237</v>
      </c>
      <c r="G133" t="s">
        <v>4239</v>
      </c>
      <c r="H133" t="s">
        <v>3599</v>
      </c>
    </row>
    <row r="134" spans="1:8">
      <c r="A134" s="3" t="s">
        <v>3599</v>
      </c>
      <c r="B134" t="s">
        <v>4236</v>
      </c>
      <c r="C134" s="3">
        <v>3</v>
      </c>
      <c r="D134" s="3" t="s">
        <v>1311</v>
      </c>
      <c r="E134" s="3">
        <v>34</v>
      </c>
      <c r="F134" t="s">
        <v>4237</v>
      </c>
      <c r="G134" t="s">
        <v>4240</v>
      </c>
      <c r="H134" t="s">
        <v>3599</v>
      </c>
    </row>
    <row r="135" spans="1:8">
      <c r="A135" s="3" t="s">
        <v>3600</v>
      </c>
      <c r="B135" t="s">
        <v>4241</v>
      </c>
      <c r="C135" s="3">
        <v>4</v>
      </c>
      <c r="D135" s="3" t="s">
        <v>1311</v>
      </c>
      <c r="E135" s="3">
        <v>34</v>
      </c>
      <c r="F135" t="s">
        <v>4242</v>
      </c>
      <c r="G135" t="s">
        <v>4243</v>
      </c>
      <c r="H135" t="s">
        <v>3600</v>
      </c>
    </row>
    <row r="136" spans="1:8">
      <c r="A136" s="3" t="s">
        <v>3601</v>
      </c>
      <c r="B136" t="s">
        <v>4244</v>
      </c>
      <c r="C136" s="3">
        <v>5</v>
      </c>
      <c r="D136" s="3" t="s">
        <v>1311</v>
      </c>
      <c r="E136" s="3">
        <v>34</v>
      </c>
      <c r="F136" t="s">
        <v>4245</v>
      </c>
      <c r="G136" t="s">
        <v>4246</v>
      </c>
      <c r="H136" t="s">
        <v>3601</v>
      </c>
    </row>
    <row r="137" spans="1:8">
      <c r="A137" s="3" t="s">
        <v>3602</v>
      </c>
      <c r="B137" t="s">
        <v>4247</v>
      </c>
      <c r="C137" s="3">
        <v>6</v>
      </c>
      <c r="D137" s="3" t="s">
        <v>1311</v>
      </c>
      <c r="E137" s="3">
        <v>34</v>
      </c>
      <c r="F137" t="s">
        <v>4248</v>
      </c>
      <c r="G137" t="s">
        <v>4249</v>
      </c>
      <c r="H137" t="s">
        <v>3602</v>
      </c>
    </row>
    <row r="138" spans="1:8">
      <c r="A138" s="3" t="s">
        <v>3603</v>
      </c>
      <c r="B138" t="s">
        <v>4250</v>
      </c>
      <c r="C138" s="3">
        <v>7</v>
      </c>
      <c r="D138" s="3" t="s">
        <v>1311</v>
      </c>
      <c r="E138" s="3">
        <v>34</v>
      </c>
      <c r="F138" t="s">
        <v>4251</v>
      </c>
      <c r="G138" t="s">
        <v>4252</v>
      </c>
      <c r="H138" t="s">
        <v>3603</v>
      </c>
    </row>
    <row r="139" spans="1:8">
      <c r="A139" s="3" t="s">
        <v>3599</v>
      </c>
      <c r="B139" t="s">
        <v>4236</v>
      </c>
      <c r="C139" s="3">
        <v>8</v>
      </c>
      <c r="D139" s="3" t="s">
        <v>1311</v>
      </c>
      <c r="E139" s="3">
        <v>34</v>
      </c>
      <c r="F139" t="s">
        <v>4237</v>
      </c>
      <c r="G139" t="s">
        <v>4253</v>
      </c>
      <c r="H139" t="s">
        <v>3599</v>
      </c>
    </row>
    <row r="140" spans="1:8">
      <c r="A140" s="3" t="s">
        <v>3599</v>
      </c>
      <c r="B140" t="s">
        <v>4236</v>
      </c>
      <c r="C140" s="3">
        <v>9</v>
      </c>
      <c r="D140" s="3" t="s">
        <v>1311</v>
      </c>
      <c r="E140" s="3">
        <v>34</v>
      </c>
      <c r="F140" t="s">
        <v>4237</v>
      </c>
      <c r="G140" t="s">
        <v>4254</v>
      </c>
      <c r="H140" t="s">
        <v>3599</v>
      </c>
    </row>
    <row r="141" spans="1:8">
      <c r="A141" s="3" t="s">
        <v>3604</v>
      </c>
      <c r="B141" t="s">
        <v>4255</v>
      </c>
      <c r="C141" s="3">
        <v>1</v>
      </c>
      <c r="D141" s="3" t="s">
        <v>1353</v>
      </c>
      <c r="E141" s="3">
        <v>35</v>
      </c>
      <c r="F141" t="s">
        <v>4256</v>
      </c>
      <c r="G141" t="s">
        <v>4257</v>
      </c>
      <c r="H141" t="s">
        <v>3604</v>
      </c>
    </row>
    <row r="142" spans="1:8">
      <c r="A142" s="3" t="s">
        <v>3604</v>
      </c>
      <c r="B142" t="s">
        <v>4255</v>
      </c>
      <c r="C142" s="3">
        <v>3</v>
      </c>
      <c r="D142" s="3" t="s">
        <v>1353</v>
      </c>
      <c r="E142" s="3">
        <v>35</v>
      </c>
      <c r="F142" t="s">
        <v>4256</v>
      </c>
      <c r="G142" t="s">
        <v>4258</v>
      </c>
      <c r="H142" t="s">
        <v>3604</v>
      </c>
    </row>
    <row r="143" spans="1:8">
      <c r="A143" s="3" t="s">
        <v>3605</v>
      </c>
      <c r="B143" t="s">
        <v>4259</v>
      </c>
      <c r="C143" s="3">
        <v>4</v>
      </c>
      <c r="D143" s="3" t="s">
        <v>1353</v>
      </c>
      <c r="E143" s="3">
        <v>35</v>
      </c>
      <c r="F143" t="s">
        <v>4260</v>
      </c>
      <c r="G143" t="s">
        <v>4261</v>
      </c>
      <c r="H143" t="s">
        <v>3605</v>
      </c>
    </row>
    <row r="144" spans="1:8">
      <c r="A144" s="3" t="s">
        <v>3606</v>
      </c>
      <c r="B144" t="s">
        <v>4262</v>
      </c>
      <c r="C144" s="3">
        <v>5</v>
      </c>
      <c r="D144" s="3" t="s">
        <v>1353</v>
      </c>
      <c r="E144" s="3">
        <v>35</v>
      </c>
      <c r="F144" t="s">
        <v>4263</v>
      </c>
      <c r="G144" t="s">
        <v>4264</v>
      </c>
      <c r="H144" t="s">
        <v>3606</v>
      </c>
    </row>
    <row r="145" spans="1:8">
      <c r="A145" s="3" t="s">
        <v>3607</v>
      </c>
      <c r="B145" t="s">
        <v>4265</v>
      </c>
      <c r="C145" s="3">
        <v>6</v>
      </c>
      <c r="D145" s="3" t="s">
        <v>1353</v>
      </c>
      <c r="E145" s="3">
        <v>35</v>
      </c>
      <c r="F145" t="s">
        <v>4266</v>
      </c>
      <c r="G145" t="s">
        <v>4267</v>
      </c>
      <c r="H145" t="s">
        <v>3607</v>
      </c>
    </row>
    <row r="146" spans="1:8">
      <c r="A146" s="3" t="s">
        <v>3608</v>
      </c>
      <c r="B146" t="s">
        <v>4268</v>
      </c>
      <c r="C146" s="3">
        <v>7</v>
      </c>
      <c r="D146" s="3" t="s">
        <v>1353</v>
      </c>
      <c r="E146" s="3">
        <v>35</v>
      </c>
      <c r="F146" t="s">
        <v>4269</v>
      </c>
      <c r="G146" t="s">
        <v>4270</v>
      </c>
      <c r="H146" t="s">
        <v>3608</v>
      </c>
    </row>
    <row r="147" spans="1:8">
      <c r="A147" s="3" t="s">
        <v>3604</v>
      </c>
      <c r="B147" t="s">
        <v>4255</v>
      </c>
      <c r="C147" s="3">
        <v>8</v>
      </c>
      <c r="D147" s="3" t="s">
        <v>1353</v>
      </c>
      <c r="E147" s="3">
        <v>35</v>
      </c>
      <c r="F147" t="s">
        <v>4256</v>
      </c>
      <c r="G147" t="s">
        <v>4271</v>
      </c>
      <c r="H147" t="s">
        <v>3604</v>
      </c>
    </row>
    <row r="148" spans="1:8">
      <c r="A148" s="3" t="s">
        <v>3609</v>
      </c>
      <c r="B148" t="s">
        <v>4272</v>
      </c>
      <c r="C148" s="3">
        <v>1</v>
      </c>
      <c r="D148" s="3" t="s">
        <v>1393</v>
      </c>
      <c r="E148" s="3">
        <v>36</v>
      </c>
      <c r="F148" t="s">
        <v>4273</v>
      </c>
      <c r="G148" t="s">
        <v>4274</v>
      </c>
      <c r="H148" t="s">
        <v>3609</v>
      </c>
    </row>
    <row r="149" spans="1:8">
      <c r="A149" s="3" t="s">
        <v>3610</v>
      </c>
      <c r="B149" t="s">
        <v>4275</v>
      </c>
      <c r="C149" s="3">
        <v>2</v>
      </c>
      <c r="D149" s="3" t="s">
        <v>1393</v>
      </c>
      <c r="E149" s="3">
        <v>36</v>
      </c>
      <c r="F149" t="s">
        <v>4276</v>
      </c>
      <c r="G149" t="s">
        <v>4277</v>
      </c>
      <c r="H149" t="s">
        <v>3610</v>
      </c>
    </row>
    <row r="150" spans="1:8">
      <c r="A150" s="3" t="s">
        <v>3611</v>
      </c>
      <c r="B150" t="s">
        <v>4278</v>
      </c>
      <c r="C150" s="3">
        <v>1</v>
      </c>
      <c r="D150" s="3" t="s">
        <v>1413</v>
      </c>
      <c r="E150" s="3">
        <v>37</v>
      </c>
      <c r="F150" t="s">
        <v>4279</v>
      </c>
      <c r="G150" t="s">
        <v>4280</v>
      </c>
      <c r="H150" t="s">
        <v>3611</v>
      </c>
    </row>
    <row r="151" spans="1:8">
      <c r="A151" s="3" t="s">
        <v>3612</v>
      </c>
      <c r="B151" t="s">
        <v>4281</v>
      </c>
      <c r="C151" s="3">
        <v>2</v>
      </c>
      <c r="D151" s="3" t="s">
        <v>1413</v>
      </c>
      <c r="E151" s="3">
        <v>37</v>
      </c>
      <c r="F151" t="s">
        <v>4282</v>
      </c>
      <c r="G151" t="s">
        <v>4283</v>
      </c>
      <c r="H151" t="s">
        <v>3612</v>
      </c>
    </row>
    <row r="152" spans="1:8">
      <c r="A152" s="3" t="s">
        <v>3613</v>
      </c>
      <c r="B152" t="s">
        <v>4284</v>
      </c>
      <c r="C152" s="3">
        <v>3</v>
      </c>
      <c r="D152" s="3" t="s">
        <v>1413</v>
      </c>
      <c r="E152" s="3">
        <v>37</v>
      </c>
      <c r="F152" t="s">
        <v>4285</v>
      </c>
      <c r="G152" t="s">
        <v>4286</v>
      </c>
      <c r="H152" t="s">
        <v>3613</v>
      </c>
    </row>
    <row r="153" spans="1:8">
      <c r="A153" s="3" t="s">
        <v>3614</v>
      </c>
      <c r="B153" t="s">
        <v>4287</v>
      </c>
      <c r="C153" s="3">
        <v>4</v>
      </c>
      <c r="D153" s="3" t="s">
        <v>1413</v>
      </c>
      <c r="E153" s="3">
        <v>37</v>
      </c>
      <c r="F153" t="s">
        <v>4288</v>
      </c>
      <c r="G153" t="s">
        <v>4289</v>
      </c>
      <c r="H153" t="s">
        <v>3614</v>
      </c>
    </row>
    <row r="154" spans="1:8">
      <c r="A154" s="3" t="s">
        <v>3611</v>
      </c>
      <c r="B154" t="s">
        <v>4278</v>
      </c>
      <c r="C154" s="3">
        <v>5</v>
      </c>
      <c r="D154" s="3" t="s">
        <v>1413</v>
      </c>
      <c r="E154" s="3">
        <v>37</v>
      </c>
      <c r="F154" t="s">
        <v>4279</v>
      </c>
      <c r="G154" t="s">
        <v>4290</v>
      </c>
      <c r="H154" t="s">
        <v>3611</v>
      </c>
    </row>
    <row r="155" spans="1:8">
      <c r="A155" s="3" t="s">
        <v>3615</v>
      </c>
      <c r="B155" t="s">
        <v>4291</v>
      </c>
      <c r="C155" s="3">
        <v>1</v>
      </c>
      <c r="D155" s="3" t="s">
        <v>1440</v>
      </c>
      <c r="E155" s="3">
        <v>38</v>
      </c>
      <c r="F155" t="s">
        <v>4292</v>
      </c>
      <c r="G155" t="s">
        <v>4293</v>
      </c>
      <c r="H155" t="s">
        <v>3615</v>
      </c>
    </row>
    <row r="156" spans="1:8">
      <c r="A156" s="3" t="s">
        <v>3616</v>
      </c>
      <c r="B156" t="s">
        <v>4294</v>
      </c>
      <c r="C156" s="3">
        <v>2</v>
      </c>
      <c r="D156" s="3" t="s">
        <v>1440</v>
      </c>
      <c r="E156" s="3">
        <v>38</v>
      </c>
      <c r="F156" t="s">
        <v>4295</v>
      </c>
      <c r="G156" t="s">
        <v>4296</v>
      </c>
      <c r="H156" t="s">
        <v>3616</v>
      </c>
    </row>
    <row r="157" spans="1:8">
      <c r="A157" s="3" t="s">
        <v>3615</v>
      </c>
      <c r="B157" t="s">
        <v>4291</v>
      </c>
      <c r="C157" s="3">
        <v>3</v>
      </c>
      <c r="D157" s="3" t="s">
        <v>1440</v>
      </c>
      <c r="E157" s="3">
        <v>38</v>
      </c>
      <c r="F157" t="s">
        <v>4292</v>
      </c>
      <c r="G157" t="s">
        <v>4297</v>
      </c>
      <c r="H157" t="s">
        <v>3615</v>
      </c>
    </row>
    <row r="158" spans="1:8">
      <c r="A158" s="3" t="s">
        <v>3617</v>
      </c>
      <c r="B158" t="s">
        <v>4298</v>
      </c>
      <c r="C158" s="3">
        <v>4</v>
      </c>
      <c r="D158" s="3" t="s">
        <v>1440</v>
      </c>
      <c r="E158" s="3">
        <v>38</v>
      </c>
      <c r="F158" t="s">
        <v>4299</v>
      </c>
      <c r="G158" t="s">
        <v>4300</v>
      </c>
      <c r="H158" t="s">
        <v>3617</v>
      </c>
    </row>
    <row r="159" spans="1:8">
      <c r="A159" s="3" t="s">
        <v>3618</v>
      </c>
      <c r="B159" t="s">
        <v>4301</v>
      </c>
      <c r="C159" s="3">
        <v>5</v>
      </c>
      <c r="D159" s="3" t="s">
        <v>1440</v>
      </c>
      <c r="E159" s="3">
        <v>38</v>
      </c>
      <c r="F159" t="s">
        <v>4302</v>
      </c>
      <c r="G159" t="s">
        <v>4303</v>
      </c>
      <c r="H159" t="s">
        <v>3618</v>
      </c>
    </row>
    <row r="160" spans="1:8">
      <c r="A160" s="3" t="s">
        <v>3619</v>
      </c>
      <c r="B160" t="s">
        <v>4304</v>
      </c>
      <c r="C160" s="3">
        <v>6</v>
      </c>
      <c r="D160" s="3" t="s">
        <v>1440</v>
      </c>
      <c r="E160" s="3">
        <v>38</v>
      </c>
      <c r="F160" t="s">
        <v>4305</v>
      </c>
      <c r="G160" t="s">
        <v>4306</v>
      </c>
      <c r="H160" t="s">
        <v>3619</v>
      </c>
    </row>
    <row r="161" spans="1:8">
      <c r="A161" s="3" t="s">
        <v>3620</v>
      </c>
      <c r="B161" t="s">
        <v>4307</v>
      </c>
      <c r="C161" s="3">
        <v>7</v>
      </c>
      <c r="D161" s="3" t="s">
        <v>1440</v>
      </c>
      <c r="E161" s="3">
        <v>38</v>
      </c>
      <c r="F161" t="s">
        <v>4308</v>
      </c>
      <c r="G161" t="s">
        <v>4309</v>
      </c>
      <c r="H161" t="s">
        <v>3620</v>
      </c>
    </row>
    <row r="162" spans="1:8">
      <c r="A162" s="3" t="s">
        <v>3621</v>
      </c>
      <c r="B162" t="s">
        <v>4310</v>
      </c>
      <c r="C162" s="3">
        <v>8</v>
      </c>
      <c r="D162" s="3" t="s">
        <v>1440</v>
      </c>
      <c r="E162" s="3">
        <v>38</v>
      </c>
      <c r="F162" t="s">
        <v>4311</v>
      </c>
      <c r="G162" t="s">
        <v>4312</v>
      </c>
      <c r="H162" t="s">
        <v>3621</v>
      </c>
    </row>
    <row r="163" spans="1:8">
      <c r="A163" s="3" t="s">
        <v>3622</v>
      </c>
      <c r="B163" t="s">
        <v>4313</v>
      </c>
      <c r="C163" s="3">
        <v>9</v>
      </c>
      <c r="D163" s="3" t="s">
        <v>1440</v>
      </c>
      <c r="E163" s="3">
        <v>38</v>
      </c>
      <c r="F163" t="s">
        <v>4314</v>
      </c>
      <c r="G163" t="s">
        <v>4315</v>
      </c>
      <c r="H163" t="s">
        <v>3622</v>
      </c>
    </row>
    <row r="164" spans="1:8">
      <c r="A164" s="3" t="s">
        <v>3619</v>
      </c>
      <c r="B164" t="s">
        <v>4304</v>
      </c>
      <c r="C164" s="3">
        <v>10</v>
      </c>
      <c r="D164" s="3" t="s">
        <v>1440</v>
      </c>
      <c r="E164" s="3">
        <v>38</v>
      </c>
      <c r="F164" t="s">
        <v>4305</v>
      </c>
      <c r="G164" t="s">
        <v>4316</v>
      </c>
      <c r="H164" t="s">
        <v>3619</v>
      </c>
    </row>
    <row r="165" spans="1:8">
      <c r="A165" s="3" t="s">
        <v>3623</v>
      </c>
      <c r="B165" t="s">
        <v>4317</v>
      </c>
      <c r="C165" s="3">
        <v>1</v>
      </c>
      <c r="D165" s="3" t="s">
        <v>1484</v>
      </c>
      <c r="E165" s="3">
        <v>39</v>
      </c>
      <c r="F165" t="s">
        <v>4318</v>
      </c>
      <c r="G165" t="s">
        <v>4319</v>
      </c>
      <c r="H165" t="s">
        <v>3623</v>
      </c>
    </row>
    <row r="166" spans="1:8">
      <c r="A166" s="3" t="s">
        <v>3624</v>
      </c>
      <c r="B166" t="s">
        <v>4320</v>
      </c>
      <c r="C166" s="3">
        <v>2</v>
      </c>
      <c r="D166" s="3" t="s">
        <v>1484</v>
      </c>
      <c r="E166" s="3">
        <v>39</v>
      </c>
      <c r="F166" t="s">
        <v>4321</v>
      </c>
      <c r="G166" t="s">
        <v>4322</v>
      </c>
      <c r="H166" t="s">
        <v>3624</v>
      </c>
    </row>
    <row r="167" spans="1:8">
      <c r="A167" s="3" t="s">
        <v>3625</v>
      </c>
      <c r="B167" t="s">
        <v>4323</v>
      </c>
      <c r="C167" s="3">
        <v>3</v>
      </c>
      <c r="D167" s="3" t="s">
        <v>1484</v>
      </c>
      <c r="E167" s="3">
        <v>39</v>
      </c>
      <c r="F167" t="s">
        <v>4324</v>
      </c>
      <c r="G167" t="s">
        <v>4325</v>
      </c>
      <c r="H167" t="s">
        <v>3625</v>
      </c>
    </row>
    <row r="168" spans="1:8">
      <c r="A168" s="3" t="s">
        <v>3626</v>
      </c>
      <c r="B168" t="s">
        <v>4326</v>
      </c>
      <c r="C168" s="3">
        <v>1</v>
      </c>
      <c r="D168" s="3" t="s">
        <v>1509</v>
      </c>
      <c r="E168" s="3">
        <v>40</v>
      </c>
      <c r="F168" t="s">
        <v>4327</v>
      </c>
      <c r="G168" t="s">
        <v>4328</v>
      </c>
      <c r="H168" t="s">
        <v>3626</v>
      </c>
    </row>
    <row r="169" spans="1:8">
      <c r="A169" s="3" t="s">
        <v>3627</v>
      </c>
      <c r="B169" t="s">
        <v>4329</v>
      </c>
      <c r="C169" s="3">
        <v>2</v>
      </c>
      <c r="D169" s="3" t="s">
        <v>1509</v>
      </c>
      <c r="E169" s="3">
        <v>40</v>
      </c>
      <c r="F169" t="s">
        <v>4330</v>
      </c>
      <c r="G169" t="s">
        <v>4331</v>
      </c>
      <c r="H169" t="s">
        <v>3627</v>
      </c>
    </row>
    <row r="170" spans="1:8">
      <c r="A170" s="3" t="s">
        <v>3628</v>
      </c>
      <c r="B170" t="s">
        <v>4332</v>
      </c>
      <c r="C170" s="3">
        <v>3</v>
      </c>
      <c r="D170" s="3" t="s">
        <v>1509</v>
      </c>
      <c r="E170" s="3">
        <v>40</v>
      </c>
      <c r="F170" t="s">
        <v>4333</v>
      </c>
      <c r="G170" t="s">
        <v>4334</v>
      </c>
      <c r="H170" t="s">
        <v>3628</v>
      </c>
    </row>
    <row r="171" spans="1:8">
      <c r="A171" s="3" t="s">
        <v>3629</v>
      </c>
      <c r="B171" t="s">
        <v>4335</v>
      </c>
      <c r="C171" s="3">
        <v>1</v>
      </c>
      <c r="D171" s="3" t="s">
        <v>1525</v>
      </c>
      <c r="E171" s="3">
        <v>41</v>
      </c>
      <c r="F171" t="s">
        <v>4336</v>
      </c>
      <c r="G171" t="s">
        <v>4337</v>
      </c>
      <c r="H171" t="s">
        <v>3629</v>
      </c>
    </row>
    <row r="172" spans="1:8">
      <c r="A172" s="3" t="s">
        <v>3630</v>
      </c>
      <c r="B172" t="s">
        <v>4338</v>
      </c>
      <c r="C172" s="3">
        <v>2</v>
      </c>
      <c r="D172" s="3" t="s">
        <v>1525</v>
      </c>
      <c r="E172" s="3">
        <v>41</v>
      </c>
      <c r="F172" t="s">
        <v>4339</v>
      </c>
      <c r="G172" t="s">
        <v>4340</v>
      </c>
      <c r="H172" t="s">
        <v>3630</v>
      </c>
    </row>
    <row r="173" spans="1:8">
      <c r="A173" s="3" t="s">
        <v>3631</v>
      </c>
      <c r="B173" t="s">
        <v>4341</v>
      </c>
      <c r="C173" s="3">
        <v>3</v>
      </c>
      <c r="D173" s="3" t="s">
        <v>1525</v>
      </c>
      <c r="E173" s="3">
        <v>41</v>
      </c>
      <c r="F173" t="s">
        <v>4342</v>
      </c>
      <c r="G173" t="s">
        <v>4343</v>
      </c>
      <c r="H173" t="s">
        <v>3631</v>
      </c>
    </row>
    <row r="174" spans="1:8">
      <c r="A174" s="3" t="s">
        <v>3632</v>
      </c>
      <c r="B174" t="s">
        <v>4344</v>
      </c>
      <c r="C174" s="3">
        <v>1</v>
      </c>
      <c r="D174" s="3" t="s">
        <v>1547</v>
      </c>
      <c r="E174" s="3">
        <v>42</v>
      </c>
      <c r="F174" t="s">
        <v>4345</v>
      </c>
      <c r="G174" t="s">
        <v>4346</v>
      </c>
      <c r="H174" t="s">
        <v>3632</v>
      </c>
    </row>
    <row r="175" spans="1:8">
      <c r="A175" s="3" t="s">
        <v>3632</v>
      </c>
      <c r="B175" t="s">
        <v>4344</v>
      </c>
      <c r="C175" s="3">
        <v>2</v>
      </c>
      <c r="D175" s="3" t="s">
        <v>1547</v>
      </c>
      <c r="E175" s="3">
        <v>42</v>
      </c>
      <c r="F175" t="s">
        <v>4345</v>
      </c>
      <c r="G175" t="s">
        <v>4347</v>
      </c>
      <c r="H175" t="s">
        <v>3632</v>
      </c>
    </row>
    <row r="176" spans="1:8">
      <c r="A176" s="3" t="s">
        <v>3633</v>
      </c>
      <c r="B176" t="s">
        <v>4348</v>
      </c>
      <c r="C176" s="3">
        <v>3</v>
      </c>
      <c r="D176" s="3" t="s">
        <v>1547</v>
      </c>
      <c r="E176" s="3">
        <v>42</v>
      </c>
      <c r="F176" t="s">
        <v>4349</v>
      </c>
      <c r="G176" t="s">
        <v>4350</v>
      </c>
      <c r="H176" t="s">
        <v>3633</v>
      </c>
    </row>
    <row r="177" spans="1:8">
      <c r="A177" s="3" t="s">
        <v>3634</v>
      </c>
      <c r="B177" t="s">
        <v>4351</v>
      </c>
      <c r="C177" s="3">
        <v>4</v>
      </c>
      <c r="D177" s="3" t="s">
        <v>1547</v>
      </c>
      <c r="E177" s="3">
        <v>42</v>
      </c>
      <c r="F177" t="s">
        <v>4352</v>
      </c>
      <c r="G177" t="s">
        <v>4353</v>
      </c>
      <c r="H177" t="s">
        <v>3634</v>
      </c>
    </row>
    <row r="178" spans="1:8">
      <c r="A178" s="3" t="s">
        <v>3635</v>
      </c>
      <c r="B178" t="s">
        <v>4354</v>
      </c>
      <c r="C178" s="3">
        <v>5</v>
      </c>
      <c r="D178" s="3" t="s">
        <v>1547</v>
      </c>
      <c r="E178" s="3">
        <v>42</v>
      </c>
      <c r="F178" t="s">
        <v>4355</v>
      </c>
      <c r="G178" t="s">
        <v>4356</v>
      </c>
      <c r="H178" t="s">
        <v>3635</v>
      </c>
    </row>
    <row r="179" spans="1:8">
      <c r="A179" s="3" t="s">
        <v>3636</v>
      </c>
      <c r="B179" t="s">
        <v>4357</v>
      </c>
      <c r="C179" s="3">
        <v>6</v>
      </c>
      <c r="D179" s="3" t="s">
        <v>1547</v>
      </c>
      <c r="E179" s="3">
        <v>42</v>
      </c>
      <c r="F179" t="s">
        <v>4358</v>
      </c>
      <c r="G179" t="s">
        <v>4359</v>
      </c>
      <c r="H179" t="s">
        <v>3636</v>
      </c>
    </row>
    <row r="180" spans="1:8">
      <c r="A180" s="3" t="s">
        <v>3637</v>
      </c>
      <c r="B180" t="s">
        <v>4360</v>
      </c>
      <c r="C180" s="3">
        <v>1</v>
      </c>
      <c r="D180" s="3" t="s">
        <v>1596</v>
      </c>
      <c r="E180" s="3">
        <v>43</v>
      </c>
      <c r="F180" t="s">
        <v>4361</v>
      </c>
      <c r="G180" t="s">
        <v>4362</v>
      </c>
      <c r="H180" t="s">
        <v>3637</v>
      </c>
    </row>
    <row r="181" spans="1:8">
      <c r="A181" s="3" t="s">
        <v>3637</v>
      </c>
      <c r="B181" t="s">
        <v>4360</v>
      </c>
      <c r="C181" s="3">
        <v>2</v>
      </c>
      <c r="D181" s="3" t="s">
        <v>1596</v>
      </c>
      <c r="E181" s="3">
        <v>43</v>
      </c>
      <c r="F181" t="s">
        <v>4361</v>
      </c>
      <c r="G181" t="s">
        <v>4363</v>
      </c>
      <c r="H181" t="s">
        <v>3637</v>
      </c>
    </row>
    <row r="182" spans="1:8">
      <c r="A182" s="3" t="s">
        <v>3638</v>
      </c>
      <c r="B182" t="s">
        <v>4364</v>
      </c>
      <c r="C182" s="3">
        <v>1</v>
      </c>
      <c r="D182" s="3" t="s">
        <v>1611</v>
      </c>
      <c r="E182" s="3">
        <v>44</v>
      </c>
      <c r="F182" t="s">
        <v>4365</v>
      </c>
      <c r="G182" t="s">
        <v>4366</v>
      </c>
      <c r="H182" t="s">
        <v>3638</v>
      </c>
    </row>
    <row r="183" spans="1:8">
      <c r="A183" s="3" t="s">
        <v>3638</v>
      </c>
      <c r="B183" t="s">
        <v>4364</v>
      </c>
      <c r="C183" s="3">
        <v>2</v>
      </c>
      <c r="D183" s="3" t="s">
        <v>1611</v>
      </c>
      <c r="E183" s="3">
        <v>44</v>
      </c>
      <c r="F183" t="s">
        <v>4365</v>
      </c>
      <c r="G183" t="s">
        <v>4367</v>
      </c>
      <c r="H183" t="s">
        <v>3638</v>
      </c>
    </row>
    <row r="184" spans="1:8">
      <c r="A184" s="3" t="s">
        <v>3638</v>
      </c>
      <c r="B184" t="s">
        <v>4364</v>
      </c>
      <c r="C184" s="3">
        <v>3</v>
      </c>
      <c r="D184" s="3" t="s">
        <v>1611</v>
      </c>
      <c r="E184" s="3">
        <v>44</v>
      </c>
      <c r="F184" t="s">
        <v>4365</v>
      </c>
      <c r="G184" t="s">
        <v>4368</v>
      </c>
      <c r="H184" t="s">
        <v>3638</v>
      </c>
    </row>
    <row r="185" spans="1:8">
      <c r="A185" s="3" t="s">
        <v>3638</v>
      </c>
      <c r="B185" t="s">
        <v>4364</v>
      </c>
      <c r="C185" s="3">
        <v>4</v>
      </c>
      <c r="D185" s="3" t="s">
        <v>1611</v>
      </c>
      <c r="E185" s="3">
        <v>44</v>
      </c>
      <c r="F185" t="s">
        <v>4365</v>
      </c>
      <c r="G185" t="s">
        <v>4369</v>
      </c>
      <c r="H185" t="s">
        <v>3638</v>
      </c>
    </row>
    <row r="186" spans="1:8">
      <c r="A186" s="3" t="s">
        <v>3638</v>
      </c>
      <c r="B186" t="s">
        <v>4364</v>
      </c>
      <c r="C186" s="3">
        <v>5</v>
      </c>
      <c r="D186" s="3" t="s">
        <v>1611</v>
      </c>
      <c r="E186" s="3">
        <v>44</v>
      </c>
      <c r="F186" t="s">
        <v>4365</v>
      </c>
      <c r="G186" t="s">
        <v>4370</v>
      </c>
      <c r="H186" t="s">
        <v>3638</v>
      </c>
    </row>
    <row r="187" spans="1:8">
      <c r="A187" s="3" t="s">
        <v>3639</v>
      </c>
      <c r="B187" t="s">
        <v>4371</v>
      </c>
      <c r="C187" s="3">
        <v>6</v>
      </c>
      <c r="D187" s="3" t="s">
        <v>1611</v>
      </c>
      <c r="E187" s="3">
        <v>44</v>
      </c>
      <c r="F187" t="s">
        <v>4372</v>
      </c>
      <c r="G187" t="s">
        <v>4373</v>
      </c>
      <c r="H187" t="s">
        <v>3639</v>
      </c>
    </row>
    <row r="188" spans="1:8">
      <c r="A188" s="3" t="s">
        <v>3640</v>
      </c>
      <c r="B188" t="s">
        <v>4374</v>
      </c>
      <c r="C188" s="3">
        <v>7</v>
      </c>
      <c r="D188" s="3" t="s">
        <v>1611</v>
      </c>
      <c r="E188" s="3">
        <v>44</v>
      </c>
      <c r="F188" t="s">
        <v>4375</v>
      </c>
      <c r="G188" t="s">
        <v>4376</v>
      </c>
      <c r="H188" t="s">
        <v>3640</v>
      </c>
    </row>
    <row r="189" spans="1:8">
      <c r="A189" s="3" t="s">
        <v>3641</v>
      </c>
      <c r="B189" t="s">
        <v>4377</v>
      </c>
      <c r="C189" s="3">
        <v>8</v>
      </c>
      <c r="D189" s="3" t="s">
        <v>1611</v>
      </c>
      <c r="E189" s="3">
        <v>44</v>
      </c>
      <c r="F189" t="s">
        <v>4378</v>
      </c>
      <c r="G189" t="s">
        <v>4379</v>
      </c>
      <c r="H189" t="s">
        <v>3641</v>
      </c>
    </row>
    <row r="190" spans="1:8">
      <c r="A190" s="3" t="s">
        <v>3642</v>
      </c>
      <c r="B190" t="s">
        <v>4380</v>
      </c>
      <c r="C190" s="3">
        <v>9</v>
      </c>
      <c r="D190" s="3" t="s">
        <v>1611</v>
      </c>
      <c r="E190" s="3">
        <v>44</v>
      </c>
      <c r="F190" t="s">
        <v>4381</v>
      </c>
      <c r="G190" t="s">
        <v>4382</v>
      </c>
      <c r="H190" t="s">
        <v>3642</v>
      </c>
    </row>
    <row r="191" spans="1:8">
      <c r="A191" s="3" t="s">
        <v>3643</v>
      </c>
      <c r="B191" t="s">
        <v>4383</v>
      </c>
      <c r="C191" s="3">
        <v>10</v>
      </c>
      <c r="D191" s="3" t="s">
        <v>1611</v>
      </c>
      <c r="E191" s="3">
        <v>44</v>
      </c>
      <c r="F191" t="s">
        <v>4384</v>
      </c>
      <c r="G191" t="s">
        <v>4385</v>
      </c>
      <c r="H191" t="s">
        <v>3643</v>
      </c>
    </row>
    <row r="192" spans="1:8">
      <c r="A192" s="3" t="s">
        <v>3644</v>
      </c>
      <c r="B192" t="s">
        <v>4386</v>
      </c>
      <c r="C192" s="3">
        <v>1</v>
      </c>
      <c r="D192" s="3" t="s">
        <v>1672</v>
      </c>
      <c r="E192" s="3">
        <v>45</v>
      </c>
      <c r="F192" t="s">
        <v>4387</v>
      </c>
      <c r="G192" t="s">
        <v>4388</v>
      </c>
      <c r="H192" t="s">
        <v>3644</v>
      </c>
    </row>
    <row r="193" spans="1:8">
      <c r="A193" s="3" t="s">
        <v>3644</v>
      </c>
      <c r="B193" t="s">
        <v>4386</v>
      </c>
      <c r="C193" s="3">
        <v>2</v>
      </c>
      <c r="D193" s="3" t="s">
        <v>1672</v>
      </c>
      <c r="E193" s="3">
        <v>45</v>
      </c>
      <c r="F193" t="s">
        <v>4387</v>
      </c>
      <c r="G193" t="s">
        <v>4389</v>
      </c>
      <c r="H193" t="s">
        <v>3644</v>
      </c>
    </row>
    <row r="194" spans="1:8">
      <c r="A194" s="3" t="s">
        <v>3645</v>
      </c>
      <c r="B194" t="s">
        <v>4390</v>
      </c>
      <c r="C194" s="3">
        <v>3</v>
      </c>
      <c r="D194" s="3" t="s">
        <v>1672</v>
      </c>
      <c r="E194" s="3">
        <v>45</v>
      </c>
      <c r="F194" t="s">
        <v>4391</v>
      </c>
      <c r="G194" t="s">
        <v>4392</v>
      </c>
      <c r="H194" t="s">
        <v>3645</v>
      </c>
    </row>
    <row r="195" spans="1:8">
      <c r="A195" s="3" t="s">
        <v>3646</v>
      </c>
      <c r="B195" t="s">
        <v>4393</v>
      </c>
      <c r="C195" s="3">
        <v>4</v>
      </c>
      <c r="D195" s="3" t="s">
        <v>1672</v>
      </c>
      <c r="E195" s="3">
        <v>45</v>
      </c>
      <c r="F195" t="s">
        <v>4394</v>
      </c>
      <c r="G195" t="s">
        <v>4395</v>
      </c>
      <c r="H195" t="s">
        <v>3646</v>
      </c>
    </row>
    <row r="196" spans="1:8">
      <c r="A196" s="3" t="s">
        <v>3647</v>
      </c>
      <c r="B196" t="s">
        <v>4396</v>
      </c>
      <c r="C196" s="3">
        <v>5</v>
      </c>
      <c r="D196" s="3" t="s">
        <v>1672</v>
      </c>
      <c r="E196" s="3">
        <v>45</v>
      </c>
      <c r="F196" t="s">
        <v>4397</v>
      </c>
      <c r="G196" t="s">
        <v>4398</v>
      </c>
      <c r="H196" t="s">
        <v>3647</v>
      </c>
    </row>
    <row r="197" spans="1:8">
      <c r="A197" s="3" t="s">
        <v>3644</v>
      </c>
      <c r="B197" t="s">
        <v>4386</v>
      </c>
      <c r="C197" s="3">
        <v>6</v>
      </c>
      <c r="D197" s="3" t="s">
        <v>1672</v>
      </c>
      <c r="E197" s="3">
        <v>45</v>
      </c>
      <c r="F197" t="s">
        <v>4387</v>
      </c>
      <c r="G197" t="s">
        <v>4399</v>
      </c>
      <c r="H197" t="s">
        <v>3644</v>
      </c>
    </row>
    <row r="198" spans="1:8">
      <c r="A198" s="3" t="s">
        <v>3648</v>
      </c>
      <c r="B198" t="s">
        <v>4400</v>
      </c>
      <c r="C198" s="3">
        <v>1</v>
      </c>
      <c r="D198" s="3" t="s">
        <v>1703</v>
      </c>
      <c r="E198" s="3">
        <v>46</v>
      </c>
      <c r="F198" t="s">
        <v>4401</v>
      </c>
      <c r="G198" t="s">
        <v>4402</v>
      </c>
      <c r="H198" t="s">
        <v>3648</v>
      </c>
    </row>
    <row r="199" spans="1:8">
      <c r="A199" s="3" t="s">
        <v>3649</v>
      </c>
      <c r="B199" t="s">
        <v>4403</v>
      </c>
      <c r="C199" s="3">
        <v>2</v>
      </c>
      <c r="D199" s="3" t="s">
        <v>1703</v>
      </c>
      <c r="E199" s="3">
        <v>46</v>
      </c>
      <c r="F199" t="s">
        <v>4404</v>
      </c>
      <c r="G199" t="s">
        <v>4405</v>
      </c>
      <c r="H199" t="s">
        <v>3649</v>
      </c>
    </row>
    <row r="200" spans="1:8">
      <c r="A200" s="3" t="s">
        <v>3650</v>
      </c>
      <c r="B200" t="s">
        <v>4406</v>
      </c>
      <c r="C200" s="3">
        <v>1</v>
      </c>
      <c r="D200" s="3" t="s">
        <v>1711</v>
      </c>
      <c r="E200" s="3">
        <v>47</v>
      </c>
      <c r="F200" t="s">
        <v>4407</v>
      </c>
      <c r="G200" t="s">
        <v>4408</v>
      </c>
      <c r="H200" t="s">
        <v>3650</v>
      </c>
    </row>
    <row r="201" spans="1:8">
      <c r="A201" s="3" t="s">
        <v>3651</v>
      </c>
      <c r="B201" t="s">
        <v>4409</v>
      </c>
      <c r="C201" s="3">
        <v>2</v>
      </c>
      <c r="D201" s="3" t="s">
        <v>1711</v>
      </c>
      <c r="E201" s="3">
        <v>47</v>
      </c>
      <c r="F201" t="s">
        <v>4410</v>
      </c>
      <c r="G201" t="s">
        <v>4411</v>
      </c>
      <c r="H201" t="s">
        <v>3651</v>
      </c>
    </row>
    <row r="202" spans="1:8">
      <c r="A202" s="3" t="s">
        <v>3652</v>
      </c>
      <c r="B202" t="s">
        <v>4412</v>
      </c>
      <c r="C202" s="3">
        <v>3</v>
      </c>
      <c r="D202" s="3" t="s">
        <v>1711</v>
      </c>
      <c r="E202" s="3">
        <v>47</v>
      </c>
      <c r="F202" t="s">
        <v>4413</v>
      </c>
      <c r="G202" t="s">
        <v>4414</v>
      </c>
      <c r="H202" t="s">
        <v>3652</v>
      </c>
    </row>
    <row r="203" spans="1:8">
      <c r="A203" s="3" t="s">
        <v>3653</v>
      </c>
      <c r="B203" t="s">
        <v>4415</v>
      </c>
      <c r="C203" s="3">
        <v>1</v>
      </c>
      <c r="D203" s="3" t="s">
        <v>1731</v>
      </c>
      <c r="E203" s="3">
        <v>48</v>
      </c>
      <c r="F203" t="s">
        <v>4416</v>
      </c>
      <c r="G203" t="s">
        <v>4417</v>
      </c>
      <c r="H203" t="s">
        <v>3653</v>
      </c>
    </row>
    <row r="204" spans="1:8">
      <c r="A204" s="3" t="s">
        <v>3654</v>
      </c>
      <c r="B204" t="s">
        <v>4418</v>
      </c>
      <c r="C204" s="3">
        <v>1</v>
      </c>
      <c r="D204" s="3" t="s">
        <v>1745</v>
      </c>
      <c r="E204" s="3">
        <v>49</v>
      </c>
      <c r="F204" t="s">
        <v>4419</v>
      </c>
      <c r="G204" t="s">
        <v>4420</v>
      </c>
      <c r="H204" t="s">
        <v>3654</v>
      </c>
    </row>
    <row r="205" spans="1:8">
      <c r="A205" s="3" t="s">
        <v>3654</v>
      </c>
      <c r="B205" t="s">
        <v>4418</v>
      </c>
      <c r="C205" s="3">
        <v>2</v>
      </c>
      <c r="D205" s="3" t="s">
        <v>1745</v>
      </c>
      <c r="E205" s="3">
        <v>49</v>
      </c>
      <c r="F205" t="s">
        <v>4419</v>
      </c>
      <c r="G205" t="s">
        <v>4421</v>
      </c>
      <c r="H205" t="s">
        <v>3654</v>
      </c>
    </row>
    <row r="206" spans="1:8">
      <c r="A206" s="3" t="s">
        <v>3655</v>
      </c>
      <c r="B206" t="s">
        <v>4422</v>
      </c>
      <c r="C206" s="3">
        <v>3</v>
      </c>
      <c r="D206" s="3" t="s">
        <v>1745</v>
      </c>
      <c r="E206" s="3">
        <v>49</v>
      </c>
      <c r="F206" t="s">
        <v>4423</v>
      </c>
      <c r="G206" t="s">
        <v>4424</v>
      </c>
      <c r="H206" t="s">
        <v>3655</v>
      </c>
    </row>
    <row r="207" spans="1:8">
      <c r="A207" s="3" t="s">
        <v>3655</v>
      </c>
      <c r="B207" t="s">
        <v>4422</v>
      </c>
      <c r="C207" s="3">
        <v>4</v>
      </c>
      <c r="D207" s="3" t="s">
        <v>1745</v>
      </c>
      <c r="E207" s="3">
        <v>49</v>
      </c>
      <c r="F207" t="s">
        <v>4423</v>
      </c>
      <c r="G207" t="s">
        <v>4425</v>
      </c>
      <c r="H207" t="s">
        <v>3655</v>
      </c>
    </row>
    <row r="208" spans="1:8">
      <c r="A208" s="3" t="s">
        <v>3656</v>
      </c>
      <c r="B208" t="s">
        <v>4426</v>
      </c>
      <c r="C208" s="3">
        <v>5</v>
      </c>
      <c r="D208" s="3" t="s">
        <v>1745</v>
      </c>
      <c r="E208" s="3">
        <v>49</v>
      </c>
      <c r="F208" t="s">
        <v>4427</v>
      </c>
      <c r="G208" t="s">
        <v>4428</v>
      </c>
      <c r="H208" t="s">
        <v>3656</v>
      </c>
    </row>
    <row r="209" spans="1:8">
      <c r="A209" s="3" t="s">
        <v>3654</v>
      </c>
      <c r="B209" t="s">
        <v>4418</v>
      </c>
      <c r="C209" s="3">
        <v>6</v>
      </c>
      <c r="D209" s="3" t="s">
        <v>1745</v>
      </c>
      <c r="E209" s="3">
        <v>49</v>
      </c>
      <c r="F209" t="s">
        <v>4419</v>
      </c>
      <c r="G209" t="s">
        <v>4429</v>
      </c>
      <c r="H209" t="s">
        <v>3654</v>
      </c>
    </row>
    <row r="210" spans="1:8">
      <c r="A210" s="3" t="s">
        <v>3654</v>
      </c>
      <c r="B210" t="s">
        <v>4418</v>
      </c>
      <c r="C210" s="3">
        <v>7</v>
      </c>
      <c r="D210" s="3" t="s">
        <v>1745</v>
      </c>
      <c r="E210" s="3">
        <v>49</v>
      </c>
      <c r="F210" t="s">
        <v>4419</v>
      </c>
      <c r="G210" t="s">
        <v>4430</v>
      </c>
      <c r="H210" t="s">
        <v>3654</v>
      </c>
    </row>
    <row r="211" spans="1:8">
      <c r="A211" s="3" t="s">
        <v>3657</v>
      </c>
      <c r="B211" t="s">
        <v>4431</v>
      </c>
      <c r="C211" s="3">
        <v>1</v>
      </c>
      <c r="D211" s="3" t="s">
        <v>1782</v>
      </c>
      <c r="E211" s="3">
        <v>50</v>
      </c>
      <c r="F211" t="s">
        <v>4432</v>
      </c>
      <c r="G211" t="s">
        <v>4433</v>
      </c>
      <c r="H211" t="s">
        <v>3657</v>
      </c>
    </row>
    <row r="212" spans="1:8">
      <c r="A212" s="3" t="s">
        <v>3658</v>
      </c>
      <c r="B212" t="s">
        <v>4434</v>
      </c>
      <c r="C212" s="3">
        <v>2</v>
      </c>
      <c r="D212" s="3" t="s">
        <v>1782</v>
      </c>
      <c r="E212" s="3">
        <v>50</v>
      </c>
      <c r="F212" t="s">
        <v>4435</v>
      </c>
      <c r="G212" t="s">
        <v>4436</v>
      </c>
      <c r="H212" t="s">
        <v>3658</v>
      </c>
    </row>
    <row r="213" spans="1:8">
      <c r="A213" s="3" t="s">
        <v>3659</v>
      </c>
      <c r="B213" t="s">
        <v>4437</v>
      </c>
      <c r="C213" s="3">
        <v>3</v>
      </c>
      <c r="D213" s="3" t="s">
        <v>1782</v>
      </c>
      <c r="E213" s="3">
        <v>50</v>
      </c>
      <c r="F213" t="s">
        <v>4438</v>
      </c>
      <c r="G213" t="s">
        <v>4439</v>
      </c>
      <c r="H213" t="s">
        <v>3659</v>
      </c>
    </row>
    <row r="214" spans="1:8">
      <c r="A214" s="3" t="s">
        <v>3660</v>
      </c>
      <c r="B214" t="s">
        <v>4440</v>
      </c>
      <c r="C214" s="3">
        <v>4</v>
      </c>
      <c r="D214" s="3" t="s">
        <v>1782</v>
      </c>
      <c r="E214" s="3">
        <v>50</v>
      </c>
      <c r="F214" t="s">
        <v>4441</v>
      </c>
      <c r="G214" t="s">
        <v>4442</v>
      </c>
      <c r="H214" t="s">
        <v>3660</v>
      </c>
    </row>
    <row r="215" spans="1:8">
      <c r="A215" s="3" t="s">
        <v>3661</v>
      </c>
      <c r="B215" t="s">
        <v>4443</v>
      </c>
      <c r="C215" s="3">
        <v>1</v>
      </c>
      <c r="D215" s="3" t="s">
        <v>1811</v>
      </c>
      <c r="E215" s="3">
        <v>51</v>
      </c>
      <c r="F215" t="s">
        <v>4444</v>
      </c>
      <c r="G215" t="s">
        <v>4445</v>
      </c>
      <c r="H215" t="s">
        <v>3661</v>
      </c>
    </row>
    <row r="216" spans="1:8">
      <c r="A216" s="3" t="s">
        <v>3661</v>
      </c>
      <c r="B216" t="s">
        <v>4443</v>
      </c>
      <c r="C216" s="3">
        <v>2</v>
      </c>
      <c r="D216" s="3" t="s">
        <v>1811</v>
      </c>
      <c r="E216" s="3">
        <v>51</v>
      </c>
      <c r="F216" t="s">
        <v>4444</v>
      </c>
      <c r="G216" t="s">
        <v>4446</v>
      </c>
      <c r="H216" t="s">
        <v>3661</v>
      </c>
    </row>
    <row r="217" spans="1:8">
      <c r="A217" s="3" t="s">
        <v>3661</v>
      </c>
      <c r="B217" t="s">
        <v>4443</v>
      </c>
      <c r="C217" s="3">
        <v>3</v>
      </c>
      <c r="D217" s="3" t="s">
        <v>1811</v>
      </c>
      <c r="E217" s="3">
        <v>51</v>
      </c>
      <c r="F217" t="s">
        <v>4444</v>
      </c>
      <c r="G217" t="s">
        <v>4447</v>
      </c>
      <c r="H217" t="s">
        <v>3661</v>
      </c>
    </row>
    <row r="218" spans="1:8">
      <c r="A218" s="3" t="s">
        <v>3661</v>
      </c>
      <c r="B218" t="s">
        <v>4443</v>
      </c>
      <c r="C218" s="3">
        <v>4</v>
      </c>
      <c r="D218" s="3" t="s">
        <v>1811</v>
      </c>
      <c r="E218" s="3">
        <v>51</v>
      </c>
      <c r="F218" t="s">
        <v>4444</v>
      </c>
      <c r="G218" t="s">
        <v>4448</v>
      </c>
      <c r="H218" t="s">
        <v>3661</v>
      </c>
    </row>
    <row r="219" spans="1:8">
      <c r="A219" s="3" t="s">
        <v>3662</v>
      </c>
      <c r="B219" t="s">
        <v>4449</v>
      </c>
      <c r="C219" s="3">
        <v>5</v>
      </c>
      <c r="D219" s="3" t="s">
        <v>1811</v>
      </c>
      <c r="E219" s="3">
        <v>51</v>
      </c>
      <c r="F219" t="s">
        <v>4450</v>
      </c>
      <c r="G219" t="s">
        <v>4451</v>
      </c>
      <c r="H219" t="s">
        <v>3662</v>
      </c>
    </row>
    <row r="220" spans="1:8">
      <c r="A220" s="3" t="s">
        <v>3663</v>
      </c>
      <c r="B220" t="s">
        <v>4452</v>
      </c>
      <c r="C220" s="3">
        <v>1</v>
      </c>
      <c r="D220" s="3" t="s">
        <v>1860</v>
      </c>
      <c r="E220" s="3">
        <v>53</v>
      </c>
      <c r="F220" t="s">
        <v>4453</v>
      </c>
      <c r="G220" t="s">
        <v>4454</v>
      </c>
      <c r="H220" t="s">
        <v>3663</v>
      </c>
    </row>
    <row r="221" spans="1:8">
      <c r="A221" s="3" t="s">
        <v>3663</v>
      </c>
      <c r="B221" t="s">
        <v>4452</v>
      </c>
      <c r="C221" s="3">
        <v>2</v>
      </c>
      <c r="D221" s="3" t="s">
        <v>1860</v>
      </c>
      <c r="E221" s="3">
        <v>53</v>
      </c>
      <c r="F221" t="s">
        <v>4453</v>
      </c>
      <c r="G221" t="s">
        <v>4455</v>
      </c>
      <c r="H221" t="s">
        <v>3663</v>
      </c>
    </row>
    <row r="222" spans="1:8">
      <c r="A222" s="3" t="s">
        <v>3664</v>
      </c>
      <c r="B222" t="s">
        <v>4456</v>
      </c>
      <c r="C222" s="3">
        <v>3</v>
      </c>
      <c r="D222" s="3" t="s">
        <v>1860</v>
      </c>
      <c r="E222" s="3">
        <v>53</v>
      </c>
      <c r="F222" t="s">
        <v>4457</v>
      </c>
      <c r="G222" t="s">
        <v>4458</v>
      </c>
      <c r="H222" t="s">
        <v>3664</v>
      </c>
    </row>
    <row r="223" spans="1:8">
      <c r="A223" s="3" t="s">
        <v>3665</v>
      </c>
      <c r="B223" t="s">
        <v>4459</v>
      </c>
      <c r="C223" s="3">
        <v>1</v>
      </c>
      <c r="D223" s="3" t="s">
        <v>1879</v>
      </c>
      <c r="E223" s="3">
        <v>54</v>
      </c>
      <c r="F223" t="s">
        <v>4460</v>
      </c>
      <c r="G223" t="s">
        <v>4461</v>
      </c>
      <c r="H223" t="s">
        <v>3665</v>
      </c>
    </row>
    <row r="224" spans="1:8">
      <c r="A224" s="3" t="s">
        <v>3665</v>
      </c>
      <c r="B224" t="s">
        <v>4459</v>
      </c>
      <c r="C224" s="3">
        <v>2</v>
      </c>
      <c r="D224" s="3" t="s">
        <v>1879</v>
      </c>
      <c r="E224" s="3">
        <v>54</v>
      </c>
      <c r="F224" t="s">
        <v>4460</v>
      </c>
      <c r="G224" t="s">
        <v>4462</v>
      </c>
      <c r="H224" t="s">
        <v>3665</v>
      </c>
    </row>
    <row r="225" spans="1:8">
      <c r="A225" s="3" t="s">
        <v>3666</v>
      </c>
      <c r="B225" t="s">
        <v>4463</v>
      </c>
      <c r="C225" s="3">
        <v>3</v>
      </c>
      <c r="D225" s="3" t="s">
        <v>1879</v>
      </c>
      <c r="E225" s="3">
        <v>54</v>
      </c>
      <c r="F225" t="s">
        <v>4464</v>
      </c>
      <c r="G225" t="s">
        <v>4465</v>
      </c>
      <c r="H225" t="s">
        <v>3666</v>
      </c>
    </row>
    <row r="226" spans="1:8">
      <c r="A226" s="3" t="s">
        <v>3667</v>
      </c>
      <c r="B226" t="s">
        <v>4466</v>
      </c>
      <c r="C226" s="3">
        <v>4</v>
      </c>
      <c r="D226" s="3" t="s">
        <v>1879</v>
      </c>
      <c r="E226" s="3">
        <v>54</v>
      </c>
      <c r="F226" t="s">
        <v>4467</v>
      </c>
      <c r="G226" t="s">
        <v>4468</v>
      </c>
      <c r="H226" t="s">
        <v>3667</v>
      </c>
    </row>
    <row r="227" spans="1:8">
      <c r="A227" s="3" t="s">
        <v>3668</v>
      </c>
      <c r="B227" t="s">
        <v>4469</v>
      </c>
      <c r="C227" s="3">
        <v>5</v>
      </c>
      <c r="D227" s="3" t="s">
        <v>1879</v>
      </c>
      <c r="E227" s="3">
        <v>54</v>
      </c>
      <c r="F227" t="s">
        <v>4470</v>
      </c>
      <c r="G227" t="s">
        <v>4471</v>
      </c>
      <c r="H227" t="s">
        <v>3668</v>
      </c>
    </row>
    <row r="228" spans="1:8">
      <c r="A228" s="3" t="s">
        <v>3669</v>
      </c>
      <c r="B228" t="s">
        <v>4472</v>
      </c>
      <c r="C228" s="3">
        <v>6</v>
      </c>
      <c r="D228" s="3" t="s">
        <v>1879</v>
      </c>
      <c r="E228" s="3">
        <v>54</v>
      </c>
      <c r="F228" t="s">
        <v>4473</v>
      </c>
      <c r="G228" t="s">
        <v>4474</v>
      </c>
      <c r="H228" t="s">
        <v>3669</v>
      </c>
    </row>
    <row r="229" spans="1:8">
      <c r="A229" s="3" t="s">
        <v>3670</v>
      </c>
      <c r="B229" t="s">
        <v>4475</v>
      </c>
      <c r="C229" s="3">
        <v>1</v>
      </c>
      <c r="D229" s="3" t="s">
        <v>1918</v>
      </c>
      <c r="E229" s="3">
        <v>55</v>
      </c>
      <c r="F229" t="s">
        <v>4476</v>
      </c>
      <c r="G229" t="s">
        <v>4477</v>
      </c>
      <c r="H229" t="s">
        <v>3670</v>
      </c>
    </row>
    <row r="230" spans="1:8">
      <c r="A230" s="3" t="s">
        <v>3671</v>
      </c>
      <c r="B230" t="s">
        <v>4478</v>
      </c>
      <c r="C230" s="3">
        <v>2</v>
      </c>
      <c r="D230" s="3" t="s">
        <v>1918</v>
      </c>
      <c r="E230" s="3">
        <v>55</v>
      </c>
      <c r="F230" t="s">
        <v>4479</v>
      </c>
      <c r="G230" t="s">
        <v>4480</v>
      </c>
      <c r="H230" t="s">
        <v>3671</v>
      </c>
    </row>
    <row r="231" spans="1:8">
      <c r="A231" s="3" t="s">
        <v>3672</v>
      </c>
      <c r="B231" t="s">
        <v>4481</v>
      </c>
      <c r="C231" s="3">
        <v>1</v>
      </c>
      <c r="D231" s="3" t="s">
        <v>1933</v>
      </c>
      <c r="E231" s="3">
        <v>56</v>
      </c>
      <c r="F231" t="s">
        <v>4482</v>
      </c>
      <c r="G231" t="s">
        <v>4483</v>
      </c>
      <c r="H231" t="s">
        <v>3672</v>
      </c>
    </row>
    <row r="232" spans="1:8">
      <c r="A232" s="3" t="s">
        <v>3673</v>
      </c>
      <c r="B232" t="s">
        <v>4484</v>
      </c>
      <c r="C232" s="3">
        <v>2</v>
      </c>
      <c r="D232" s="3" t="s">
        <v>1933</v>
      </c>
      <c r="E232" s="3">
        <v>56</v>
      </c>
      <c r="F232" t="s">
        <v>4485</v>
      </c>
      <c r="G232" t="s">
        <v>4486</v>
      </c>
      <c r="H232" t="s">
        <v>3673</v>
      </c>
    </row>
    <row r="233" spans="1:8">
      <c r="A233" s="3" t="s">
        <v>3674</v>
      </c>
      <c r="B233" t="s">
        <v>4487</v>
      </c>
      <c r="C233" s="3">
        <v>3</v>
      </c>
      <c r="D233" s="3" t="s">
        <v>1933</v>
      </c>
      <c r="E233" s="3">
        <v>56</v>
      </c>
      <c r="F233" t="s">
        <v>4488</v>
      </c>
      <c r="G233" t="s">
        <v>4489</v>
      </c>
      <c r="H233" t="s">
        <v>3674</v>
      </c>
    </row>
    <row r="234" spans="1:8">
      <c r="A234" s="3" t="s">
        <v>3675</v>
      </c>
      <c r="B234" t="s">
        <v>4490</v>
      </c>
      <c r="C234" s="3">
        <v>4</v>
      </c>
      <c r="D234" s="3" t="s">
        <v>1933</v>
      </c>
      <c r="E234" s="3">
        <v>56</v>
      </c>
      <c r="F234" t="s">
        <v>4491</v>
      </c>
      <c r="G234" t="s">
        <v>4492</v>
      </c>
      <c r="H234" t="s">
        <v>3675</v>
      </c>
    </row>
    <row r="235" spans="1:8">
      <c r="A235" s="3" t="s">
        <v>3676</v>
      </c>
      <c r="B235" t="s">
        <v>4493</v>
      </c>
      <c r="C235" s="3">
        <v>5</v>
      </c>
      <c r="D235" s="3" t="s">
        <v>1933</v>
      </c>
      <c r="E235" s="3">
        <v>56</v>
      </c>
      <c r="F235" t="s">
        <v>4494</v>
      </c>
      <c r="G235" t="s">
        <v>4495</v>
      </c>
      <c r="H235" t="s">
        <v>3676</v>
      </c>
    </row>
    <row r="236" spans="1:8">
      <c r="A236" s="3" t="s">
        <v>3677</v>
      </c>
      <c r="B236" t="s">
        <v>4496</v>
      </c>
      <c r="C236" s="3">
        <v>6</v>
      </c>
      <c r="D236" s="3" t="s">
        <v>1933</v>
      </c>
      <c r="E236" s="3">
        <v>56</v>
      </c>
      <c r="F236" t="s">
        <v>4497</v>
      </c>
      <c r="G236" t="s">
        <v>4498</v>
      </c>
      <c r="H236" t="s">
        <v>3677</v>
      </c>
    </row>
    <row r="237" spans="1:8">
      <c r="A237" s="3" t="s">
        <v>3678</v>
      </c>
      <c r="B237" t="s">
        <v>4499</v>
      </c>
      <c r="C237" s="3">
        <v>1</v>
      </c>
      <c r="D237" s="3" t="s">
        <v>1961</v>
      </c>
      <c r="E237" s="3">
        <v>57</v>
      </c>
      <c r="F237" t="s">
        <v>4500</v>
      </c>
      <c r="G237" t="s">
        <v>4501</v>
      </c>
      <c r="H237" t="s">
        <v>3678</v>
      </c>
    </row>
    <row r="238" spans="1:8">
      <c r="A238" s="3" t="s">
        <v>3678</v>
      </c>
      <c r="B238" t="s">
        <v>4499</v>
      </c>
      <c r="C238" s="3">
        <v>2</v>
      </c>
      <c r="D238" s="3" t="s">
        <v>1961</v>
      </c>
      <c r="E238" s="3">
        <v>57</v>
      </c>
      <c r="F238" t="s">
        <v>4500</v>
      </c>
      <c r="G238" t="s">
        <v>4502</v>
      </c>
      <c r="H238" t="s">
        <v>3678</v>
      </c>
    </row>
    <row r="239" spans="1:8">
      <c r="A239" s="3" t="s">
        <v>3678</v>
      </c>
      <c r="B239" t="s">
        <v>4499</v>
      </c>
      <c r="C239" s="3">
        <v>3</v>
      </c>
      <c r="D239" s="3" t="s">
        <v>1961</v>
      </c>
      <c r="E239" s="3">
        <v>57</v>
      </c>
      <c r="F239" t="s">
        <v>4500</v>
      </c>
      <c r="G239" t="s">
        <v>4503</v>
      </c>
      <c r="H239" t="s">
        <v>3678</v>
      </c>
    </row>
    <row r="240" spans="1:8">
      <c r="A240" s="3" t="s">
        <v>3679</v>
      </c>
      <c r="B240" t="s">
        <v>4504</v>
      </c>
      <c r="C240" s="3">
        <v>4</v>
      </c>
      <c r="D240" s="3" t="s">
        <v>1961</v>
      </c>
      <c r="E240" s="3">
        <v>57</v>
      </c>
      <c r="F240" t="s">
        <v>4505</v>
      </c>
      <c r="G240" t="s">
        <v>4506</v>
      </c>
      <c r="H240" t="s">
        <v>3679</v>
      </c>
    </row>
    <row r="241" spans="1:8">
      <c r="A241" s="3" t="s">
        <v>3680</v>
      </c>
      <c r="B241" t="s">
        <v>4507</v>
      </c>
      <c r="C241" s="3">
        <v>5</v>
      </c>
      <c r="D241" s="3" t="s">
        <v>1961</v>
      </c>
      <c r="E241" s="3">
        <v>57</v>
      </c>
      <c r="F241" t="s">
        <v>4508</v>
      </c>
      <c r="G241" t="s">
        <v>4509</v>
      </c>
      <c r="H241" t="s">
        <v>3680</v>
      </c>
    </row>
    <row r="242" spans="1:8">
      <c r="A242" s="3" t="s">
        <v>3681</v>
      </c>
      <c r="B242" t="s">
        <v>4510</v>
      </c>
      <c r="C242" s="3">
        <v>6</v>
      </c>
      <c r="D242" s="3" t="s">
        <v>1961</v>
      </c>
      <c r="E242" s="3">
        <v>57</v>
      </c>
      <c r="F242" t="s">
        <v>4511</v>
      </c>
      <c r="G242" t="s">
        <v>4512</v>
      </c>
      <c r="H242" t="s">
        <v>3681</v>
      </c>
    </row>
    <row r="243" spans="1:8">
      <c r="A243" s="3" t="s">
        <v>3682</v>
      </c>
      <c r="B243" t="s">
        <v>4513</v>
      </c>
      <c r="C243" s="3">
        <v>7</v>
      </c>
      <c r="D243" s="3" t="s">
        <v>1961</v>
      </c>
      <c r="E243" s="3">
        <v>57</v>
      </c>
      <c r="F243" t="s">
        <v>4514</v>
      </c>
      <c r="G243" t="s">
        <v>4515</v>
      </c>
      <c r="H243" t="s">
        <v>3682</v>
      </c>
    </row>
    <row r="244" spans="1:8">
      <c r="A244" s="3" t="s">
        <v>3683</v>
      </c>
      <c r="B244" t="s">
        <v>4516</v>
      </c>
      <c r="C244" s="3">
        <v>8</v>
      </c>
      <c r="D244" s="3" t="s">
        <v>1961</v>
      </c>
      <c r="E244" s="3">
        <v>57</v>
      </c>
      <c r="F244" t="s">
        <v>4517</v>
      </c>
      <c r="G244" t="s">
        <v>4518</v>
      </c>
      <c r="H244" t="s">
        <v>3683</v>
      </c>
    </row>
    <row r="245" spans="1:8">
      <c r="A245" s="3" t="s">
        <v>3684</v>
      </c>
      <c r="B245" t="s">
        <v>4519</v>
      </c>
      <c r="C245" s="3">
        <v>9</v>
      </c>
      <c r="D245" s="3" t="s">
        <v>1961</v>
      </c>
      <c r="E245" s="3">
        <v>57</v>
      </c>
      <c r="F245" t="s">
        <v>4520</v>
      </c>
      <c r="G245" t="s">
        <v>4521</v>
      </c>
      <c r="H245" t="s">
        <v>3684</v>
      </c>
    </row>
    <row r="246" spans="1:8">
      <c r="A246" s="3" t="s">
        <v>3685</v>
      </c>
      <c r="B246" t="s">
        <v>4522</v>
      </c>
      <c r="C246" s="3">
        <v>1</v>
      </c>
      <c r="D246" s="3" t="s">
        <v>2021</v>
      </c>
      <c r="E246" s="3">
        <v>58</v>
      </c>
      <c r="F246" t="s">
        <v>4523</v>
      </c>
      <c r="G246" t="s">
        <v>4524</v>
      </c>
      <c r="H246" t="s">
        <v>3685</v>
      </c>
    </row>
    <row r="247" spans="1:8">
      <c r="A247" s="3" t="s">
        <v>3686</v>
      </c>
      <c r="B247" t="s">
        <v>4525</v>
      </c>
      <c r="C247" s="3">
        <v>2</v>
      </c>
      <c r="D247" s="3" t="s">
        <v>2021</v>
      </c>
      <c r="E247" s="3">
        <v>58</v>
      </c>
      <c r="F247" t="s">
        <v>4526</v>
      </c>
      <c r="G247" t="s">
        <v>4527</v>
      </c>
      <c r="H247" t="s">
        <v>3686</v>
      </c>
    </row>
    <row r="248" spans="1:8">
      <c r="A248" s="3" t="s">
        <v>3687</v>
      </c>
      <c r="B248" t="s">
        <v>4528</v>
      </c>
      <c r="C248" s="3">
        <v>1</v>
      </c>
      <c r="D248" s="3" t="s">
        <v>2036</v>
      </c>
      <c r="E248" s="3">
        <v>59</v>
      </c>
      <c r="F248" t="s">
        <v>4529</v>
      </c>
      <c r="G248" t="s">
        <v>4530</v>
      </c>
      <c r="H248" t="s">
        <v>3687</v>
      </c>
    </row>
    <row r="249" spans="1:8">
      <c r="A249" s="3" t="s">
        <v>3687</v>
      </c>
      <c r="B249" t="s">
        <v>4528</v>
      </c>
      <c r="C249" s="3">
        <v>2</v>
      </c>
      <c r="D249" s="3" t="s">
        <v>2036</v>
      </c>
      <c r="E249" s="3">
        <v>59</v>
      </c>
      <c r="F249" t="s">
        <v>4529</v>
      </c>
      <c r="G249" t="s">
        <v>4531</v>
      </c>
      <c r="H249" t="s">
        <v>3687</v>
      </c>
    </row>
    <row r="250" spans="1:8">
      <c r="A250" s="3" t="s">
        <v>3688</v>
      </c>
      <c r="B250" t="s">
        <v>4532</v>
      </c>
      <c r="C250" s="3">
        <v>3</v>
      </c>
      <c r="D250" s="3" t="s">
        <v>2036</v>
      </c>
      <c r="E250" s="3">
        <v>59</v>
      </c>
      <c r="F250" t="s">
        <v>4533</v>
      </c>
      <c r="G250" t="s">
        <v>4534</v>
      </c>
      <c r="H250" t="s">
        <v>3688</v>
      </c>
    </row>
    <row r="251" spans="1:8">
      <c r="A251" s="3" t="s">
        <v>3687</v>
      </c>
      <c r="B251" t="s">
        <v>4528</v>
      </c>
      <c r="C251" s="3">
        <v>4</v>
      </c>
      <c r="D251" s="3" t="s">
        <v>2036</v>
      </c>
      <c r="E251" s="3">
        <v>59</v>
      </c>
      <c r="F251" t="s">
        <v>4529</v>
      </c>
      <c r="G251" t="s">
        <v>4535</v>
      </c>
      <c r="H251" t="s">
        <v>3687</v>
      </c>
    </row>
    <row r="252" spans="1:8">
      <c r="A252" s="3" t="s">
        <v>3689</v>
      </c>
      <c r="B252" t="s">
        <v>4536</v>
      </c>
      <c r="C252" s="3">
        <v>5</v>
      </c>
      <c r="D252" s="3" t="s">
        <v>2036</v>
      </c>
      <c r="E252" s="3">
        <v>59</v>
      </c>
      <c r="F252" t="s">
        <v>4537</v>
      </c>
      <c r="G252" t="s">
        <v>4538</v>
      </c>
      <c r="H252" t="s">
        <v>3689</v>
      </c>
    </row>
    <row r="253" spans="1:8">
      <c r="A253" s="3" t="s">
        <v>3690</v>
      </c>
      <c r="B253" t="s">
        <v>4539</v>
      </c>
      <c r="C253" s="3">
        <v>6</v>
      </c>
      <c r="D253" s="3" t="s">
        <v>2036</v>
      </c>
      <c r="E253" s="3">
        <v>59</v>
      </c>
      <c r="F253" t="s">
        <v>4540</v>
      </c>
      <c r="G253" t="s">
        <v>4541</v>
      </c>
      <c r="H253" t="s">
        <v>3690</v>
      </c>
    </row>
    <row r="254" spans="1:8">
      <c r="A254" s="3" t="s">
        <v>3691</v>
      </c>
      <c r="B254" t="s">
        <v>4542</v>
      </c>
      <c r="C254" s="3">
        <v>7</v>
      </c>
      <c r="D254" s="3" t="s">
        <v>2036</v>
      </c>
      <c r="E254" s="3">
        <v>59</v>
      </c>
      <c r="F254" t="s">
        <v>4543</v>
      </c>
      <c r="G254" t="s">
        <v>4544</v>
      </c>
      <c r="H254" t="s">
        <v>3691</v>
      </c>
    </row>
    <row r="255" spans="1:8">
      <c r="A255" s="3" t="s">
        <v>3691</v>
      </c>
      <c r="B255" t="s">
        <v>4542</v>
      </c>
      <c r="C255" s="3">
        <v>8</v>
      </c>
      <c r="D255" s="3" t="s">
        <v>2036</v>
      </c>
      <c r="E255" s="3">
        <v>59</v>
      </c>
      <c r="F255" t="s">
        <v>4543</v>
      </c>
      <c r="G255" t="s">
        <v>4545</v>
      </c>
      <c r="H255" t="s">
        <v>3691</v>
      </c>
    </row>
    <row r="256" spans="1:8">
      <c r="A256" s="3" t="s">
        <v>3687</v>
      </c>
      <c r="B256" t="s">
        <v>4528</v>
      </c>
      <c r="C256" s="3">
        <v>9</v>
      </c>
      <c r="D256" s="3" t="s">
        <v>2036</v>
      </c>
      <c r="E256" s="3">
        <v>59</v>
      </c>
      <c r="F256" t="s">
        <v>4529</v>
      </c>
      <c r="G256" t="s">
        <v>4546</v>
      </c>
      <c r="H256" t="s">
        <v>3687</v>
      </c>
    </row>
    <row r="257" spans="1:8">
      <c r="A257" s="3" t="s">
        <v>3692</v>
      </c>
      <c r="B257" t="s">
        <v>4547</v>
      </c>
      <c r="C257" s="3">
        <v>10</v>
      </c>
      <c r="D257" s="3" t="s">
        <v>2036</v>
      </c>
      <c r="E257" s="3">
        <v>59</v>
      </c>
      <c r="F257" t="s">
        <v>4548</v>
      </c>
      <c r="G257" t="s">
        <v>4549</v>
      </c>
      <c r="H257" t="s">
        <v>3692</v>
      </c>
    </row>
    <row r="258" spans="1:8">
      <c r="A258" s="3" t="s">
        <v>3687</v>
      </c>
      <c r="B258" t="s">
        <v>4528</v>
      </c>
      <c r="C258" s="3">
        <v>11</v>
      </c>
      <c r="D258" s="3" t="s">
        <v>2036</v>
      </c>
      <c r="E258" s="3">
        <v>59</v>
      </c>
      <c r="F258" t="s">
        <v>4529</v>
      </c>
      <c r="G258" t="s">
        <v>4550</v>
      </c>
      <c r="H258" t="s">
        <v>3687</v>
      </c>
    </row>
    <row r="259" spans="1:8">
      <c r="A259" s="3" t="s">
        <v>3693</v>
      </c>
      <c r="B259" t="s">
        <v>4551</v>
      </c>
      <c r="C259" s="3">
        <v>12</v>
      </c>
      <c r="D259" s="3" t="s">
        <v>2036</v>
      </c>
      <c r="E259" s="3">
        <v>59</v>
      </c>
      <c r="F259" t="s">
        <v>4552</v>
      </c>
      <c r="G259" t="s">
        <v>4553</v>
      </c>
      <c r="H259" t="s">
        <v>3693</v>
      </c>
    </row>
    <row r="260" spans="1:8">
      <c r="A260" s="3" t="s">
        <v>3694</v>
      </c>
      <c r="B260" t="s">
        <v>4554</v>
      </c>
      <c r="C260" s="3">
        <v>14</v>
      </c>
      <c r="D260" s="3" t="s">
        <v>2036</v>
      </c>
      <c r="E260" s="3">
        <v>59</v>
      </c>
      <c r="F260" t="s">
        <v>4555</v>
      </c>
      <c r="G260" t="s">
        <v>4556</v>
      </c>
      <c r="H260" t="s">
        <v>3694</v>
      </c>
    </row>
    <row r="261" spans="1:8">
      <c r="A261" s="3" t="s">
        <v>3695</v>
      </c>
      <c r="B261" t="s">
        <v>4557</v>
      </c>
      <c r="C261" s="3">
        <v>15</v>
      </c>
      <c r="D261" s="3" t="s">
        <v>2036</v>
      </c>
      <c r="E261" s="3">
        <v>59</v>
      </c>
      <c r="F261" t="s">
        <v>4558</v>
      </c>
      <c r="G261" t="s">
        <v>4559</v>
      </c>
      <c r="H261" t="s">
        <v>3695</v>
      </c>
    </row>
    <row r="262" spans="1:8">
      <c r="A262" s="3" t="s">
        <v>3696</v>
      </c>
      <c r="B262" t="s">
        <v>4560</v>
      </c>
      <c r="C262" s="3">
        <v>16</v>
      </c>
      <c r="D262" s="3" t="s">
        <v>2036</v>
      </c>
      <c r="E262" s="3">
        <v>59</v>
      </c>
      <c r="F262" t="s">
        <v>4561</v>
      </c>
      <c r="G262" t="s">
        <v>4562</v>
      </c>
      <c r="H262" t="s">
        <v>3696</v>
      </c>
    </row>
    <row r="263" spans="1:8">
      <c r="A263" s="3" t="s">
        <v>3697</v>
      </c>
      <c r="B263" t="s">
        <v>4563</v>
      </c>
      <c r="C263" s="3">
        <v>17</v>
      </c>
      <c r="D263" s="3" t="s">
        <v>2036</v>
      </c>
      <c r="E263" s="3">
        <v>59</v>
      </c>
      <c r="F263" t="s">
        <v>4564</v>
      </c>
      <c r="G263" t="s">
        <v>4565</v>
      </c>
      <c r="H263" t="s">
        <v>3697</v>
      </c>
    </row>
    <row r="264" spans="1:8">
      <c r="A264" s="3" t="s">
        <v>3698</v>
      </c>
      <c r="B264" t="s">
        <v>4566</v>
      </c>
      <c r="C264" s="3">
        <v>19</v>
      </c>
      <c r="D264" s="3" t="s">
        <v>2036</v>
      </c>
      <c r="E264" s="3">
        <v>59</v>
      </c>
      <c r="F264" t="s">
        <v>4567</v>
      </c>
      <c r="G264" t="s">
        <v>4568</v>
      </c>
      <c r="H264" t="s">
        <v>3698</v>
      </c>
    </row>
    <row r="265" spans="1:8">
      <c r="A265" s="3" t="s">
        <v>3699</v>
      </c>
      <c r="B265" t="s">
        <v>4569</v>
      </c>
      <c r="C265" s="3">
        <v>20</v>
      </c>
      <c r="D265" s="3" t="s">
        <v>2036</v>
      </c>
      <c r="E265" s="3">
        <v>59</v>
      </c>
      <c r="F265" t="s">
        <v>4570</v>
      </c>
      <c r="G265" t="s">
        <v>4571</v>
      </c>
      <c r="H265" t="s">
        <v>3699</v>
      </c>
    </row>
    <row r="266" spans="1:8">
      <c r="A266" s="3" t="s">
        <v>3700</v>
      </c>
      <c r="B266" t="s">
        <v>4572</v>
      </c>
      <c r="C266" s="3">
        <v>21</v>
      </c>
      <c r="D266" s="3" t="s">
        <v>2036</v>
      </c>
      <c r="E266" s="3">
        <v>59</v>
      </c>
      <c r="F266" t="s">
        <v>4573</v>
      </c>
      <c r="G266" t="s">
        <v>4574</v>
      </c>
      <c r="H266" t="s">
        <v>3700</v>
      </c>
    </row>
    <row r="267" spans="1:8">
      <c r="A267" s="3" t="s">
        <v>3701</v>
      </c>
      <c r="B267" t="s">
        <v>4575</v>
      </c>
      <c r="C267" s="3">
        <v>1</v>
      </c>
      <c r="D267" s="3" t="s">
        <v>2174</v>
      </c>
      <c r="E267" s="3">
        <v>60</v>
      </c>
      <c r="F267" t="s">
        <v>4576</v>
      </c>
      <c r="G267" t="s">
        <v>4577</v>
      </c>
      <c r="H267" t="s">
        <v>3701</v>
      </c>
    </row>
    <row r="268" spans="1:8">
      <c r="A268" s="3" t="s">
        <v>3701</v>
      </c>
      <c r="B268" t="s">
        <v>4575</v>
      </c>
      <c r="C268" s="3">
        <v>2</v>
      </c>
      <c r="D268" s="3" t="s">
        <v>2174</v>
      </c>
      <c r="E268" s="3">
        <v>60</v>
      </c>
      <c r="F268" t="s">
        <v>4576</v>
      </c>
      <c r="G268" t="s">
        <v>4578</v>
      </c>
      <c r="H268" t="s">
        <v>3701</v>
      </c>
    </row>
    <row r="269" spans="1:8">
      <c r="A269" s="3" t="s">
        <v>3702</v>
      </c>
      <c r="B269" t="s">
        <v>4579</v>
      </c>
      <c r="C269" s="3">
        <v>3</v>
      </c>
      <c r="D269" s="3" t="s">
        <v>2174</v>
      </c>
      <c r="E269" s="3">
        <v>60</v>
      </c>
      <c r="F269" t="s">
        <v>4580</v>
      </c>
      <c r="G269" t="s">
        <v>4581</v>
      </c>
      <c r="H269" t="s">
        <v>3702</v>
      </c>
    </row>
    <row r="270" spans="1:8">
      <c r="A270" s="3" t="s">
        <v>3703</v>
      </c>
      <c r="B270" t="s">
        <v>4582</v>
      </c>
      <c r="C270" s="3">
        <v>4</v>
      </c>
      <c r="D270" s="3" t="s">
        <v>2174</v>
      </c>
      <c r="E270" s="3">
        <v>60</v>
      </c>
      <c r="F270" t="s">
        <v>4583</v>
      </c>
      <c r="G270" t="s">
        <v>4584</v>
      </c>
      <c r="H270" t="s">
        <v>3703</v>
      </c>
    </row>
    <row r="271" spans="1:8">
      <c r="A271" s="3" t="s">
        <v>3704</v>
      </c>
      <c r="B271" t="s">
        <v>4585</v>
      </c>
      <c r="C271" s="3">
        <v>5</v>
      </c>
      <c r="D271" s="3" t="s">
        <v>2174</v>
      </c>
      <c r="E271" s="3">
        <v>60</v>
      </c>
      <c r="F271" t="s">
        <v>4586</v>
      </c>
      <c r="G271" t="s">
        <v>4587</v>
      </c>
      <c r="H271" t="s">
        <v>3704</v>
      </c>
    </row>
    <row r="272" spans="1:8">
      <c r="A272" s="3" t="s">
        <v>3704</v>
      </c>
      <c r="B272" t="s">
        <v>4585</v>
      </c>
      <c r="C272" s="3">
        <v>6</v>
      </c>
      <c r="D272" s="3" t="s">
        <v>2174</v>
      </c>
      <c r="E272" s="3">
        <v>60</v>
      </c>
      <c r="F272" t="s">
        <v>4586</v>
      </c>
      <c r="G272" t="s">
        <v>4588</v>
      </c>
      <c r="H272" t="s">
        <v>3704</v>
      </c>
    </row>
    <row r="273" spans="1:8">
      <c r="A273" s="3" t="s">
        <v>3702</v>
      </c>
      <c r="B273" t="s">
        <v>4579</v>
      </c>
      <c r="C273" s="3">
        <v>7</v>
      </c>
      <c r="D273" s="3" t="s">
        <v>2174</v>
      </c>
      <c r="E273" s="3">
        <v>60</v>
      </c>
      <c r="F273" t="s">
        <v>4580</v>
      </c>
      <c r="G273" t="s">
        <v>4589</v>
      </c>
      <c r="H273" t="s">
        <v>3702</v>
      </c>
    </row>
    <row r="274" spans="1:8">
      <c r="A274" s="3" t="s">
        <v>3705</v>
      </c>
      <c r="B274" t="s">
        <v>4590</v>
      </c>
      <c r="C274" s="3">
        <v>1</v>
      </c>
      <c r="D274" s="3" t="s">
        <v>2212</v>
      </c>
      <c r="E274" s="3">
        <v>61</v>
      </c>
      <c r="F274" t="s">
        <v>4591</v>
      </c>
      <c r="G274" t="s">
        <v>4592</v>
      </c>
      <c r="H274" t="s">
        <v>3705</v>
      </c>
    </row>
    <row r="275" spans="1:8">
      <c r="A275" s="3" t="s">
        <v>3706</v>
      </c>
      <c r="B275" t="s">
        <v>4593</v>
      </c>
      <c r="C275" s="3">
        <v>2</v>
      </c>
      <c r="D275" s="3" t="s">
        <v>2212</v>
      </c>
      <c r="E275" s="3">
        <v>61</v>
      </c>
      <c r="F275" t="s">
        <v>4594</v>
      </c>
      <c r="G275" t="s">
        <v>4595</v>
      </c>
      <c r="H275" t="s">
        <v>3706</v>
      </c>
    </row>
    <row r="276" spans="1:8">
      <c r="A276" s="3" t="s">
        <v>3707</v>
      </c>
      <c r="B276" t="s">
        <v>4596</v>
      </c>
      <c r="C276" s="3">
        <v>3</v>
      </c>
      <c r="D276" s="3" t="s">
        <v>2212</v>
      </c>
      <c r="E276" s="3">
        <v>61</v>
      </c>
      <c r="F276" t="s">
        <v>4597</v>
      </c>
      <c r="G276" t="s">
        <v>4598</v>
      </c>
      <c r="H276" t="s">
        <v>3707</v>
      </c>
    </row>
    <row r="277" spans="1:8">
      <c r="A277" s="3" t="s">
        <v>3708</v>
      </c>
      <c r="B277" t="s">
        <v>4599</v>
      </c>
      <c r="C277" s="3">
        <v>1</v>
      </c>
      <c r="D277" s="3" t="s">
        <v>2225</v>
      </c>
      <c r="E277" s="3">
        <v>62</v>
      </c>
      <c r="F277" t="s">
        <v>4600</v>
      </c>
      <c r="G277" t="s">
        <v>4601</v>
      </c>
      <c r="H277" t="s">
        <v>3708</v>
      </c>
    </row>
    <row r="278" spans="1:8">
      <c r="A278" s="3" t="s">
        <v>3709</v>
      </c>
      <c r="B278" t="s">
        <v>4602</v>
      </c>
      <c r="C278" s="3">
        <v>2</v>
      </c>
      <c r="D278" s="3" t="s">
        <v>2225</v>
      </c>
      <c r="E278" s="3">
        <v>62</v>
      </c>
      <c r="F278" t="s">
        <v>4603</v>
      </c>
      <c r="G278" t="s">
        <v>4604</v>
      </c>
      <c r="H278" t="s">
        <v>3709</v>
      </c>
    </row>
    <row r="279" spans="1:8">
      <c r="A279" s="3" t="s">
        <v>3710</v>
      </c>
      <c r="B279" t="s">
        <v>4605</v>
      </c>
      <c r="C279" s="3">
        <v>3</v>
      </c>
      <c r="D279" s="3" t="s">
        <v>2225</v>
      </c>
      <c r="E279" s="3">
        <v>62</v>
      </c>
      <c r="F279" t="s">
        <v>4606</v>
      </c>
      <c r="G279" t="s">
        <v>4607</v>
      </c>
      <c r="H279" t="s">
        <v>3710</v>
      </c>
    </row>
    <row r="280" spans="1:8">
      <c r="A280" s="3" t="s">
        <v>3711</v>
      </c>
      <c r="B280" t="s">
        <v>4608</v>
      </c>
      <c r="C280" s="3">
        <v>4</v>
      </c>
      <c r="D280" s="3" t="s">
        <v>2225</v>
      </c>
      <c r="E280" s="3">
        <v>62</v>
      </c>
      <c r="F280" t="s">
        <v>4609</v>
      </c>
      <c r="G280" t="s">
        <v>4610</v>
      </c>
      <c r="H280" t="s">
        <v>3711</v>
      </c>
    </row>
    <row r="281" spans="1:8">
      <c r="A281" s="3" t="s">
        <v>3712</v>
      </c>
      <c r="B281" t="s">
        <v>4611</v>
      </c>
      <c r="C281" s="3">
        <v>5</v>
      </c>
      <c r="D281" s="3" t="s">
        <v>2225</v>
      </c>
      <c r="E281" s="3">
        <v>62</v>
      </c>
      <c r="F281" t="s">
        <v>4612</v>
      </c>
      <c r="G281" t="s">
        <v>4613</v>
      </c>
      <c r="H281" t="s">
        <v>3712</v>
      </c>
    </row>
    <row r="282" spans="1:8">
      <c r="A282" s="3" t="s">
        <v>3713</v>
      </c>
      <c r="B282" t="s">
        <v>4614</v>
      </c>
      <c r="C282" s="3">
        <v>6</v>
      </c>
      <c r="D282" s="3" t="s">
        <v>2225</v>
      </c>
      <c r="E282" s="3">
        <v>62</v>
      </c>
      <c r="F282" t="s">
        <v>4615</v>
      </c>
      <c r="G282" t="s">
        <v>4616</v>
      </c>
      <c r="H282" t="s">
        <v>3713</v>
      </c>
    </row>
    <row r="283" spans="1:8">
      <c r="A283" s="3" t="s">
        <v>3714</v>
      </c>
      <c r="B283" t="s">
        <v>4617</v>
      </c>
      <c r="C283" s="3">
        <v>7</v>
      </c>
      <c r="D283" s="3" t="s">
        <v>2225</v>
      </c>
      <c r="E283" s="3">
        <v>62</v>
      </c>
      <c r="F283" t="s">
        <v>4618</v>
      </c>
      <c r="G283" t="s">
        <v>4619</v>
      </c>
      <c r="H283" t="s">
        <v>3714</v>
      </c>
    </row>
    <row r="284" spans="1:8">
      <c r="A284" s="3" t="s">
        <v>3715</v>
      </c>
      <c r="B284" t="s">
        <v>4620</v>
      </c>
      <c r="C284" s="3">
        <v>8</v>
      </c>
      <c r="D284" s="3" t="s">
        <v>2225</v>
      </c>
      <c r="E284" s="3">
        <v>62</v>
      </c>
      <c r="F284" t="s">
        <v>4621</v>
      </c>
      <c r="G284" t="s">
        <v>4622</v>
      </c>
      <c r="H284" t="s">
        <v>3715</v>
      </c>
    </row>
    <row r="285" spans="1:8">
      <c r="A285" s="3" t="s">
        <v>3716</v>
      </c>
      <c r="B285" t="s">
        <v>4623</v>
      </c>
      <c r="C285" s="3">
        <v>9</v>
      </c>
      <c r="D285" s="3" t="s">
        <v>2225</v>
      </c>
      <c r="E285" s="3">
        <v>62</v>
      </c>
      <c r="F285" t="s">
        <v>4624</v>
      </c>
      <c r="G285" t="s">
        <v>4625</v>
      </c>
      <c r="H285" t="s">
        <v>3716</v>
      </c>
    </row>
    <row r="286" spans="1:8">
      <c r="A286" s="3" t="s">
        <v>3717</v>
      </c>
      <c r="B286" t="s">
        <v>4626</v>
      </c>
      <c r="C286" s="3">
        <v>10</v>
      </c>
      <c r="D286" s="3" t="s">
        <v>2225</v>
      </c>
      <c r="E286" s="3">
        <v>62</v>
      </c>
      <c r="F286" t="s">
        <v>4627</v>
      </c>
      <c r="G286" t="s">
        <v>4628</v>
      </c>
      <c r="H286" t="s">
        <v>3717</v>
      </c>
    </row>
    <row r="287" spans="1:8">
      <c r="A287" s="3" t="s">
        <v>3718</v>
      </c>
      <c r="B287" t="s">
        <v>4629</v>
      </c>
      <c r="C287" s="3">
        <v>11</v>
      </c>
      <c r="D287" s="3" t="s">
        <v>2225</v>
      </c>
      <c r="E287" s="3">
        <v>62</v>
      </c>
      <c r="F287" t="s">
        <v>4630</v>
      </c>
      <c r="G287" t="s">
        <v>4631</v>
      </c>
      <c r="H287" t="s">
        <v>3718</v>
      </c>
    </row>
    <row r="288" spans="1:8">
      <c r="A288" s="3" t="s">
        <v>3719</v>
      </c>
      <c r="B288" t="s">
        <v>4632</v>
      </c>
      <c r="C288" s="3">
        <v>12</v>
      </c>
      <c r="D288" s="3" t="s">
        <v>2225</v>
      </c>
      <c r="E288" s="3">
        <v>62</v>
      </c>
      <c r="F288" t="s">
        <v>4633</v>
      </c>
      <c r="G288" t="s">
        <v>4634</v>
      </c>
      <c r="H288" t="s">
        <v>3719</v>
      </c>
    </row>
    <row r="289" spans="1:8">
      <c r="A289" s="3" t="s">
        <v>3720</v>
      </c>
      <c r="B289" t="s">
        <v>4635</v>
      </c>
      <c r="C289" s="3">
        <v>1</v>
      </c>
      <c r="D289" s="3" t="s">
        <v>2305</v>
      </c>
      <c r="E289" s="3">
        <v>63</v>
      </c>
      <c r="F289" t="s">
        <v>4636</v>
      </c>
      <c r="G289" t="s">
        <v>4637</v>
      </c>
      <c r="H289" t="s">
        <v>3720</v>
      </c>
    </row>
    <row r="290" spans="1:8">
      <c r="A290" s="3" t="s">
        <v>3721</v>
      </c>
      <c r="B290" t="s">
        <v>4638</v>
      </c>
      <c r="C290" s="3">
        <v>2</v>
      </c>
      <c r="D290" s="3" t="s">
        <v>2305</v>
      </c>
      <c r="E290" s="3">
        <v>63</v>
      </c>
      <c r="F290" t="s">
        <v>4639</v>
      </c>
      <c r="G290" t="s">
        <v>4640</v>
      </c>
      <c r="H290" t="s">
        <v>3721</v>
      </c>
    </row>
    <row r="291" spans="1:8">
      <c r="A291" s="3" t="s">
        <v>3720</v>
      </c>
      <c r="B291" t="s">
        <v>4635</v>
      </c>
      <c r="C291" s="3">
        <v>3</v>
      </c>
      <c r="D291" s="3" t="s">
        <v>2305</v>
      </c>
      <c r="E291" s="3">
        <v>63</v>
      </c>
      <c r="F291" t="s">
        <v>4636</v>
      </c>
      <c r="G291" t="s">
        <v>4641</v>
      </c>
      <c r="H291" t="s">
        <v>3720</v>
      </c>
    </row>
    <row r="292" spans="1:8">
      <c r="A292" s="3" t="s">
        <v>3720</v>
      </c>
      <c r="B292" t="s">
        <v>4635</v>
      </c>
      <c r="C292" s="3">
        <v>4</v>
      </c>
      <c r="D292" s="3" t="s">
        <v>2305</v>
      </c>
      <c r="E292" s="3">
        <v>63</v>
      </c>
      <c r="F292" t="s">
        <v>4636</v>
      </c>
      <c r="G292" t="s">
        <v>4642</v>
      </c>
      <c r="H292" t="s">
        <v>3720</v>
      </c>
    </row>
    <row r="293" spans="1:8">
      <c r="A293" s="3" t="s">
        <v>3722</v>
      </c>
      <c r="B293" t="s">
        <v>4643</v>
      </c>
      <c r="C293" s="3">
        <v>5</v>
      </c>
      <c r="D293" s="3" t="s">
        <v>2305</v>
      </c>
      <c r="E293" s="3">
        <v>63</v>
      </c>
      <c r="F293" t="s">
        <v>4644</v>
      </c>
      <c r="G293" t="s">
        <v>4645</v>
      </c>
      <c r="H293" t="s">
        <v>3722</v>
      </c>
    </row>
    <row r="294" spans="1:8">
      <c r="A294" s="3" t="s">
        <v>3723</v>
      </c>
      <c r="B294" t="s">
        <v>4646</v>
      </c>
      <c r="C294" s="3">
        <v>1</v>
      </c>
      <c r="D294" s="3" t="s">
        <v>2332</v>
      </c>
      <c r="E294" s="3">
        <v>64</v>
      </c>
      <c r="F294" t="s">
        <v>4647</v>
      </c>
      <c r="G294" t="s">
        <v>4648</v>
      </c>
      <c r="H294" t="s">
        <v>3723</v>
      </c>
    </row>
    <row r="295" spans="1:8">
      <c r="A295" s="3" t="s">
        <v>3723</v>
      </c>
      <c r="B295" t="s">
        <v>4646</v>
      </c>
      <c r="C295" s="3">
        <v>2</v>
      </c>
      <c r="D295" s="3" t="s">
        <v>2332</v>
      </c>
      <c r="E295" s="3">
        <v>64</v>
      </c>
      <c r="F295" t="s">
        <v>4647</v>
      </c>
      <c r="G295" t="s">
        <v>4649</v>
      </c>
      <c r="H295" t="s">
        <v>3723</v>
      </c>
    </row>
    <row r="296" spans="1:8">
      <c r="A296" s="3" t="s">
        <v>3723</v>
      </c>
      <c r="B296" t="s">
        <v>4646</v>
      </c>
      <c r="C296" s="3">
        <v>3</v>
      </c>
      <c r="D296" s="3" t="s">
        <v>2332</v>
      </c>
      <c r="E296" s="3">
        <v>64</v>
      </c>
      <c r="F296" t="s">
        <v>4647</v>
      </c>
      <c r="G296" t="s">
        <v>4650</v>
      </c>
      <c r="H296" t="s">
        <v>3723</v>
      </c>
    </row>
    <row r="297" spans="1:8">
      <c r="A297" s="3" t="s">
        <v>3724</v>
      </c>
      <c r="B297" t="s">
        <v>4651</v>
      </c>
      <c r="C297" s="3">
        <v>4</v>
      </c>
      <c r="D297" s="3" t="s">
        <v>2332</v>
      </c>
      <c r="E297" s="3">
        <v>64</v>
      </c>
      <c r="F297" t="s">
        <v>4652</v>
      </c>
      <c r="G297" t="s">
        <v>4653</v>
      </c>
      <c r="H297" t="s">
        <v>3724</v>
      </c>
    </row>
    <row r="298" spans="1:8">
      <c r="A298" s="3" t="s">
        <v>3725</v>
      </c>
      <c r="B298" t="s">
        <v>4654</v>
      </c>
      <c r="C298" s="3">
        <v>5</v>
      </c>
      <c r="D298" s="3" t="s">
        <v>2332</v>
      </c>
      <c r="E298" s="3">
        <v>64</v>
      </c>
      <c r="F298" t="s">
        <v>4655</v>
      </c>
      <c r="G298" t="s">
        <v>4656</v>
      </c>
      <c r="H298" t="s">
        <v>3725</v>
      </c>
    </row>
    <row r="299" spans="1:8">
      <c r="A299" s="3" t="s">
        <v>3726</v>
      </c>
      <c r="B299" t="s">
        <v>4657</v>
      </c>
      <c r="C299" s="3">
        <v>6</v>
      </c>
      <c r="D299" s="3" t="s">
        <v>2332</v>
      </c>
      <c r="E299" s="3">
        <v>64</v>
      </c>
      <c r="F299" t="s">
        <v>4658</v>
      </c>
      <c r="G299" t="s">
        <v>4659</v>
      </c>
      <c r="H299" t="s">
        <v>3726</v>
      </c>
    </row>
    <row r="300" spans="1:8">
      <c r="A300" s="3" t="s">
        <v>3727</v>
      </c>
      <c r="B300" t="s">
        <v>4660</v>
      </c>
      <c r="C300" s="3">
        <v>1</v>
      </c>
      <c r="D300" s="3" t="s">
        <v>2361</v>
      </c>
      <c r="E300" s="3">
        <v>65</v>
      </c>
      <c r="F300" t="s">
        <v>4661</v>
      </c>
      <c r="G300" t="s">
        <v>4662</v>
      </c>
      <c r="H300" t="s">
        <v>3727</v>
      </c>
    </row>
    <row r="301" spans="1:8">
      <c r="A301" s="3" t="s">
        <v>3727</v>
      </c>
      <c r="B301" t="s">
        <v>4660</v>
      </c>
      <c r="C301" s="3">
        <v>2</v>
      </c>
      <c r="D301" s="3" t="s">
        <v>2361</v>
      </c>
      <c r="E301" s="3">
        <v>65</v>
      </c>
      <c r="F301" t="s">
        <v>4661</v>
      </c>
      <c r="G301" t="s">
        <v>4663</v>
      </c>
      <c r="H301" t="s">
        <v>3727</v>
      </c>
    </row>
    <row r="302" spans="1:8">
      <c r="A302" s="3" t="s">
        <v>3728</v>
      </c>
      <c r="B302" t="s">
        <v>4664</v>
      </c>
      <c r="C302" s="3">
        <v>1</v>
      </c>
      <c r="D302" s="3" t="s">
        <v>2373</v>
      </c>
      <c r="E302" s="3">
        <v>66</v>
      </c>
      <c r="F302" t="s">
        <v>4665</v>
      </c>
      <c r="G302" t="s">
        <v>4666</v>
      </c>
      <c r="H302" t="s">
        <v>3728</v>
      </c>
    </row>
    <row r="303" spans="1:8">
      <c r="A303" s="3" t="s">
        <v>3728</v>
      </c>
      <c r="B303" t="s">
        <v>4664</v>
      </c>
      <c r="C303" s="3">
        <v>2</v>
      </c>
      <c r="D303" s="3" t="s">
        <v>2373</v>
      </c>
      <c r="E303" s="3">
        <v>66</v>
      </c>
      <c r="F303" t="s">
        <v>4665</v>
      </c>
      <c r="G303" t="s">
        <v>4667</v>
      </c>
      <c r="H303" t="s">
        <v>3728</v>
      </c>
    </row>
    <row r="304" spans="1:8">
      <c r="A304" s="3" t="s">
        <v>3728</v>
      </c>
      <c r="B304" t="s">
        <v>4664</v>
      </c>
      <c r="C304" s="3">
        <v>3</v>
      </c>
      <c r="D304" s="3" t="s">
        <v>2373</v>
      </c>
      <c r="E304" s="3">
        <v>66</v>
      </c>
      <c r="F304" t="s">
        <v>4665</v>
      </c>
      <c r="G304" t="s">
        <v>4668</v>
      </c>
      <c r="H304" t="s">
        <v>3728</v>
      </c>
    </row>
    <row r="305" spans="1:8">
      <c r="A305" s="3" t="s">
        <v>3729</v>
      </c>
      <c r="B305" t="s">
        <v>4669</v>
      </c>
      <c r="C305" s="3">
        <v>4</v>
      </c>
      <c r="D305" s="3" t="s">
        <v>2373</v>
      </c>
      <c r="E305" s="3">
        <v>66</v>
      </c>
      <c r="F305" t="s">
        <v>4670</v>
      </c>
      <c r="G305" t="s">
        <v>4671</v>
      </c>
      <c r="H305" t="s">
        <v>3729</v>
      </c>
    </row>
    <row r="306" spans="1:8">
      <c r="A306" s="3" t="s">
        <v>3730</v>
      </c>
      <c r="B306" t="s">
        <v>4672</v>
      </c>
      <c r="C306" s="3">
        <v>1</v>
      </c>
      <c r="D306" s="3" t="s">
        <v>2393</v>
      </c>
      <c r="E306" s="3">
        <v>67</v>
      </c>
      <c r="F306" t="s">
        <v>4673</v>
      </c>
      <c r="G306" t="s">
        <v>4674</v>
      </c>
      <c r="H306" t="s">
        <v>3730</v>
      </c>
    </row>
    <row r="307" spans="1:8">
      <c r="A307" s="3" t="s">
        <v>3730</v>
      </c>
      <c r="B307" t="s">
        <v>4672</v>
      </c>
      <c r="C307" s="3">
        <v>2</v>
      </c>
      <c r="D307" s="3" t="s">
        <v>2393</v>
      </c>
      <c r="E307" s="3">
        <v>67</v>
      </c>
      <c r="F307" t="s">
        <v>4673</v>
      </c>
      <c r="G307" t="s">
        <v>4675</v>
      </c>
      <c r="H307" t="s">
        <v>3730</v>
      </c>
    </row>
    <row r="308" spans="1:8">
      <c r="A308" s="3" t="s">
        <v>3730</v>
      </c>
      <c r="B308" t="s">
        <v>4672</v>
      </c>
      <c r="C308" s="3">
        <v>3</v>
      </c>
      <c r="D308" s="3" t="s">
        <v>2393</v>
      </c>
      <c r="E308" s="3">
        <v>67</v>
      </c>
      <c r="F308" t="s">
        <v>4673</v>
      </c>
      <c r="G308" t="s">
        <v>4676</v>
      </c>
      <c r="H308" t="s">
        <v>3730</v>
      </c>
    </row>
    <row r="309" spans="1:8">
      <c r="A309" s="3" t="s">
        <v>3731</v>
      </c>
      <c r="B309" t="s">
        <v>4677</v>
      </c>
      <c r="C309" s="3">
        <v>5</v>
      </c>
      <c r="D309" s="3" t="s">
        <v>2393</v>
      </c>
      <c r="E309" s="3">
        <v>67</v>
      </c>
      <c r="F309" t="s">
        <v>4678</v>
      </c>
      <c r="G309" t="s">
        <v>4679</v>
      </c>
      <c r="H309" t="s">
        <v>3731</v>
      </c>
    </row>
    <row r="310" spans="1:8">
      <c r="A310" s="3" t="s">
        <v>3732</v>
      </c>
      <c r="B310" t="s">
        <v>4680</v>
      </c>
      <c r="C310" s="3">
        <v>9</v>
      </c>
      <c r="D310" s="3" t="s">
        <v>2393</v>
      </c>
      <c r="E310" s="3">
        <v>67</v>
      </c>
      <c r="F310" t="s">
        <v>4681</v>
      </c>
      <c r="G310" t="s">
        <v>4682</v>
      </c>
      <c r="H310" t="s">
        <v>3732</v>
      </c>
    </row>
    <row r="311" spans="1:8">
      <c r="A311" s="3" t="s">
        <v>3733</v>
      </c>
      <c r="B311" t="s">
        <v>4683</v>
      </c>
      <c r="C311" s="3">
        <v>1</v>
      </c>
      <c r="D311" s="3" t="s">
        <v>2448</v>
      </c>
      <c r="E311" s="3">
        <v>68</v>
      </c>
      <c r="F311" t="s">
        <v>4684</v>
      </c>
      <c r="G311" t="s">
        <v>4685</v>
      </c>
      <c r="H311" t="s">
        <v>3733</v>
      </c>
    </row>
    <row r="312" spans="1:8">
      <c r="A312" s="3" t="s">
        <v>3734</v>
      </c>
      <c r="B312" t="s">
        <v>4686</v>
      </c>
      <c r="C312" s="3">
        <v>2</v>
      </c>
      <c r="D312" s="3" t="s">
        <v>2448</v>
      </c>
      <c r="E312" s="3">
        <v>68</v>
      </c>
      <c r="F312" t="s">
        <v>4687</v>
      </c>
      <c r="G312" t="s">
        <v>4688</v>
      </c>
      <c r="H312" t="s">
        <v>3734</v>
      </c>
    </row>
    <row r="313" spans="1:8">
      <c r="A313" s="3" t="s">
        <v>3735</v>
      </c>
      <c r="B313" t="s">
        <v>4689</v>
      </c>
      <c r="C313" s="3">
        <v>3</v>
      </c>
      <c r="D313" s="3" t="s">
        <v>2448</v>
      </c>
      <c r="E313" s="3">
        <v>68</v>
      </c>
      <c r="F313" t="s">
        <v>4690</v>
      </c>
      <c r="G313" t="s">
        <v>4691</v>
      </c>
      <c r="H313" t="s">
        <v>3735</v>
      </c>
    </row>
    <row r="314" spans="1:8">
      <c r="A314" s="3" t="s">
        <v>3736</v>
      </c>
      <c r="B314" t="s">
        <v>4692</v>
      </c>
      <c r="C314" s="3">
        <v>4</v>
      </c>
      <c r="D314" s="3" t="s">
        <v>2448</v>
      </c>
      <c r="E314" s="3">
        <v>68</v>
      </c>
      <c r="F314" t="s">
        <v>4693</v>
      </c>
      <c r="G314" t="s">
        <v>4694</v>
      </c>
      <c r="H314" t="s">
        <v>3736</v>
      </c>
    </row>
    <row r="315" spans="1:8">
      <c r="A315" s="3" t="s">
        <v>3737</v>
      </c>
      <c r="B315" t="s">
        <v>4695</v>
      </c>
      <c r="C315" s="3">
        <v>5</v>
      </c>
      <c r="D315" s="3" t="s">
        <v>2448</v>
      </c>
      <c r="E315" s="3">
        <v>68</v>
      </c>
      <c r="F315" t="s">
        <v>4696</v>
      </c>
      <c r="G315" t="s">
        <v>4697</v>
      </c>
      <c r="H315" t="s">
        <v>3737</v>
      </c>
    </row>
    <row r="316" spans="1:8">
      <c r="A316" s="3" t="s">
        <v>3737</v>
      </c>
      <c r="B316" t="s">
        <v>4695</v>
      </c>
      <c r="C316" s="3">
        <v>6</v>
      </c>
      <c r="D316" s="3" t="s">
        <v>2448</v>
      </c>
      <c r="E316" s="3">
        <v>68</v>
      </c>
      <c r="F316" t="s">
        <v>4696</v>
      </c>
      <c r="G316" t="s">
        <v>4698</v>
      </c>
      <c r="H316" t="s">
        <v>3737</v>
      </c>
    </row>
    <row r="317" spans="1:8">
      <c r="A317" s="3" t="s">
        <v>3738</v>
      </c>
      <c r="B317" t="s">
        <v>4699</v>
      </c>
      <c r="C317" s="3">
        <v>5</v>
      </c>
      <c r="D317" s="3" t="s">
        <v>2487</v>
      </c>
      <c r="E317" s="3">
        <v>69</v>
      </c>
      <c r="F317" t="s">
        <v>4700</v>
      </c>
      <c r="G317" t="s">
        <v>4701</v>
      </c>
      <c r="H317" t="s">
        <v>3738</v>
      </c>
    </row>
    <row r="318" spans="1:8">
      <c r="A318" s="3" t="s">
        <v>3739</v>
      </c>
      <c r="B318" t="s">
        <v>4702</v>
      </c>
      <c r="C318" s="3">
        <v>6</v>
      </c>
      <c r="D318" s="3" t="s">
        <v>2487</v>
      </c>
      <c r="E318" s="3">
        <v>69</v>
      </c>
      <c r="F318" t="s">
        <v>4703</v>
      </c>
      <c r="G318" t="s">
        <v>4704</v>
      </c>
      <c r="H318" t="s">
        <v>3739</v>
      </c>
    </row>
    <row r="319" spans="1:8">
      <c r="A319" s="3" t="s">
        <v>3740</v>
      </c>
      <c r="B319" t="s">
        <v>4705</v>
      </c>
      <c r="C319" s="3">
        <v>7</v>
      </c>
      <c r="D319" s="3" t="s">
        <v>2487</v>
      </c>
      <c r="E319" s="3">
        <v>69</v>
      </c>
      <c r="F319" t="s">
        <v>4706</v>
      </c>
      <c r="G319" t="s">
        <v>4707</v>
      </c>
      <c r="H319" t="s">
        <v>3740</v>
      </c>
    </row>
    <row r="320" spans="1:8">
      <c r="A320" s="3" t="s">
        <v>3741</v>
      </c>
      <c r="B320" t="s">
        <v>4708</v>
      </c>
      <c r="C320" s="3">
        <v>8</v>
      </c>
      <c r="D320" s="3" t="s">
        <v>2487</v>
      </c>
      <c r="E320" s="3">
        <v>69</v>
      </c>
      <c r="F320" t="s">
        <v>4709</v>
      </c>
      <c r="G320" t="s">
        <v>4710</v>
      </c>
      <c r="H320" t="s">
        <v>3741</v>
      </c>
    </row>
    <row r="321" spans="1:8">
      <c r="A321" s="3" t="s">
        <v>3742</v>
      </c>
      <c r="B321" t="s">
        <v>4711</v>
      </c>
      <c r="C321" s="3">
        <v>9</v>
      </c>
      <c r="D321" s="3" t="s">
        <v>2487</v>
      </c>
      <c r="E321" s="3">
        <v>69</v>
      </c>
      <c r="F321" t="s">
        <v>4712</v>
      </c>
      <c r="G321" t="s">
        <v>4713</v>
      </c>
      <c r="H321" t="s">
        <v>3742</v>
      </c>
    </row>
    <row r="322" spans="1:8">
      <c r="A322" s="3" t="s">
        <v>3743</v>
      </c>
      <c r="B322" t="s">
        <v>4714</v>
      </c>
      <c r="C322" s="3">
        <v>10</v>
      </c>
      <c r="D322" s="3" t="s">
        <v>2487</v>
      </c>
      <c r="E322" s="3">
        <v>69</v>
      </c>
      <c r="F322" t="s">
        <v>4715</v>
      </c>
      <c r="G322" t="s">
        <v>4716</v>
      </c>
      <c r="H322" t="s">
        <v>3743</v>
      </c>
    </row>
    <row r="323" spans="1:8">
      <c r="A323" s="3" t="s">
        <v>3744</v>
      </c>
      <c r="B323" t="s">
        <v>4717</v>
      </c>
      <c r="C323" s="3">
        <v>11</v>
      </c>
      <c r="D323" s="3" t="s">
        <v>2487</v>
      </c>
      <c r="E323" s="3">
        <v>69</v>
      </c>
      <c r="F323" t="s">
        <v>4718</v>
      </c>
      <c r="G323" t="s">
        <v>4719</v>
      </c>
      <c r="H323" t="s">
        <v>3744</v>
      </c>
    </row>
    <row r="324" spans="1:8">
      <c r="A324" s="3" t="s">
        <v>3745</v>
      </c>
      <c r="B324" t="s">
        <v>4720</v>
      </c>
      <c r="C324" s="3">
        <v>12</v>
      </c>
      <c r="D324" s="3" t="s">
        <v>2487</v>
      </c>
      <c r="E324" s="3">
        <v>69</v>
      </c>
      <c r="F324" t="s">
        <v>4721</v>
      </c>
      <c r="G324" t="s">
        <v>4722</v>
      </c>
      <c r="H324" t="s">
        <v>3745</v>
      </c>
    </row>
    <row r="325" spans="1:8">
      <c r="A325" s="3" t="s">
        <v>3746</v>
      </c>
      <c r="B325" t="s">
        <v>4723</v>
      </c>
      <c r="C325" s="3">
        <v>13</v>
      </c>
      <c r="D325" s="3" t="s">
        <v>2487</v>
      </c>
      <c r="E325" s="3">
        <v>69</v>
      </c>
      <c r="F325" t="s">
        <v>4724</v>
      </c>
      <c r="G325" t="s">
        <v>4725</v>
      </c>
      <c r="H325" t="s">
        <v>3746</v>
      </c>
    </row>
    <row r="326" spans="1:8">
      <c r="A326" s="3" t="s">
        <v>3747</v>
      </c>
      <c r="B326" t="s">
        <v>4726</v>
      </c>
      <c r="C326" s="3">
        <v>14</v>
      </c>
      <c r="D326" s="3" t="s">
        <v>2487</v>
      </c>
      <c r="E326" s="3">
        <v>69</v>
      </c>
      <c r="F326" t="s">
        <v>4727</v>
      </c>
      <c r="G326" t="s">
        <v>4728</v>
      </c>
      <c r="H326" t="s">
        <v>3747</v>
      </c>
    </row>
    <row r="327" spans="1:8">
      <c r="A327" s="3" t="s">
        <v>3748</v>
      </c>
      <c r="B327" t="s">
        <v>4729</v>
      </c>
      <c r="C327" s="3">
        <v>1</v>
      </c>
      <c r="D327" s="3" t="s">
        <v>2551</v>
      </c>
      <c r="E327" s="3">
        <v>70</v>
      </c>
      <c r="F327" t="s">
        <v>4730</v>
      </c>
      <c r="G327" t="s">
        <v>4731</v>
      </c>
      <c r="H327" t="s">
        <v>3748</v>
      </c>
    </row>
    <row r="328" spans="1:8">
      <c r="A328" s="3" t="s">
        <v>3749</v>
      </c>
      <c r="B328" t="s">
        <v>4732</v>
      </c>
      <c r="C328" s="3">
        <v>2</v>
      </c>
      <c r="D328" s="3" t="s">
        <v>2551</v>
      </c>
      <c r="E328" s="3">
        <v>70</v>
      </c>
      <c r="F328" t="s">
        <v>4733</v>
      </c>
      <c r="G328" t="s">
        <v>4734</v>
      </c>
      <c r="H328" t="s">
        <v>3749</v>
      </c>
    </row>
    <row r="329" spans="1:8">
      <c r="A329" s="3" t="s">
        <v>3750</v>
      </c>
      <c r="B329" t="s">
        <v>4735</v>
      </c>
      <c r="C329" s="3">
        <v>1</v>
      </c>
      <c r="D329" s="3" t="s">
        <v>2562</v>
      </c>
      <c r="E329" s="3">
        <v>71</v>
      </c>
      <c r="F329" t="s">
        <v>4736</v>
      </c>
      <c r="G329" t="s">
        <v>4737</v>
      </c>
      <c r="H329" t="s">
        <v>3750</v>
      </c>
    </row>
    <row r="330" spans="1:8">
      <c r="A330" s="3" t="s">
        <v>3751</v>
      </c>
      <c r="B330" t="s">
        <v>4738</v>
      </c>
      <c r="C330" s="3">
        <v>2</v>
      </c>
      <c r="D330" s="3" t="s">
        <v>2562</v>
      </c>
      <c r="E330" s="3">
        <v>71</v>
      </c>
      <c r="F330" t="s">
        <v>4739</v>
      </c>
      <c r="G330" t="s">
        <v>4740</v>
      </c>
      <c r="H330" t="s">
        <v>3751</v>
      </c>
    </row>
    <row r="331" spans="1:8">
      <c r="A331" s="3" t="s">
        <v>3752</v>
      </c>
      <c r="B331" t="s">
        <v>4741</v>
      </c>
      <c r="C331" s="3">
        <v>3</v>
      </c>
      <c r="D331" s="3" t="s">
        <v>2562</v>
      </c>
      <c r="E331" s="3">
        <v>71</v>
      </c>
      <c r="F331" t="s">
        <v>4742</v>
      </c>
      <c r="G331" t="s">
        <v>4743</v>
      </c>
      <c r="H331" t="s">
        <v>3752</v>
      </c>
    </row>
    <row r="332" spans="1:8">
      <c r="A332" s="3" t="s">
        <v>3753</v>
      </c>
      <c r="B332" t="s">
        <v>4744</v>
      </c>
      <c r="C332" s="3">
        <v>4</v>
      </c>
      <c r="D332" s="3" t="s">
        <v>2562</v>
      </c>
      <c r="E332" s="3">
        <v>71</v>
      </c>
      <c r="F332" t="s">
        <v>4745</v>
      </c>
      <c r="G332" t="s">
        <v>4746</v>
      </c>
      <c r="H332" t="s">
        <v>3753</v>
      </c>
    </row>
    <row r="333" spans="1:8">
      <c r="A333" s="3" t="s">
        <v>3753</v>
      </c>
      <c r="B333" t="s">
        <v>4744</v>
      </c>
      <c r="C333" s="3">
        <v>5</v>
      </c>
      <c r="D333" s="3" t="s">
        <v>2562</v>
      </c>
      <c r="E333" s="3">
        <v>71</v>
      </c>
      <c r="F333" t="s">
        <v>4745</v>
      </c>
      <c r="G333" t="s">
        <v>4747</v>
      </c>
      <c r="H333" t="s">
        <v>3753</v>
      </c>
    </row>
    <row r="334" spans="1:8">
      <c r="A334" s="3" t="s">
        <v>3754</v>
      </c>
      <c r="B334" t="s">
        <v>4748</v>
      </c>
      <c r="C334" s="3">
        <v>1</v>
      </c>
      <c r="D334" s="3" t="s">
        <v>2598</v>
      </c>
      <c r="E334" s="3">
        <v>72</v>
      </c>
      <c r="F334" t="s">
        <v>4749</v>
      </c>
      <c r="G334" t="s">
        <v>4750</v>
      </c>
      <c r="H334" t="s">
        <v>3754</v>
      </c>
    </row>
    <row r="335" spans="1:8">
      <c r="A335" s="3" t="s">
        <v>3754</v>
      </c>
      <c r="B335" t="s">
        <v>4748</v>
      </c>
      <c r="C335" s="3">
        <v>2</v>
      </c>
      <c r="D335" s="3" t="s">
        <v>2598</v>
      </c>
      <c r="E335" s="3">
        <v>72</v>
      </c>
      <c r="F335" t="s">
        <v>4749</v>
      </c>
      <c r="G335" t="s">
        <v>4751</v>
      </c>
      <c r="H335" t="s">
        <v>3754</v>
      </c>
    </row>
    <row r="336" spans="1:8">
      <c r="A336" s="3" t="s">
        <v>3755</v>
      </c>
      <c r="B336" t="s">
        <v>4752</v>
      </c>
      <c r="C336" s="3">
        <v>3</v>
      </c>
      <c r="D336" s="3" t="s">
        <v>2598</v>
      </c>
      <c r="E336" s="3">
        <v>72</v>
      </c>
      <c r="F336" t="s">
        <v>4753</v>
      </c>
      <c r="G336" t="s">
        <v>4754</v>
      </c>
      <c r="H336" t="s">
        <v>3755</v>
      </c>
    </row>
    <row r="337" spans="1:8">
      <c r="A337" s="3" t="s">
        <v>3754</v>
      </c>
      <c r="B337" t="s">
        <v>4748</v>
      </c>
      <c r="C337" s="3">
        <v>4</v>
      </c>
      <c r="D337" s="3" t="s">
        <v>2598</v>
      </c>
      <c r="E337" s="3">
        <v>72</v>
      </c>
      <c r="F337" t="s">
        <v>4749</v>
      </c>
      <c r="G337" t="s">
        <v>4755</v>
      </c>
      <c r="H337" t="s">
        <v>3754</v>
      </c>
    </row>
    <row r="338" spans="1:8">
      <c r="A338" s="3" t="s">
        <v>3754</v>
      </c>
      <c r="B338" t="s">
        <v>4748</v>
      </c>
      <c r="C338" s="3">
        <v>5</v>
      </c>
      <c r="D338" s="3" t="s">
        <v>2598</v>
      </c>
      <c r="E338" s="3">
        <v>72</v>
      </c>
      <c r="F338" t="s">
        <v>4749</v>
      </c>
      <c r="G338" t="s">
        <v>4756</v>
      </c>
      <c r="H338" t="s">
        <v>3754</v>
      </c>
    </row>
    <row r="339" spans="1:8">
      <c r="A339" s="3" t="s">
        <v>3756</v>
      </c>
      <c r="B339" t="s">
        <v>4757</v>
      </c>
      <c r="C339" s="3">
        <v>1</v>
      </c>
      <c r="D339" s="3" t="s">
        <v>2624</v>
      </c>
      <c r="E339" s="3">
        <v>73</v>
      </c>
      <c r="F339" t="s">
        <v>4758</v>
      </c>
      <c r="G339" t="s">
        <v>4759</v>
      </c>
      <c r="H339" t="s">
        <v>3756</v>
      </c>
    </row>
    <row r="340" spans="1:8">
      <c r="A340" s="3" t="s">
        <v>3757</v>
      </c>
      <c r="B340" t="s">
        <v>4760</v>
      </c>
      <c r="C340" s="3">
        <v>2</v>
      </c>
      <c r="D340" s="3" t="s">
        <v>2624</v>
      </c>
      <c r="E340" s="3">
        <v>73</v>
      </c>
      <c r="F340" t="s">
        <v>4761</v>
      </c>
      <c r="G340" t="s">
        <v>4762</v>
      </c>
      <c r="H340" t="s">
        <v>3757</v>
      </c>
    </row>
    <row r="341" spans="1:8">
      <c r="A341" s="3" t="s">
        <v>3758</v>
      </c>
      <c r="B341" t="s">
        <v>4763</v>
      </c>
      <c r="C341" s="3">
        <v>3</v>
      </c>
      <c r="D341" s="3" t="s">
        <v>2624</v>
      </c>
      <c r="E341" s="3">
        <v>73</v>
      </c>
      <c r="F341" t="s">
        <v>4764</v>
      </c>
      <c r="G341" t="s">
        <v>4765</v>
      </c>
      <c r="H341" t="s">
        <v>3758</v>
      </c>
    </row>
    <row r="342" spans="1:8">
      <c r="A342" s="3" t="s">
        <v>3759</v>
      </c>
      <c r="B342" t="s">
        <v>4766</v>
      </c>
      <c r="C342" s="3">
        <v>4</v>
      </c>
      <c r="D342" s="3" t="s">
        <v>2624</v>
      </c>
      <c r="E342" s="3">
        <v>73</v>
      </c>
      <c r="F342" t="s">
        <v>4767</v>
      </c>
      <c r="G342" t="s">
        <v>4768</v>
      </c>
      <c r="H342" t="s">
        <v>3759</v>
      </c>
    </row>
    <row r="343" spans="1:8">
      <c r="A343" s="3" t="s">
        <v>3760</v>
      </c>
      <c r="B343" t="s">
        <v>4769</v>
      </c>
      <c r="C343" s="3">
        <v>1</v>
      </c>
      <c r="D343" s="3" t="s">
        <v>2637</v>
      </c>
      <c r="E343" s="3">
        <v>74</v>
      </c>
      <c r="F343" t="s">
        <v>4770</v>
      </c>
      <c r="G343" t="s">
        <v>4771</v>
      </c>
      <c r="H343" t="s">
        <v>3760</v>
      </c>
    </row>
    <row r="344" spans="1:8">
      <c r="A344" s="3" t="s">
        <v>3760</v>
      </c>
      <c r="B344" t="s">
        <v>4769</v>
      </c>
      <c r="C344" s="3">
        <v>2</v>
      </c>
      <c r="D344" s="3" t="s">
        <v>2637</v>
      </c>
      <c r="E344" s="3">
        <v>74</v>
      </c>
      <c r="F344" t="s">
        <v>4770</v>
      </c>
      <c r="G344" t="s">
        <v>4772</v>
      </c>
      <c r="H344" t="s">
        <v>3760</v>
      </c>
    </row>
    <row r="345" spans="1:8">
      <c r="A345" s="3" t="s">
        <v>3761</v>
      </c>
      <c r="B345" t="s">
        <v>4773</v>
      </c>
      <c r="C345" s="3">
        <v>3</v>
      </c>
      <c r="D345" s="3" t="s">
        <v>2637</v>
      </c>
      <c r="E345" s="3">
        <v>74</v>
      </c>
      <c r="F345" t="s">
        <v>4774</v>
      </c>
      <c r="G345" t="s">
        <v>4775</v>
      </c>
      <c r="H345" t="s">
        <v>3761</v>
      </c>
    </row>
    <row r="346" spans="1:8">
      <c r="A346" s="3" t="s">
        <v>3762</v>
      </c>
      <c r="B346" t="s">
        <v>4776</v>
      </c>
      <c r="C346" s="3">
        <v>4</v>
      </c>
      <c r="D346" s="3" t="s">
        <v>2637</v>
      </c>
      <c r="E346" s="3">
        <v>74</v>
      </c>
      <c r="F346" t="s">
        <v>4777</v>
      </c>
      <c r="G346" t="s">
        <v>4778</v>
      </c>
      <c r="H346" t="s">
        <v>3762</v>
      </c>
    </row>
    <row r="347" spans="1:8">
      <c r="A347" s="3" t="s">
        <v>3763</v>
      </c>
      <c r="B347" t="s">
        <v>4779</v>
      </c>
      <c r="C347" s="3">
        <v>5</v>
      </c>
      <c r="D347" s="3" t="s">
        <v>2637</v>
      </c>
      <c r="E347" s="3">
        <v>74</v>
      </c>
      <c r="F347" t="s">
        <v>4780</v>
      </c>
      <c r="G347" t="s">
        <v>4781</v>
      </c>
      <c r="H347" t="s">
        <v>3763</v>
      </c>
    </row>
    <row r="348" spans="1:8">
      <c r="A348" s="3" t="s">
        <v>3764</v>
      </c>
      <c r="B348" t="s">
        <v>4782</v>
      </c>
      <c r="C348" s="3">
        <v>6</v>
      </c>
      <c r="D348" s="3" t="s">
        <v>2637</v>
      </c>
      <c r="E348" s="3">
        <v>74</v>
      </c>
      <c r="F348" t="s">
        <v>4783</v>
      </c>
      <c r="G348" t="s">
        <v>4784</v>
      </c>
      <c r="H348" t="s">
        <v>3764</v>
      </c>
    </row>
    <row r="349" spans="1:8">
      <c r="A349" s="3" t="s">
        <v>3765</v>
      </c>
      <c r="B349" t="s">
        <v>4785</v>
      </c>
      <c r="C349" s="3">
        <v>1</v>
      </c>
      <c r="D349" s="3" t="s">
        <v>2775</v>
      </c>
      <c r="E349" s="3">
        <v>76</v>
      </c>
      <c r="F349" t="s">
        <v>4786</v>
      </c>
      <c r="G349" t="s">
        <v>4787</v>
      </c>
      <c r="H349" t="s">
        <v>3765</v>
      </c>
    </row>
    <row r="350" spans="1:8">
      <c r="A350" s="3" t="s">
        <v>3765</v>
      </c>
      <c r="B350" t="s">
        <v>4785</v>
      </c>
      <c r="C350" s="3">
        <v>3</v>
      </c>
      <c r="D350" s="3" t="s">
        <v>2775</v>
      </c>
      <c r="E350" s="3">
        <v>76</v>
      </c>
      <c r="F350" t="s">
        <v>4786</v>
      </c>
      <c r="G350" t="s">
        <v>4788</v>
      </c>
      <c r="H350" t="s">
        <v>3765</v>
      </c>
    </row>
    <row r="351" spans="1:8">
      <c r="A351" s="3" t="s">
        <v>3766</v>
      </c>
      <c r="B351" t="s">
        <v>4789</v>
      </c>
      <c r="C351" s="3">
        <v>4</v>
      </c>
      <c r="D351" s="3" t="s">
        <v>2775</v>
      </c>
      <c r="E351" s="3">
        <v>76</v>
      </c>
      <c r="F351" t="s">
        <v>4790</v>
      </c>
      <c r="G351" t="s">
        <v>4791</v>
      </c>
      <c r="H351" t="s">
        <v>3766</v>
      </c>
    </row>
    <row r="352" spans="1:8">
      <c r="A352" s="3" t="s">
        <v>3767</v>
      </c>
      <c r="B352" t="s">
        <v>4792</v>
      </c>
      <c r="C352" s="3">
        <v>5</v>
      </c>
      <c r="D352" s="3" t="s">
        <v>2775</v>
      </c>
      <c r="E352" s="3">
        <v>76</v>
      </c>
      <c r="F352" t="s">
        <v>4793</v>
      </c>
      <c r="G352" t="s">
        <v>4794</v>
      </c>
      <c r="H352" t="s">
        <v>3767</v>
      </c>
    </row>
    <row r="353" spans="1:8">
      <c r="A353" s="3" t="s">
        <v>3768</v>
      </c>
      <c r="B353" t="s">
        <v>4795</v>
      </c>
      <c r="C353" s="3">
        <v>6</v>
      </c>
      <c r="D353" s="3" t="s">
        <v>2775</v>
      </c>
      <c r="E353" s="3">
        <v>76</v>
      </c>
      <c r="F353" t="s">
        <v>4796</v>
      </c>
      <c r="G353" t="s">
        <v>4797</v>
      </c>
      <c r="H353" t="s">
        <v>3768</v>
      </c>
    </row>
    <row r="354" spans="1:8">
      <c r="A354" s="3" t="s">
        <v>3769</v>
      </c>
      <c r="B354" t="s">
        <v>4798</v>
      </c>
      <c r="C354" s="3">
        <v>7</v>
      </c>
      <c r="D354" s="3" t="s">
        <v>2775</v>
      </c>
      <c r="E354" s="3">
        <v>76</v>
      </c>
      <c r="F354" t="s">
        <v>4799</v>
      </c>
      <c r="G354" t="s">
        <v>4800</v>
      </c>
      <c r="H354" t="s">
        <v>3769</v>
      </c>
    </row>
    <row r="355" spans="1:8">
      <c r="A355" s="3" t="s">
        <v>3769</v>
      </c>
      <c r="B355" t="s">
        <v>4798</v>
      </c>
      <c r="C355" s="3">
        <v>8</v>
      </c>
      <c r="D355" s="3" t="s">
        <v>2775</v>
      </c>
      <c r="E355" s="3">
        <v>76</v>
      </c>
      <c r="F355" t="s">
        <v>4799</v>
      </c>
      <c r="G355" t="s">
        <v>4801</v>
      </c>
      <c r="H355" t="s">
        <v>3769</v>
      </c>
    </row>
    <row r="356" spans="1:8">
      <c r="A356" s="3" t="s">
        <v>3770</v>
      </c>
      <c r="B356" t="s">
        <v>4802</v>
      </c>
      <c r="C356" s="3">
        <v>9</v>
      </c>
      <c r="D356" s="3" t="s">
        <v>2775</v>
      </c>
      <c r="E356" s="3">
        <v>76</v>
      </c>
      <c r="F356" t="s">
        <v>4803</v>
      </c>
      <c r="G356" t="s">
        <v>4804</v>
      </c>
      <c r="H356" t="s">
        <v>3770</v>
      </c>
    </row>
    <row r="357" spans="1:8">
      <c r="A357" s="3" t="s">
        <v>3771</v>
      </c>
      <c r="B357" t="s">
        <v>4805</v>
      </c>
      <c r="C357" s="3">
        <v>10</v>
      </c>
      <c r="D357" s="3" t="s">
        <v>2775</v>
      </c>
      <c r="E357" s="3">
        <v>76</v>
      </c>
      <c r="F357" t="s">
        <v>4806</v>
      </c>
      <c r="G357" t="s">
        <v>4807</v>
      </c>
      <c r="H357" t="s">
        <v>3771</v>
      </c>
    </row>
    <row r="358" spans="1:8">
      <c r="A358" s="3" t="s">
        <v>3772</v>
      </c>
      <c r="B358" t="s">
        <v>4808</v>
      </c>
      <c r="C358" s="3">
        <v>1</v>
      </c>
      <c r="D358" s="3" t="s">
        <v>2812</v>
      </c>
      <c r="E358" s="3">
        <v>77</v>
      </c>
      <c r="F358" t="s">
        <v>4809</v>
      </c>
      <c r="G358" t="s">
        <v>4810</v>
      </c>
      <c r="H358" t="s">
        <v>3772</v>
      </c>
    </row>
    <row r="359" spans="1:8">
      <c r="A359" s="3" t="s">
        <v>3773</v>
      </c>
      <c r="B359" t="s">
        <v>4811</v>
      </c>
      <c r="C359" s="3">
        <v>2</v>
      </c>
      <c r="D359" s="3" t="s">
        <v>2812</v>
      </c>
      <c r="E359" s="3">
        <v>77</v>
      </c>
      <c r="F359" t="s">
        <v>4812</v>
      </c>
      <c r="G359" t="s">
        <v>4813</v>
      </c>
      <c r="H359" t="s">
        <v>3773</v>
      </c>
    </row>
    <row r="360" spans="1:8">
      <c r="A360" s="3" t="s">
        <v>3774</v>
      </c>
      <c r="B360" t="s">
        <v>4814</v>
      </c>
      <c r="C360" s="3">
        <v>3</v>
      </c>
      <c r="D360" s="3" t="s">
        <v>2812</v>
      </c>
      <c r="E360" s="3">
        <v>77</v>
      </c>
      <c r="F360" t="s">
        <v>4815</v>
      </c>
      <c r="G360" t="s">
        <v>4816</v>
      </c>
      <c r="H360" t="s">
        <v>3774</v>
      </c>
    </row>
    <row r="361" spans="1:8">
      <c r="A361" s="3" t="s">
        <v>3775</v>
      </c>
      <c r="B361" t="s">
        <v>4817</v>
      </c>
      <c r="C361" s="3">
        <v>4</v>
      </c>
      <c r="D361" s="3" t="s">
        <v>2812</v>
      </c>
      <c r="E361" s="3">
        <v>77</v>
      </c>
      <c r="F361" t="s">
        <v>4818</v>
      </c>
      <c r="G361" t="s">
        <v>4819</v>
      </c>
      <c r="H361" t="s">
        <v>3775</v>
      </c>
    </row>
    <row r="362" spans="1:8">
      <c r="A362" s="3" t="s">
        <v>3776</v>
      </c>
      <c r="B362" t="s">
        <v>4820</v>
      </c>
      <c r="C362" s="3">
        <v>5</v>
      </c>
      <c r="D362" s="3" t="s">
        <v>2812</v>
      </c>
      <c r="E362" s="3">
        <v>77</v>
      </c>
      <c r="F362" t="s">
        <v>4821</v>
      </c>
      <c r="G362" t="s">
        <v>4822</v>
      </c>
      <c r="H362" t="s">
        <v>3776</v>
      </c>
    </row>
    <row r="363" spans="1:8">
      <c r="A363" s="3" t="s">
        <v>3777</v>
      </c>
      <c r="B363" t="s">
        <v>4823</v>
      </c>
      <c r="C363" s="3">
        <v>6</v>
      </c>
      <c r="D363" s="3" t="s">
        <v>2812</v>
      </c>
      <c r="E363" s="3">
        <v>77</v>
      </c>
      <c r="F363" t="s">
        <v>4824</v>
      </c>
      <c r="G363" t="s">
        <v>4825</v>
      </c>
      <c r="H363" t="s">
        <v>3777</v>
      </c>
    </row>
    <row r="364" spans="1:8">
      <c r="A364" s="3" t="s">
        <v>3778</v>
      </c>
      <c r="B364" t="s">
        <v>4826</v>
      </c>
      <c r="C364" s="3">
        <v>7</v>
      </c>
      <c r="D364" s="3" t="s">
        <v>2812</v>
      </c>
      <c r="E364" s="3">
        <v>77</v>
      </c>
      <c r="F364" t="s">
        <v>4827</v>
      </c>
      <c r="G364" t="s">
        <v>4828</v>
      </c>
      <c r="H364" t="s">
        <v>3778</v>
      </c>
    </row>
    <row r="365" spans="1:8">
      <c r="A365" s="3" t="s">
        <v>3779</v>
      </c>
      <c r="B365" t="s">
        <v>4829</v>
      </c>
      <c r="C365" s="3">
        <v>8</v>
      </c>
      <c r="D365" s="3" t="s">
        <v>2812</v>
      </c>
      <c r="E365" s="3">
        <v>77</v>
      </c>
      <c r="F365" t="s">
        <v>4830</v>
      </c>
      <c r="G365" t="s">
        <v>4831</v>
      </c>
      <c r="H365" t="s">
        <v>3779</v>
      </c>
    </row>
    <row r="366" spans="1:8">
      <c r="A366" s="3" t="s">
        <v>3780</v>
      </c>
      <c r="B366" t="s">
        <v>4832</v>
      </c>
      <c r="C366" s="3">
        <v>9</v>
      </c>
      <c r="D366" s="3" t="s">
        <v>2812</v>
      </c>
      <c r="E366" s="3">
        <v>77</v>
      </c>
      <c r="F366" t="s">
        <v>4833</v>
      </c>
      <c r="G366" t="s">
        <v>4834</v>
      </c>
      <c r="H366" t="s">
        <v>3780</v>
      </c>
    </row>
    <row r="367" spans="1:8">
      <c r="A367" s="3" t="s">
        <v>3781</v>
      </c>
      <c r="B367" t="s">
        <v>4835</v>
      </c>
      <c r="C367" s="3">
        <v>10</v>
      </c>
      <c r="D367" s="3" t="s">
        <v>2812</v>
      </c>
      <c r="E367" s="3">
        <v>77</v>
      </c>
      <c r="F367" t="s">
        <v>4836</v>
      </c>
      <c r="G367" t="s">
        <v>4837</v>
      </c>
      <c r="H367" t="s">
        <v>3781</v>
      </c>
    </row>
    <row r="368" spans="1:8">
      <c r="A368" s="3" t="s">
        <v>3782</v>
      </c>
      <c r="B368" t="s">
        <v>4838</v>
      </c>
      <c r="C368" s="3">
        <v>11</v>
      </c>
      <c r="D368" s="3" t="s">
        <v>2812</v>
      </c>
      <c r="E368" s="3">
        <v>77</v>
      </c>
      <c r="F368" t="s">
        <v>4839</v>
      </c>
      <c r="G368" t="s">
        <v>4840</v>
      </c>
      <c r="H368" t="s">
        <v>3782</v>
      </c>
    </row>
    <row r="369" spans="1:8">
      <c r="A369" s="3" t="s">
        <v>3783</v>
      </c>
      <c r="B369" t="s">
        <v>4841</v>
      </c>
      <c r="C369" s="3">
        <v>1</v>
      </c>
      <c r="D369" s="3" t="s">
        <v>2846</v>
      </c>
      <c r="E369" s="3">
        <v>78</v>
      </c>
      <c r="F369" t="s">
        <v>4842</v>
      </c>
      <c r="G369" t="s">
        <v>4843</v>
      </c>
      <c r="H369" t="s">
        <v>3783</v>
      </c>
    </row>
    <row r="370" spans="1:8">
      <c r="A370" s="3" t="s">
        <v>3783</v>
      </c>
      <c r="B370" t="s">
        <v>4841</v>
      </c>
      <c r="C370" s="3">
        <v>2</v>
      </c>
      <c r="D370" s="3" t="s">
        <v>2846</v>
      </c>
      <c r="E370" s="3">
        <v>78</v>
      </c>
      <c r="F370" t="s">
        <v>4842</v>
      </c>
      <c r="G370" t="s">
        <v>4844</v>
      </c>
      <c r="H370" t="s">
        <v>3783</v>
      </c>
    </row>
    <row r="371" spans="1:8">
      <c r="A371" s="3" t="s">
        <v>3784</v>
      </c>
      <c r="B371" t="s">
        <v>4845</v>
      </c>
      <c r="C371" s="3">
        <v>3</v>
      </c>
      <c r="D371" s="3" t="s">
        <v>2846</v>
      </c>
      <c r="E371" s="3">
        <v>78</v>
      </c>
      <c r="F371" t="s">
        <v>4846</v>
      </c>
      <c r="G371" t="s">
        <v>4847</v>
      </c>
      <c r="H371" t="s">
        <v>3784</v>
      </c>
    </row>
    <row r="372" spans="1:8">
      <c r="A372" s="3" t="s">
        <v>3785</v>
      </c>
      <c r="B372" t="s">
        <v>4848</v>
      </c>
      <c r="C372" s="3">
        <v>4</v>
      </c>
      <c r="D372" s="3" t="s">
        <v>2846</v>
      </c>
      <c r="E372" s="3">
        <v>78</v>
      </c>
      <c r="F372" t="s">
        <v>4849</v>
      </c>
      <c r="G372" t="s">
        <v>4850</v>
      </c>
      <c r="H372" t="s">
        <v>3785</v>
      </c>
    </row>
    <row r="373" spans="1:8">
      <c r="A373" s="3" t="s">
        <v>3786</v>
      </c>
      <c r="B373" t="s">
        <v>4851</v>
      </c>
      <c r="C373" s="3">
        <v>5</v>
      </c>
      <c r="D373" s="3" t="s">
        <v>2846</v>
      </c>
      <c r="E373" s="3">
        <v>78</v>
      </c>
      <c r="F373" t="s">
        <v>4852</v>
      </c>
      <c r="G373" t="s">
        <v>4853</v>
      </c>
      <c r="H373" t="s">
        <v>3786</v>
      </c>
    </row>
    <row r="374" spans="1:8">
      <c r="A374" s="3" t="s">
        <v>3787</v>
      </c>
      <c r="B374" t="s">
        <v>4854</v>
      </c>
      <c r="C374" s="3">
        <v>6</v>
      </c>
      <c r="D374" s="3" t="s">
        <v>2846</v>
      </c>
      <c r="E374" s="3">
        <v>78</v>
      </c>
      <c r="F374" t="s">
        <v>4855</v>
      </c>
      <c r="G374" t="s">
        <v>4856</v>
      </c>
      <c r="H374" t="s">
        <v>3787</v>
      </c>
    </row>
    <row r="375" spans="1:8">
      <c r="A375" s="3" t="s">
        <v>3788</v>
      </c>
      <c r="B375" t="s">
        <v>4857</v>
      </c>
      <c r="C375" s="3">
        <v>7</v>
      </c>
      <c r="D375" s="3" t="s">
        <v>2846</v>
      </c>
      <c r="E375" s="3">
        <v>78</v>
      </c>
      <c r="F375" t="s">
        <v>4858</v>
      </c>
      <c r="G375" t="s">
        <v>4859</v>
      </c>
      <c r="H375" t="s">
        <v>3788</v>
      </c>
    </row>
    <row r="376" spans="1:8">
      <c r="A376" s="3" t="s">
        <v>3789</v>
      </c>
      <c r="B376" t="s">
        <v>4860</v>
      </c>
      <c r="C376" s="3">
        <v>8</v>
      </c>
      <c r="D376" s="3" t="s">
        <v>2846</v>
      </c>
      <c r="E376" s="3">
        <v>78</v>
      </c>
      <c r="F376" t="s">
        <v>4861</v>
      </c>
      <c r="G376" t="s">
        <v>4862</v>
      </c>
      <c r="H376" t="s">
        <v>3789</v>
      </c>
    </row>
    <row r="377" spans="1:8">
      <c r="A377" s="3" t="s">
        <v>3790</v>
      </c>
      <c r="B377" t="s">
        <v>4863</v>
      </c>
      <c r="C377" s="3">
        <v>9</v>
      </c>
      <c r="D377" s="3" t="s">
        <v>2846</v>
      </c>
      <c r="E377" s="3">
        <v>78</v>
      </c>
      <c r="F377" t="s">
        <v>4864</v>
      </c>
      <c r="G377" t="s">
        <v>4865</v>
      </c>
      <c r="H377" t="s">
        <v>3790</v>
      </c>
    </row>
    <row r="378" spans="1:8">
      <c r="A378" s="3" t="s">
        <v>3791</v>
      </c>
      <c r="B378" t="s">
        <v>4866</v>
      </c>
      <c r="C378" s="3">
        <v>10</v>
      </c>
      <c r="D378" s="3" t="s">
        <v>2846</v>
      </c>
      <c r="E378" s="3">
        <v>78</v>
      </c>
      <c r="F378" t="s">
        <v>4867</v>
      </c>
      <c r="G378" t="s">
        <v>4868</v>
      </c>
      <c r="H378" t="s">
        <v>3791</v>
      </c>
    </row>
    <row r="379" spans="1:8">
      <c r="A379" s="3" t="s">
        <v>3792</v>
      </c>
      <c r="B379" t="s">
        <v>4869</v>
      </c>
      <c r="C379" s="3">
        <v>11</v>
      </c>
      <c r="D379" s="3" t="s">
        <v>2846</v>
      </c>
      <c r="E379" s="3">
        <v>78</v>
      </c>
      <c r="F379" t="s">
        <v>4870</v>
      </c>
      <c r="G379" t="s">
        <v>4871</v>
      </c>
      <c r="H379" t="s">
        <v>3792</v>
      </c>
    </row>
    <row r="380" spans="1:8">
      <c r="A380" s="3" t="s">
        <v>3793</v>
      </c>
      <c r="B380" t="s">
        <v>4872</v>
      </c>
      <c r="C380" s="3">
        <v>12</v>
      </c>
      <c r="D380" s="3" t="s">
        <v>2846</v>
      </c>
      <c r="E380" s="3">
        <v>78</v>
      </c>
      <c r="F380" t="s">
        <v>4873</v>
      </c>
      <c r="G380" t="s">
        <v>4874</v>
      </c>
      <c r="H380" t="s">
        <v>3793</v>
      </c>
    </row>
    <row r="381" spans="1:8">
      <c r="A381" s="3" t="s">
        <v>3794</v>
      </c>
      <c r="B381" t="s">
        <v>4875</v>
      </c>
      <c r="C381" s="3">
        <v>1</v>
      </c>
      <c r="D381" s="3" t="s">
        <v>2912</v>
      </c>
      <c r="E381" s="3">
        <v>80</v>
      </c>
      <c r="F381" t="s">
        <v>4876</v>
      </c>
      <c r="G381" t="s">
        <v>4877</v>
      </c>
      <c r="H381" t="s">
        <v>3794</v>
      </c>
    </row>
    <row r="382" spans="1:8">
      <c r="A382" s="3" t="s">
        <v>3794</v>
      </c>
      <c r="B382" t="s">
        <v>4875</v>
      </c>
      <c r="C382" s="3">
        <v>2</v>
      </c>
      <c r="D382" s="3" t="s">
        <v>2912</v>
      </c>
      <c r="E382" s="3">
        <v>80</v>
      </c>
      <c r="F382" t="s">
        <v>4876</v>
      </c>
      <c r="G382" t="s">
        <v>4878</v>
      </c>
      <c r="H382" t="s">
        <v>3794</v>
      </c>
    </row>
    <row r="383" spans="1:8">
      <c r="A383" s="3" t="s">
        <v>3795</v>
      </c>
      <c r="B383" t="s">
        <v>4879</v>
      </c>
      <c r="C383" s="3">
        <v>3</v>
      </c>
      <c r="D383" s="3" t="s">
        <v>2912</v>
      </c>
      <c r="E383" s="3">
        <v>80</v>
      </c>
      <c r="F383" t="s">
        <v>4880</v>
      </c>
      <c r="G383" t="s">
        <v>4881</v>
      </c>
      <c r="H383" t="s">
        <v>3795</v>
      </c>
    </row>
    <row r="384" spans="1:8">
      <c r="A384" s="3" t="s">
        <v>3796</v>
      </c>
      <c r="B384" t="s">
        <v>4882</v>
      </c>
      <c r="C384" s="3">
        <v>4</v>
      </c>
      <c r="D384" s="3" t="s">
        <v>2912</v>
      </c>
      <c r="E384" s="3">
        <v>80</v>
      </c>
      <c r="F384" t="s">
        <v>4883</v>
      </c>
      <c r="G384" t="s">
        <v>4884</v>
      </c>
      <c r="H384" t="s">
        <v>3796</v>
      </c>
    </row>
    <row r="385" spans="1:8">
      <c r="A385" s="3" t="s">
        <v>3797</v>
      </c>
      <c r="B385" t="s">
        <v>4885</v>
      </c>
      <c r="C385" s="3">
        <v>5</v>
      </c>
      <c r="D385" s="3" t="s">
        <v>2912</v>
      </c>
      <c r="E385" s="3">
        <v>80</v>
      </c>
      <c r="F385" t="s">
        <v>4886</v>
      </c>
      <c r="G385" t="s">
        <v>4887</v>
      </c>
      <c r="H385" t="s">
        <v>3797</v>
      </c>
    </row>
    <row r="386" spans="1:8">
      <c r="A386" s="3" t="s">
        <v>3798</v>
      </c>
      <c r="B386" t="s">
        <v>4888</v>
      </c>
      <c r="C386" s="3">
        <v>1</v>
      </c>
      <c r="D386" s="3" t="s">
        <v>2939</v>
      </c>
      <c r="E386" s="3">
        <v>81</v>
      </c>
      <c r="F386" t="s">
        <v>4889</v>
      </c>
      <c r="G386" t="s">
        <v>4890</v>
      </c>
      <c r="H386" t="s">
        <v>3798</v>
      </c>
    </row>
    <row r="387" spans="1:8">
      <c r="A387" s="3" t="s">
        <v>3798</v>
      </c>
      <c r="B387" t="s">
        <v>4888</v>
      </c>
      <c r="C387" s="3">
        <v>2</v>
      </c>
      <c r="D387" s="3" t="s">
        <v>2939</v>
      </c>
      <c r="E387" s="3">
        <v>81</v>
      </c>
      <c r="F387" t="s">
        <v>4889</v>
      </c>
      <c r="G387" t="s">
        <v>4891</v>
      </c>
      <c r="H387" t="s">
        <v>3798</v>
      </c>
    </row>
    <row r="388" spans="1:8">
      <c r="A388" s="3" t="s">
        <v>3799</v>
      </c>
      <c r="B388" t="s">
        <v>4892</v>
      </c>
      <c r="C388" s="3">
        <v>1</v>
      </c>
      <c r="D388" s="3" t="s">
        <v>2962</v>
      </c>
      <c r="E388" s="3">
        <v>82</v>
      </c>
      <c r="F388" t="s">
        <v>4893</v>
      </c>
      <c r="G388" t="s">
        <v>4894</v>
      </c>
      <c r="H388" t="s">
        <v>3799</v>
      </c>
    </row>
    <row r="389" spans="1:8">
      <c r="A389" s="3" t="s">
        <v>3800</v>
      </c>
      <c r="B389" t="s">
        <v>4895</v>
      </c>
      <c r="C389" s="3">
        <v>2</v>
      </c>
      <c r="D389" s="3" t="s">
        <v>2962</v>
      </c>
      <c r="E389" s="3">
        <v>82</v>
      </c>
      <c r="F389" t="s">
        <v>4896</v>
      </c>
      <c r="G389" t="s">
        <v>4897</v>
      </c>
      <c r="H389" t="s">
        <v>3800</v>
      </c>
    </row>
    <row r="390" spans="1:8">
      <c r="A390" s="3" t="s">
        <v>3801</v>
      </c>
      <c r="B390" t="s">
        <v>4898</v>
      </c>
      <c r="C390" s="3">
        <v>1</v>
      </c>
      <c r="D390" s="3" t="s">
        <v>2974</v>
      </c>
      <c r="E390" s="3">
        <v>83</v>
      </c>
      <c r="F390" t="s">
        <v>4899</v>
      </c>
      <c r="G390" t="s">
        <v>4900</v>
      </c>
      <c r="H390" t="s">
        <v>3801</v>
      </c>
    </row>
    <row r="391" spans="1:8">
      <c r="A391" s="3" t="s">
        <v>3802</v>
      </c>
      <c r="B391" t="s">
        <v>4901</v>
      </c>
      <c r="C391" s="3">
        <v>3</v>
      </c>
      <c r="D391" s="3" t="s">
        <v>2974</v>
      </c>
      <c r="E391" s="3">
        <v>83</v>
      </c>
      <c r="F391" t="s">
        <v>4902</v>
      </c>
      <c r="G391" t="s">
        <v>4903</v>
      </c>
      <c r="H391" t="s">
        <v>3802</v>
      </c>
    </row>
    <row r="392" spans="1:8">
      <c r="A392" s="3" t="s">
        <v>3803</v>
      </c>
      <c r="B392" t="s">
        <v>4904</v>
      </c>
      <c r="C392" s="3">
        <v>4</v>
      </c>
      <c r="D392" s="3" t="s">
        <v>2974</v>
      </c>
      <c r="E392" s="3">
        <v>83</v>
      </c>
      <c r="F392" t="s">
        <v>4905</v>
      </c>
      <c r="G392" t="s">
        <v>4906</v>
      </c>
      <c r="H392" t="s">
        <v>3803</v>
      </c>
    </row>
    <row r="393" spans="1:8">
      <c r="A393" s="3" t="s">
        <v>3804</v>
      </c>
      <c r="B393" t="s">
        <v>4907</v>
      </c>
      <c r="C393" s="3">
        <v>5</v>
      </c>
      <c r="D393" s="3" t="s">
        <v>2974</v>
      </c>
      <c r="E393" s="3">
        <v>83</v>
      </c>
      <c r="F393" t="s">
        <v>4908</v>
      </c>
      <c r="G393" t="s">
        <v>4909</v>
      </c>
      <c r="H393" t="s">
        <v>3804</v>
      </c>
    </row>
    <row r="394" spans="1:8">
      <c r="A394" s="3" t="s">
        <v>3805</v>
      </c>
      <c r="B394" t="s">
        <v>4910</v>
      </c>
      <c r="C394" s="3">
        <v>6</v>
      </c>
      <c r="D394" s="3" t="s">
        <v>2974</v>
      </c>
      <c r="E394" s="3">
        <v>83</v>
      </c>
      <c r="F394" t="s">
        <v>4911</v>
      </c>
      <c r="G394" t="s">
        <v>4912</v>
      </c>
      <c r="H394" t="s">
        <v>3805</v>
      </c>
    </row>
    <row r="395" spans="1:8">
      <c r="A395" s="3" t="s">
        <v>3806</v>
      </c>
      <c r="B395" t="s">
        <v>4913</v>
      </c>
      <c r="C395" s="3">
        <v>7</v>
      </c>
      <c r="D395" s="3" t="s">
        <v>2974</v>
      </c>
      <c r="E395" s="3">
        <v>83</v>
      </c>
      <c r="F395" t="s">
        <v>4914</v>
      </c>
      <c r="G395" t="s">
        <v>4915</v>
      </c>
      <c r="H395" t="s">
        <v>3806</v>
      </c>
    </row>
    <row r="396" spans="1:8">
      <c r="A396" s="3" t="s">
        <v>3807</v>
      </c>
      <c r="B396" t="s">
        <v>4916</v>
      </c>
      <c r="C396" s="3">
        <v>8</v>
      </c>
      <c r="D396" s="3" t="s">
        <v>2974</v>
      </c>
      <c r="E396" s="3">
        <v>83</v>
      </c>
      <c r="F396" t="s">
        <v>4917</v>
      </c>
      <c r="G396" t="s">
        <v>4918</v>
      </c>
      <c r="H396" t="s">
        <v>3807</v>
      </c>
    </row>
    <row r="397" spans="1:8">
      <c r="A397" s="3" t="s">
        <v>3808</v>
      </c>
      <c r="B397" t="s">
        <v>4919</v>
      </c>
      <c r="C397" s="3">
        <v>1</v>
      </c>
      <c r="D397" s="3" t="s">
        <v>3005</v>
      </c>
      <c r="E397" s="3">
        <v>84</v>
      </c>
      <c r="F397" t="s">
        <v>4920</v>
      </c>
      <c r="G397" t="s">
        <v>4921</v>
      </c>
      <c r="H397" t="s">
        <v>3808</v>
      </c>
    </row>
    <row r="398" spans="1:8">
      <c r="A398" s="3" t="s">
        <v>3809</v>
      </c>
      <c r="B398" t="s">
        <v>4922</v>
      </c>
      <c r="C398" s="3">
        <v>2</v>
      </c>
      <c r="D398" s="3" t="s">
        <v>3005</v>
      </c>
      <c r="E398" s="3">
        <v>84</v>
      </c>
      <c r="F398" t="s">
        <v>4923</v>
      </c>
      <c r="G398" t="s">
        <v>4924</v>
      </c>
      <c r="H398" t="s">
        <v>3809</v>
      </c>
    </row>
    <row r="399" spans="1:8">
      <c r="A399" s="3" t="s">
        <v>3810</v>
      </c>
      <c r="B399" t="s">
        <v>4925</v>
      </c>
      <c r="C399" s="3">
        <v>3</v>
      </c>
      <c r="D399" s="3" t="s">
        <v>3005</v>
      </c>
      <c r="E399" s="3">
        <v>84</v>
      </c>
      <c r="F399" t="s">
        <v>4926</v>
      </c>
      <c r="G399" t="s">
        <v>4927</v>
      </c>
      <c r="H399" t="s">
        <v>3810</v>
      </c>
    </row>
    <row r="400" spans="1:8">
      <c r="A400" s="3" t="s">
        <v>3811</v>
      </c>
      <c r="B400" t="s">
        <v>4928</v>
      </c>
      <c r="C400" s="3">
        <v>4</v>
      </c>
      <c r="D400" s="3" t="s">
        <v>3005</v>
      </c>
      <c r="E400" s="3">
        <v>84</v>
      </c>
      <c r="F400" t="s">
        <v>4929</v>
      </c>
      <c r="G400" t="s">
        <v>4930</v>
      </c>
      <c r="H400" t="s">
        <v>3811</v>
      </c>
    </row>
    <row r="401" spans="1:8">
      <c r="A401" s="3" t="s">
        <v>3810</v>
      </c>
      <c r="B401" t="s">
        <v>4925</v>
      </c>
      <c r="C401" s="3">
        <v>5</v>
      </c>
      <c r="D401" s="3" t="s">
        <v>3005</v>
      </c>
      <c r="E401" s="3">
        <v>84</v>
      </c>
      <c r="F401" t="s">
        <v>4926</v>
      </c>
      <c r="G401" t="s">
        <v>4931</v>
      </c>
      <c r="H401" t="s">
        <v>3810</v>
      </c>
    </row>
    <row r="402" spans="1:8">
      <c r="A402" s="3" t="s">
        <v>3812</v>
      </c>
      <c r="B402" t="s">
        <v>4932</v>
      </c>
      <c r="C402" s="3">
        <v>1</v>
      </c>
      <c r="D402" s="3" t="s">
        <v>3021</v>
      </c>
      <c r="E402" s="3">
        <v>85</v>
      </c>
      <c r="F402" t="s">
        <v>4933</v>
      </c>
      <c r="G402" t="s">
        <v>4934</v>
      </c>
      <c r="H402" t="s">
        <v>3812</v>
      </c>
    </row>
    <row r="403" spans="1:8">
      <c r="A403" s="3" t="s">
        <v>3812</v>
      </c>
      <c r="B403" t="s">
        <v>4932</v>
      </c>
      <c r="C403" s="3">
        <v>2</v>
      </c>
      <c r="D403" s="3" t="s">
        <v>3021</v>
      </c>
      <c r="E403" s="3">
        <v>85</v>
      </c>
      <c r="F403" t="s">
        <v>4933</v>
      </c>
      <c r="G403" t="s">
        <v>4935</v>
      </c>
      <c r="H403" t="s">
        <v>3812</v>
      </c>
    </row>
    <row r="404" spans="1:8">
      <c r="A404" s="3" t="s">
        <v>3813</v>
      </c>
      <c r="B404" t="s">
        <v>4936</v>
      </c>
      <c r="C404" s="3">
        <v>3</v>
      </c>
      <c r="D404" s="3" t="s">
        <v>3021</v>
      </c>
      <c r="E404" s="3">
        <v>85</v>
      </c>
      <c r="F404" t="s">
        <v>4937</v>
      </c>
      <c r="G404" t="s">
        <v>4938</v>
      </c>
      <c r="H404" t="s">
        <v>3813</v>
      </c>
    </row>
    <row r="405" spans="1:8">
      <c r="A405" s="3" t="s">
        <v>3814</v>
      </c>
      <c r="B405" t="s">
        <v>4939</v>
      </c>
      <c r="C405" s="3">
        <v>4</v>
      </c>
      <c r="D405" s="3" t="s">
        <v>3021</v>
      </c>
      <c r="E405" s="3">
        <v>85</v>
      </c>
      <c r="F405" t="s">
        <v>4940</v>
      </c>
      <c r="G405" t="s">
        <v>4941</v>
      </c>
      <c r="H405" t="s">
        <v>3814</v>
      </c>
    </row>
    <row r="406" spans="1:8">
      <c r="A406" s="3" t="s">
        <v>3815</v>
      </c>
      <c r="B406" t="s">
        <v>4942</v>
      </c>
      <c r="C406" s="3">
        <v>5</v>
      </c>
      <c r="D406" s="3" t="s">
        <v>3021</v>
      </c>
      <c r="E406" s="3">
        <v>85</v>
      </c>
      <c r="F406" t="s">
        <v>4943</v>
      </c>
      <c r="G406" t="s">
        <v>4944</v>
      </c>
      <c r="H406" t="s">
        <v>3815</v>
      </c>
    </row>
    <row r="407" spans="1:8">
      <c r="A407" s="3" t="s">
        <v>3816</v>
      </c>
      <c r="B407" t="s">
        <v>4945</v>
      </c>
      <c r="C407" s="3">
        <v>1</v>
      </c>
      <c r="D407" s="3" t="s">
        <v>3040</v>
      </c>
      <c r="E407" s="3">
        <v>86</v>
      </c>
      <c r="F407" t="s">
        <v>4946</v>
      </c>
      <c r="G407" t="s">
        <v>4947</v>
      </c>
      <c r="H407" t="s">
        <v>3816</v>
      </c>
    </row>
    <row r="408" spans="1:8">
      <c r="A408" s="3" t="s">
        <v>3816</v>
      </c>
      <c r="B408" t="s">
        <v>4945</v>
      </c>
      <c r="C408" s="3">
        <v>2</v>
      </c>
      <c r="D408" s="3" t="s">
        <v>3040</v>
      </c>
      <c r="E408" s="3">
        <v>86</v>
      </c>
      <c r="F408" t="s">
        <v>4946</v>
      </c>
      <c r="G408" t="s">
        <v>4948</v>
      </c>
      <c r="H408" t="s">
        <v>3816</v>
      </c>
    </row>
    <row r="409" spans="1:8">
      <c r="A409" s="3" t="s">
        <v>3817</v>
      </c>
      <c r="B409" t="s">
        <v>4949</v>
      </c>
      <c r="C409" s="3">
        <v>3</v>
      </c>
      <c r="D409" s="3" t="s">
        <v>3040</v>
      </c>
      <c r="E409" s="3">
        <v>86</v>
      </c>
      <c r="F409" t="s">
        <v>4950</v>
      </c>
      <c r="G409" t="s">
        <v>4951</v>
      </c>
      <c r="H409" t="s">
        <v>3817</v>
      </c>
    </row>
    <row r="410" spans="1:8">
      <c r="A410" s="3" t="s">
        <v>3818</v>
      </c>
      <c r="B410" t="s">
        <v>4952</v>
      </c>
      <c r="C410" s="3">
        <v>1</v>
      </c>
      <c r="D410" s="3" t="s">
        <v>3055</v>
      </c>
      <c r="E410" s="3">
        <v>87</v>
      </c>
      <c r="F410" t="s">
        <v>4953</v>
      </c>
      <c r="G410" t="s">
        <v>4954</v>
      </c>
      <c r="H410" t="s">
        <v>3818</v>
      </c>
    </row>
    <row r="411" spans="1:8">
      <c r="A411" s="3" t="s">
        <v>3818</v>
      </c>
      <c r="B411" t="s">
        <v>4952</v>
      </c>
      <c r="C411" s="3">
        <v>2</v>
      </c>
      <c r="D411" s="3" t="s">
        <v>3055</v>
      </c>
      <c r="E411" s="3">
        <v>87</v>
      </c>
      <c r="F411" t="s">
        <v>4953</v>
      </c>
      <c r="G411" t="s">
        <v>4955</v>
      </c>
      <c r="H411" t="s">
        <v>3818</v>
      </c>
    </row>
    <row r="412" spans="1:8">
      <c r="A412" s="3" t="s">
        <v>3818</v>
      </c>
      <c r="B412" t="s">
        <v>4952</v>
      </c>
      <c r="C412" s="3">
        <v>3</v>
      </c>
      <c r="D412" s="3" t="s">
        <v>3055</v>
      </c>
      <c r="E412" s="3">
        <v>87</v>
      </c>
      <c r="F412" t="s">
        <v>4953</v>
      </c>
      <c r="G412" t="s">
        <v>4956</v>
      </c>
      <c r="H412" t="s">
        <v>3818</v>
      </c>
    </row>
    <row r="413" spans="1:8">
      <c r="A413" s="3" t="s">
        <v>3819</v>
      </c>
      <c r="B413" t="s">
        <v>4957</v>
      </c>
      <c r="C413" s="3">
        <v>1</v>
      </c>
      <c r="D413" s="3" t="s">
        <v>3081</v>
      </c>
      <c r="E413" s="3">
        <v>88</v>
      </c>
      <c r="F413" t="s">
        <v>4958</v>
      </c>
      <c r="G413" t="s">
        <v>4959</v>
      </c>
      <c r="H413" t="s">
        <v>3819</v>
      </c>
    </row>
    <row r="414" spans="1:8">
      <c r="A414" s="3" t="s">
        <v>3820</v>
      </c>
      <c r="B414" t="s">
        <v>4960</v>
      </c>
      <c r="C414" s="3">
        <v>2</v>
      </c>
      <c r="D414" s="3" t="s">
        <v>3081</v>
      </c>
      <c r="E414" s="3">
        <v>88</v>
      </c>
      <c r="F414" t="s">
        <v>4961</v>
      </c>
      <c r="G414" t="s">
        <v>4962</v>
      </c>
      <c r="H414" t="s">
        <v>3820</v>
      </c>
    </row>
    <row r="415" spans="1:8">
      <c r="A415" s="3" t="s">
        <v>3821</v>
      </c>
      <c r="B415" t="s">
        <v>4963</v>
      </c>
      <c r="C415" s="3">
        <v>3</v>
      </c>
      <c r="D415" s="3" t="s">
        <v>3081</v>
      </c>
      <c r="E415" s="3">
        <v>88</v>
      </c>
      <c r="F415" t="s">
        <v>4964</v>
      </c>
      <c r="G415" t="s">
        <v>4965</v>
      </c>
      <c r="H415" t="s">
        <v>3821</v>
      </c>
    </row>
    <row r="416" spans="1:8">
      <c r="A416" s="3" t="s">
        <v>3822</v>
      </c>
      <c r="B416" t="s">
        <v>4966</v>
      </c>
      <c r="C416" s="3">
        <v>4</v>
      </c>
      <c r="D416" s="3" t="s">
        <v>3081</v>
      </c>
      <c r="E416" s="3">
        <v>88</v>
      </c>
      <c r="F416" t="s">
        <v>4967</v>
      </c>
      <c r="G416" t="s">
        <v>4968</v>
      </c>
      <c r="H416" t="s">
        <v>3822</v>
      </c>
    </row>
    <row r="417" spans="1:8">
      <c r="A417" s="3" t="s">
        <v>3823</v>
      </c>
      <c r="B417" t="s">
        <v>4969</v>
      </c>
      <c r="C417" s="3">
        <v>1</v>
      </c>
      <c r="D417" s="3" t="s">
        <v>3106</v>
      </c>
      <c r="E417" s="3">
        <v>89</v>
      </c>
      <c r="F417" t="s">
        <v>4970</v>
      </c>
      <c r="G417" t="s">
        <v>4971</v>
      </c>
      <c r="H417" t="s">
        <v>3823</v>
      </c>
    </row>
    <row r="418" spans="1:8">
      <c r="A418" s="3" t="s">
        <v>3824</v>
      </c>
      <c r="B418" t="s">
        <v>4972</v>
      </c>
      <c r="C418" s="3">
        <v>2</v>
      </c>
      <c r="D418" s="3" t="s">
        <v>3106</v>
      </c>
      <c r="E418" s="3">
        <v>89</v>
      </c>
      <c r="F418" t="s">
        <v>4973</v>
      </c>
      <c r="G418" t="s">
        <v>4974</v>
      </c>
      <c r="H418" t="s">
        <v>3824</v>
      </c>
    </row>
    <row r="419" spans="1:8">
      <c r="A419" s="3" t="s">
        <v>3825</v>
      </c>
      <c r="B419" t="s">
        <v>4975</v>
      </c>
      <c r="C419" s="3">
        <v>3</v>
      </c>
      <c r="D419" s="3" t="s">
        <v>3106</v>
      </c>
      <c r="E419" s="3">
        <v>89</v>
      </c>
      <c r="F419" t="s">
        <v>4976</v>
      </c>
      <c r="G419" t="s">
        <v>4977</v>
      </c>
      <c r="H419" t="s">
        <v>3825</v>
      </c>
    </row>
    <row r="420" spans="1:8">
      <c r="A420" s="3" t="s">
        <v>3826</v>
      </c>
      <c r="B420" t="s">
        <v>4978</v>
      </c>
      <c r="C420" s="3">
        <v>1</v>
      </c>
      <c r="D420" s="3" t="s">
        <v>3117</v>
      </c>
      <c r="E420" s="3">
        <v>90</v>
      </c>
      <c r="F420" t="s">
        <v>4979</v>
      </c>
      <c r="G420" t="s">
        <v>4980</v>
      </c>
      <c r="H420" t="s">
        <v>3826</v>
      </c>
    </row>
    <row r="421" spans="1:8">
      <c r="A421" s="3" t="s">
        <v>3826</v>
      </c>
      <c r="B421" t="s">
        <v>4978</v>
      </c>
      <c r="C421" s="3">
        <v>2</v>
      </c>
      <c r="D421" s="3" t="s">
        <v>3117</v>
      </c>
      <c r="E421" s="3">
        <v>90</v>
      </c>
      <c r="F421" t="s">
        <v>4979</v>
      </c>
      <c r="G421" t="s">
        <v>4981</v>
      </c>
      <c r="H421" t="s">
        <v>3826</v>
      </c>
    </row>
    <row r="422" spans="1:8">
      <c r="A422" s="3" t="s">
        <v>3827</v>
      </c>
      <c r="B422" t="s">
        <v>4982</v>
      </c>
      <c r="C422" s="3">
        <v>1</v>
      </c>
      <c r="D422" s="3" t="s">
        <v>3125</v>
      </c>
      <c r="E422" s="3">
        <v>91</v>
      </c>
      <c r="F422" t="s">
        <v>4983</v>
      </c>
      <c r="G422" t="s">
        <v>4984</v>
      </c>
      <c r="H422" t="s">
        <v>3827</v>
      </c>
    </row>
    <row r="423" spans="1:8">
      <c r="A423" s="3" t="s">
        <v>3828</v>
      </c>
      <c r="B423" t="s">
        <v>4985</v>
      </c>
      <c r="C423" s="3">
        <v>2</v>
      </c>
      <c r="D423" s="3" t="s">
        <v>3125</v>
      </c>
      <c r="E423" s="3">
        <v>91</v>
      </c>
      <c r="F423" t="s">
        <v>4986</v>
      </c>
      <c r="G423" t="s">
        <v>4987</v>
      </c>
      <c r="H423" t="s">
        <v>3828</v>
      </c>
    </row>
    <row r="424" spans="1:8">
      <c r="A424" s="3" t="s">
        <v>3829</v>
      </c>
      <c r="B424" t="s">
        <v>4988</v>
      </c>
      <c r="C424" s="3">
        <v>3</v>
      </c>
      <c r="D424" s="3" t="s">
        <v>3125</v>
      </c>
      <c r="E424" s="3">
        <v>91</v>
      </c>
      <c r="F424" t="s">
        <v>4989</v>
      </c>
      <c r="G424" t="s">
        <v>4990</v>
      </c>
      <c r="H424" t="s">
        <v>3829</v>
      </c>
    </row>
    <row r="425" spans="1:8">
      <c r="A425" s="3" t="s">
        <v>3830</v>
      </c>
      <c r="B425" t="s">
        <v>4991</v>
      </c>
      <c r="C425" s="3">
        <v>4</v>
      </c>
      <c r="D425" s="3" t="s">
        <v>3125</v>
      </c>
      <c r="E425" s="3">
        <v>91</v>
      </c>
      <c r="F425" t="s">
        <v>4992</v>
      </c>
      <c r="G425" t="s">
        <v>4993</v>
      </c>
      <c r="H425" t="s">
        <v>3830</v>
      </c>
    </row>
    <row r="426" spans="1:8">
      <c r="A426" s="3" t="s">
        <v>3831</v>
      </c>
      <c r="B426" t="s">
        <v>4994</v>
      </c>
      <c r="C426" s="3">
        <v>5</v>
      </c>
      <c r="D426" s="3" t="s">
        <v>3125</v>
      </c>
      <c r="E426" s="3">
        <v>91</v>
      </c>
      <c r="F426" t="s">
        <v>4995</v>
      </c>
      <c r="G426" t="s">
        <v>4996</v>
      </c>
      <c r="H426" t="s">
        <v>3831</v>
      </c>
    </row>
    <row r="427" spans="1:8">
      <c r="A427" s="3" t="s">
        <v>3832</v>
      </c>
      <c r="B427" t="s">
        <v>4997</v>
      </c>
      <c r="C427" s="3">
        <v>6</v>
      </c>
      <c r="D427" s="3" t="s">
        <v>3125</v>
      </c>
      <c r="E427" s="3">
        <v>91</v>
      </c>
      <c r="F427" t="s">
        <v>4998</v>
      </c>
      <c r="G427" t="s">
        <v>4999</v>
      </c>
      <c r="H427" t="s">
        <v>3832</v>
      </c>
    </row>
    <row r="428" spans="1:8">
      <c r="A428" s="3" t="s">
        <v>3833</v>
      </c>
      <c r="B428" t="s">
        <v>5000</v>
      </c>
      <c r="C428" s="3">
        <v>7</v>
      </c>
      <c r="D428" s="3" t="s">
        <v>3125</v>
      </c>
      <c r="E428" s="3">
        <v>91</v>
      </c>
      <c r="F428" t="s">
        <v>5001</v>
      </c>
      <c r="G428" t="s">
        <v>5002</v>
      </c>
      <c r="H428" t="s">
        <v>3833</v>
      </c>
    </row>
    <row r="429" spans="1:8">
      <c r="A429" s="3" t="s">
        <v>3834</v>
      </c>
      <c r="B429" t="s">
        <v>5003</v>
      </c>
      <c r="C429" s="3">
        <v>8</v>
      </c>
      <c r="D429" s="3" t="s">
        <v>3125</v>
      </c>
      <c r="E429" s="3">
        <v>91</v>
      </c>
      <c r="F429" t="s">
        <v>5004</v>
      </c>
      <c r="G429" t="s">
        <v>5005</v>
      </c>
      <c r="H429" t="s">
        <v>3834</v>
      </c>
    </row>
    <row r="430" spans="1:8">
      <c r="A430" s="3" t="s">
        <v>3835</v>
      </c>
      <c r="B430" t="s">
        <v>5006</v>
      </c>
      <c r="C430" s="3">
        <v>9</v>
      </c>
      <c r="D430" s="3" t="s">
        <v>3125</v>
      </c>
      <c r="E430" s="3">
        <v>91</v>
      </c>
      <c r="F430" t="s">
        <v>5007</v>
      </c>
      <c r="G430" t="s">
        <v>5008</v>
      </c>
      <c r="H430" t="s">
        <v>3835</v>
      </c>
    </row>
    <row r="431" spans="1:8">
      <c r="A431" s="3" t="s">
        <v>3836</v>
      </c>
      <c r="B431" t="s">
        <v>5009</v>
      </c>
      <c r="C431" s="3">
        <v>10</v>
      </c>
      <c r="D431" s="3" t="s">
        <v>3125</v>
      </c>
      <c r="E431" s="3">
        <v>91</v>
      </c>
      <c r="F431" t="s">
        <v>5010</v>
      </c>
      <c r="G431" t="s">
        <v>5011</v>
      </c>
      <c r="H431" t="s">
        <v>3836</v>
      </c>
    </row>
    <row r="432" spans="1:8">
      <c r="A432" s="3" t="s">
        <v>3837</v>
      </c>
      <c r="B432" t="s">
        <v>5012</v>
      </c>
      <c r="C432" s="3">
        <v>1</v>
      </c>
      <c r="D432" s="3" t="s">
        <v>3160</v>
      </c>
      <c r="E432" s="3">
        <v>92</v>
      </c>
      <c r="F432" t="s">
        <v>5013</v>
      </c>
      <c r="G432" t="s">
        <v>5014</v>
      </c>
      <c r="H432" t="s">
        <v>3837</v>
      </c>
    </row>
    <row r="433" spans="1:8">
      <c r="A433" s="3" t="s">
        <v>3838</v>
      </c>
      <c r="B433" t="s">
        <v>5015</v>
      </c>
      <c r="C433" s="3">
        <v>2</v>
      </c>
      <c r="D433" s="3" t="s">
        <v>3160</v>
      </c>
      <c r="E433" s="3">
        <v>92</v>
      </c>
      <c r="F433" t="s">
        <v>5016</v>
      </c>
      <c r="G433" t="s">
        <v>5017</v>
      </c>
      <c r="H433" t="s">
        <v>3838</v>
      </c>
    </row>
    <row r="434" spans="1:8">
      <c r="A434" s="3" t="s">
        <v>3839</v>
      </c>
      <c r="B434" t="s">
        <v>5018</v>
      </c>
      <c r="C434" s="3">
        <v>3</v>
      </c>
      <c r="D434" s="3" t="s">
        <v>3160</v>
      </c>
      <c r="E434" s="3">
        <v>92</v>
      </c>
      <c r="F434" t="s">
        <v>5019</v>
      </c>
      <c r="G434" t="s">
        <v>5020</v>
      </c>
      <c r="H434" t="s">
        <v>3839</v>
      </c>
    </row>
    <row r="435" spans="1:8">
      <c r="A435" s="3" t="s">
        <v>3840</v>
      </c>
      <c r="B435" t="s">
        <v>5021</v>
      </c>
      <c r="C435" s="3">
        <v>4</v>
      </c>
      <c r="D435" s="3" t="s">
        <v>3160</v>
      </c>
      <c r="E435" s="3">
        <v>92</v>
      </c>
      <c r="F435" t="s">
        <v>5022</v>
      </c>
      <c r="G435" t="s">
        <v>5023</v>
      </c>
      <c r="H435" t="s">
        <v>3840</v>
      </c>
    </row>
    <row r="436" spans="1:8">
      <c r="A436" s="3" t="s">
        <v>3841</v>
      </c>
      <c r="B436" t="s">
        <v>5024</v>
      </c>
      <c r="C436" s="3">
        <v>5</v>
      </c>
      <c r="D436" s="3" t="s">
        <v>3160</v>
      </c>
      <c r="E436" s="3">
        <v>92</v>
      </c>
      <c r="F436" t="s">
        <v>5025</v>
      </c>
      <c r="G436" t="s">
        <v>5026</v>
      </c>
      <c r="H436" t="s">
        <v>3841</v>
      </c>
    </row>
    <row r="437" spans="1:8">
      <c r="A437" s="3" t="s">
        <v>3839</v>
      </c>
      <c r="B437" t="s">
        <v>5018</v>
      </c>
      <c r="C437" s="3">
        <v>6</v>
      </c>
      <c r="D437" s="3" t="s">
        <v>3160</v>
      </c>
      <c r="E437" s="3">
        <v>92</v>
      </c>
      <c r="F437" t="s">
        <v>5019</v>
      </c>
      <c r="G437" t="s">
        <v>5027</v>
      </c>
      <c r="H437" t="s">
        <v>3839</v>
      </c>
    </row>
    <row r="438" spans="1:8">
      <c r="A438" s="3" t="s">
        <v>3842</v>
      </c>
      <c r="B438" t="s">
        <v>5028</v>
      </c>
      <c r="C438" s="3">
        <v>7</v>
      </c>
      <c r="D438" s="3" t="s">
        <v>3160</v>
      </c>
      <c r="E438" s="3">
        <v>92</v>
      </c>
      <c r="F438" t="s">
        <v>5029</v>
      </c>
      <c r="G438" t="s">
        <v>5030</v>
      </c>
      <c r="H438" t="s">
        <v>3842</v>
      </c>
    </row>
    <row r="439" spans="1:8">
      <c r="A439" s="3" t="s">
        <v>3843</v>
      </c>
      <c r="B439" t="s">
        <v>5031</v>
      </c>
      <c r="C439" s="3">
        <v>8</v>
      </c>
      <c r="D439" s="3" t="s">
        <v>3160</v>
      </c>
      <c r="E439" s="3">
        <v>92</v>
      </c>
      <c r="F439" t="s">
        <v>5032</v>
      </c>
      <c r="G439" t="s">
        <v>5033</v>
      </c>
      <c r="H439" t="s">
        <v>3843</v>
      </c>
    </row>
    <row r="440" spans="1:8">
      <c r="A440" s="3" t="s">
        <v>3844</v>
      </c>
      <c r="B440" t="s">
        <v>5034</v>
      </c>
      <c r="C440" s="3">
        <v>9</v>
      </c>
      <c r="D440" s="3" t="s">
        <v>3160</v>
      </c>
      <c r="E440" s="3">
        <v>92</v>
      </c>
      <c r="F440" t="s">
        <v>5035</v>
      </c>
      <c r="G440" t="s">
        <v>5036</v>
      </c>
      <c r="H440" t="s">
        <v>3844</v>
      </c>
    </row>
    <row r="441" spans="1:8">
      <c r="A441" s="3" t="s">
        <v>3844</v>
      </c>
      <c r="B441" t="s">
        <v>5034</v>
      </c>
      <c r="C441" s="3">
        <v>10</v>
      </c>
      <c r="D441" s="3" t="s">
        <v>3160</v>
      </c>
      <c r="E441" s="3">
        <v>92</v>
      </c>
      <c r="F441" t="s">
        <v>5035</v>
      </c>
      <c r="G441" t="s">
        <v>5037</v>
      </c>
      <c r="H441" t="s">
        <v>3844</v>
      </c>
    </row>
    <row r="442" spans="1:8">
      <c r="A442" s="3" t="s">
        <v>3845</v>
      </c>
      <c r="B442" t="s">
        <v>5038</v>
      </c>
      <c r="C442" s="3">
        <v>11</v>
      </c>
      <c r="D442" s="3" t="s">
        <v>3160</v>
      </c>
      <c r="E442" s="3">
        <v>92</v>
      </c>
      <c r="F442" t="s">
        <v>5039</v>
      </c>
      <c r="G442" t="s">
        <v>5040</v>
      </c>
      <c r="H442" t="s">
        <v>3845</v>
      </c>
    </row>
    <row r="443" spans="1:8">
      <c r="A443" s="3" t="s">
        <v>3846</v>
      </c>
      <c r="B443" t="s">
        <v>5041</v>
      </c>
      <c r="C443" s="3">
        <v>12</v>
      </c>
      <c r="D443" s="3" t="s">
        <v>3160</v>
      </c>
      <c r="E443" s="3">
        <v>92</v>
      </c>
      <c r="F443" t="s">
        <v>5042</v>
      </c>
      <c r="G443" t="s">
        <v>5043</v>
      </c>
      <c r="H443" t="s">
        <v>3846</v>
      </c>
    </row>
    <row r="444" spans="1:8">
      <c r="A444" s="3" t="s">
        <v>3847</v>
      </c>
      <c r="B444" t="s">
        <v>5044</v>
      </c>
      <c r="C444" s="3">
        <v>13</v>
      </c>
      <c r="D444" s="3" t="s">
        <v>3160</v>
      </c>
      <c r="E444" s="3">
        <v>92</v>
      </c>
      <c r="F444" t="s">
        <v>5045</v>
      </c>
      <c r="G444" t="s">
        <v>5046</v>
      </c>
      <c r="H444" t="s">
        <v>3847</v>
      </c>
    </row>
    <row r="445" spans="1:8">
      <c r="A445" s="3" t="s">
        <v>3848</v>
      </c>
      <c r="B445" t="s">
        <v>5047</v>
      </c>
      <c r="C445" s="3">
        <v>1</v>
      </c>
      <c r="D445" s="3" t="s">
        <v>3218</v>
      </c>
      <c r="E445" s="3">
        <v>93</v>
      </c>
      <c r="F445" t="s">
        <v>5048</v>
      </c>
      <c r="G445" t="s">
        <v>5049</v>
      </c>
      <c r="H445" t="s">
        <v>3848</v>
      </c>
    </row>
    <row r="446" spans="1:8">
      <c r="A446" s="3" t="s">
        <v>3848</v>
      </c>
      <c r="B446" t="s">
        <v>5047</v>
      </c>
      <c r="C446" s="3">
        <v>2</v>
      </c>
      <c r="D446" s="3" t="s">
        <v>3218</v>
      </c>
      <c r="E446" s="3">
        <v>93</v>
      </c>
      <c r="F446" t="s">
        <v>5048</v>
      </c>
      <c r="G446" t="s">
        <v>5050</v>
      </c>
      <c r="H446" t="s">
        <v>3848</v>
      </c>
    </row>
    <row r="447" spans="1:8">
      <c r="A447" s="3" t="s">
        <v>3849</v>
      </c>
      <c r="B447" t="s">
        <v>5051</v>
      </c>
      <c r="C447" s="3">
        <v>3</v>
      </c>
      <c r="D447" s="3" t="s">
        <v>3218</v>
      </c>
      <c r="E447" s="3">
        <v>93</v>
      </c>
      <c r="F447" t="s">
        <v>5052</v>
      </c>
      <c r="G447" t="s">
        <v>5053</v>
      </c>
      <c r="H447" t="s">
        <v>3849</v>
      </c>
    </row>
    <row r="448" spans="1:8">
      <c r="A448" s="3" t="s">
        <v>3850</v>
      </c>
      <c r="B448" t="s">
        <v>5054</v>
      </c>
      <c r="C448" s="3">
        <v>4</v>
      </c>
      <c r="D448" s="3" t="s">
        <v>3218</v>
      </c>
      <c r="E448" s="3">
        <v>93</v>
      </c>
      <c r="F448" t="s">
        <v>5055</v>
      </c>
      <c r="G448" t="s">
        <v>5056</v>
      </c>
      <c r="H448" t="s">
        <v>3850</v>
      </c>
    </row>
    <row r="449" spans="1:8">
      <c r="A449" s="3" t="s">
        <v>3851</v>
      </c>
      <c r="B449" t="s">
        <v>5057</v>
      </c>
      <c r="C449" s="3">
        <v>5</v>
      </c>
      <c r="D449" s="3" t="s">
        <v>3218</v>
      </c>
      <c r="E449" s="3">
        <v>93</v>
      </c>
      <c r="F449" t="s">
        <v>5058</v>
      </c>
      <c r="G449" t="s">
        <v>5059</v>
      </c>
      <c r="H449" t="s">
        <v>3851</v>
      </c>
    </row>
    <row r="450" spans="1:8">
      <c r="A450" s="3" t="s">
        <v>3852</v>
      </c>
      <c r="B450" t="s">
        <v>5060</v>
      </c>
      <c r="C450" s="3">
        <v>6</v>
      </c>
      <c r="D450" s="3" t="s">
        <v>3218</v>
      </c>
      <c r="E450" s="3">
        <v>93</v>
      </c>
      <c r="F450" t="s">
        <v>5061</v>
      </c>
      <c r="G450" t="s">
        <v>5062</v>
      </c>
      <c r="H450" t="s">
        <v>3852</v>
      </c>
    </row>
    <row r="451" spans="1:8">
      <c r="A451" s="3" t="s">
        <v>3853</v>
      </c>
      <c r="B451" t="s">
        <v>5063</v>
      </c>
      <c r="C451" s="3">
        <v>7</v>
      </c>
      <c r="D451" s="3" t="s">
        <v>3218</v>
      </c>
      <c r="E451" s="3">
        <v>93</v>
      </c>
      <c r="F451" t="s">
        <v>5064</v>
      </c>
      <c r="G451" t="s">
        <v>5065</v>
      </c>
      <c r="H451" t="s">
        <v>3853</v>
      </c>
    </row>
    <row r="452" spans="1:8">
      <c r="A452" s="3" t="s">
        <v>3854</v>
      </c>
      <c r="B452" t="s">
        <v>5066</v>
      </c>
      <c r="C452" s="3">
        <v>8</v>
      </c>
      <c r="D452" s="3" t="s">
        <v>3218</v>
      </c>
      <c r="E452" s="3">
        <v>93</v>
      </c>
      <c r="F452" t="s">
        <v>5067</v>
      </c>
      <c r="G452" t="s">
        <v>5068</v>
      </c>
      <c r="H452" t="s">
        <v>3854</v>
      </c>
    </row>
    <row r="453" spans="1:8">
      <c r="A453" s="3" t="s">
        <v>3855</v>
      </c>
      <c r="B453" t="s">
        <v>5069</v>
      </c>
      <c r="C453" s="3">
        <v>9</v>
      </c>
      <c r="D453" s="3" t="s">
        <v>3218</v>
      </c>
      <c r="E453" s="3">
        <v>93</v>
      </c>
      <c r="F453" t="s">
        <v>5070</v>
      </c>
      <c r="G453" t="s">
        <v>5071</v>
      </c>
      <c r="H453" t="s">
        <v>3855</v>
      </c>
    </row>
    <row r="454" spans="1:8">
      <c r="A454" s="3" t="s">
        <v>3856</v>
      </c>
      <c r="B454" t="s">
        <v>5072</v>
      </c>
      <c r="C454" s="3">
        <v>10</v>
      </c>
      <c r="D454" s="3" t="s">
        <v>3218</v>
      </c>
      <c r="E454" s="3">
        <v>93</v>
      </c>
      <c r="F454" t="s">
        <v>5073</v>
      </c>
      <c r="G454" t="s">
        <v>5074</v>
      </c>
      <c r="H454" t="s">
        <v>3856</v>
      </c>
    </row>
    <row r="455" spans="1:8">
      <c r="A455" s="3" t="s">
        <v>3857</v>
      </c>
      <c r="B455" t="s">
        <v>5075</v>
      </c>
      <c r="C455" s="3">
        <v>11</v>
      </c>
      <c r="D455" s="3" t="s">
        <v>3218</v>
      </c>
      <c r="E455" s="3">
        <v>93</v>
      </c>
      <c r="F455" t="s">
        <v>5076</v>
      </c>
      <c r="G455" t="s">
        <v>5077</v>
      </c>
      <c r="H455" t="s">
        <v>3857</v>
      </c>
    </row>
    <row r="456" spans="1:8">
      <c r="A456" s="3" t="s">
        <v>3858</v>
      </c>
      <c r="B456" t="s">
        <v>5078</v>
      </c>
      <c r="C456" s="3">
        <v>12</v>
      </c>
      <c r="D456" s="3" t="s">
        <v>3218</v>
      </c>
      <c r="E456" s="3">
        <v>93</v>
      </c>
      <c r="F456" t="s">
        <v>5079</v>
      </c>
      <c r="G456" t="s">
        <v>5080</v>
      </c>
      <c r="H456" t="s">
        <v>3858</v>
      </c>
    </row>
    <row r="457" spans="1:8">
      <c r="A457" s="3" t="s">
        <v>3859</v>
      </c>
      <c r="B457" t="s">
        <v>5081</v>
      </c>
      <c r="C457" s="3">
        <v>1</v>
      </c>
      <c r="D457" s="3" t="s">
        <v>3273</v>
      </c>
      <c r="E457" s="3">
        <v>94</v>
      </c>
      <c r="F457" t="s">
        <v>5082</v>
      </c>
      <c r="G457" t="s">
        <v>5083</v>
      </c>
      <c r="H457" t="s">
        <v>3859</v>
      </c>
    </row>
    <row r="458" spans="1:8">
      <c r="A458" s="3" t="s">
        <v>3860</v>
      </c>
      <c r="B458" t="s">
        <v>5084</v>
      </c>
      <c r="C458" s="3">
        <v>2</v>
      </c>
      <c r="D458" s="3" t="s">
        <v>3273</v>
      </c>
      <c r="E458" s="3">
        <v>94</v>
      </c>
      <c r="F458" t="s">
        <v>5085</v>
      </c>
      <c r="G458" t="s">
        <v>5086</v>
      </c>
      <c r="H458" t="s">
        <v>3860</v>
      </c>
    </row>
    <row r="459" spans="1:8">
      <c r="A459" s="3" t="s">
        <v>3861</v>
      </c>
      <c r="B459" t="s">
        <v>5087</v>
      </c>
      <c r="C459" s="3">
        <v>4</v>
      </c>
      <c r="D459" s="3" t="s">
        <v>3273</v>
      </c>
      <c r="E459" s="3">
        <v>94</v>
      </c>
      <c r="F459" t="s">
        <v>5088</v>
      </c>
      <c r="G459" t="s">
        <v>5089</v>
      </c>
      <c r="H459" t="s">
        <v>3861</v>
      </c>
    </row>
    <row r="460" spans="1:8">
      <c r="A460" s="3" t="s">
        <v>3862</v>
      </c>
      <c r="B460" t="s">
        <v>5090</v>
      </c>
      <c r="C460" s="3">
        <v>5</v>
      </c>
      <c r="D460" s="3" t="s">
        <v>3273</v>
      </c>
      <c r="E460" s="3">
        <v>94</v>
      </c>
      <c r="F460" t="s">
        <v>5091</v>
      </c>
      <c r="G460" t="s">
        <v>5092</v>
      </c>
      <c r="H460" t="s">
        <v>3862</v>
      </c>
    </row>
    <row r="461" spans="1:8">
      <c r="A461" s="3" t="s">
        <v>3863</v>
      </c>
      <c r="B461" t="s">
        <v>5093</v>
      </c>
      <c r="C461" s="3">
        <v>6</v>
      </c>
      <c r="D461" s="3" t="s">
        <v>3273</v>
      </c>
      <c r="E461" s="3">
        <v>94</v>
      </c>
      <c r="F461" t="s">
        <v>5094</v>
      </c>
      <c r="G461" t="s">
        <v>5095</v>
      </c>
      <c r="H461" t="s">
        <v>3863</v>
      </c>
    </row>
    <row r="462" spans="1:8">
      <c r="A462" s="3" t="s">
        <v>3864</v>
      </c>
      <c r="B462" t="s">
        <v>5096</v>
      </c>
      <c r="C462" s="3">
        <v>7</v>
      </c>
      <c r="D462" s="3" t="s">
        <v>3273</v>
      </c>
      <c r="E462" s="3">
        <v>94</v>
      </c>
      <c r="F462" t="s">
        <v>5097</v>
      </c>
      <c r="G462" t="s">
        <v>5098</v>
      </c>
      <c r="H462" t="s">
        <v>3864</v>
      </c>
    </row>
    <row r="463" spans="1:8">
      <c r="A463" s="3" t="s">
        <v>3865</v>
      </c>
      <c r="B463" t="s">
        <v>5099</v>
      </c>
      <c r="C463" s="3">
        <v>8</v>
      </c>
      <c r="D463" s="3" t="s">
        <v>3273</v>
      </c>
      <c r="E463" s="3">
        <v>94</v>
      </c>
      <c r="F463" t="s">
        <v>5100</v>
      </c>
      <c r="G463" t="s">
        <v>5101</v>
      </c>
      <c r="H463" t="s">
        <v>3865</v>
      </c>
    </row>
    <row r="464" spans="1:8">
      <c r="A464" s="3" t="s">
        <v>3866</v>
      </c>
      <c r="B464" t="s">
        <v>5102</v>
      </c>
      <c r="C464" s="3">
        <v>9</v>
      </c>
      <c r="D464" s="3" t="s">
        <v>3273</v>
      </c>
      <c r="E464" s="3">
        <v>94</v>
      </c>
      <c r="F464" t="s">
        <v>5103</v>
      </c>
      <c r="G464" t="s">
        <v>5104</v>
      </c>
      <c r="H464" t="s">
        <v>3866</v>
      </c>
    </row>
    <row r="465" spans="1:8">
      <c r="A465" s="3" t="s">
        <v>3866</v>
      </c>
      <c r="B465" t="s">
        <v>5102</v>
      </c>
      <c r="C465" s="3">
        <v>10</v>
      </c>
      <c r="D465" s="3" t="s">
        <v>3273</v>
      </c>
      <c r="E465" s="3">
        <v>94</v>
      </c>
      <c r="F465" t="s">
        <v>5103</v>
      </c>
      <c r="G465" t="s">
        <v>5105</v>
      </c>
      <c r="H465" t="s">
        <v>3866</v>
      </c>
    </row>
    <row r="466" spans="1:8">
      <c r="A466" s="3" t="s">
        <v>3867</v>
      </c>
      <c r="B466" t="s">
        <v>5106</v>
      </c>
      <c r="C466" s="3">
        <v>11</v>
      </c>
      <c r="D466" s="3" t="s">
        <v>3273</v>
      </c>
      <c r="E466" s="3">
        <v>94</v>
      </c>
      <c r="F466" t="s">
        <v>5107</v>
      </c>
      <c r="G466" t="s">
        <v>5108</v>
      </c>
      <c r="H466" t="s">
        <v>3867</v>
      </c>
    </row>
    <row r="467" spans="1:8">
      <c r="A467" s="3" t="s">
        <v>3868</v>
      </c>
      <c r="B467" t="s">
        <v>5109</v>
      </c>
      <c r="C467" s="3">
        <v>1</v>
      </c>
      <c r="D467" s="3" t="s">
        <v>3310</v>
      </c>
      <c r="E467" s="3">
        <v>95</v>
      </c>
      <c r="F467" t="s">
        <v>5110</v>
      </c>
      <c r="G467" t="s">
        <v>5111</v>
      </c>
      <c r="H467" t="s">
        <v>3868</v>
      </c>
    </row>
    <row r="468" spans="1:8">
      <c r="A468" s="3" t="s">
        <v>3869</v>
      </c>
      <c r="B468" t="s">
        <v>5112</v>
      </c>
      <c r="C468" s="3">
        <v>2</v>
      </c>
      <c r="D468" s="3" t="s">
        <v>3310</v>
      </c>
      <c r="E468" s="3">
        <v>95</v>
      </c>
      <c r="F468" t="s">
        <v>5113</v>
      </c>
      <c r="G468" t="s">
        <v>5114</v>
      </c>
      <c r="H468" t="s">
        <v>3869</v>
      </c>
    </row>
    <row r="469" spans="1:8">
      <c r="A469" s="3" t="s">
        <v>3870</v>
      </c>
      <c r="B469" t="s">
        <v>5115</v>
      </c>
      <c r="C469" s="3">
        <v>3</v>
      </c>
      <c r="D469" s="3" t="s">
        <v>3310</v>
      </c>
      <c r="E469" s="3">
        <v>95</v>
      </c>
      <c r="F469" t="s">
        <v>5116</v>
      </c>
      <c r="G469" t="s">
        <v>5117</v>
      </c>
      <c r="H469" t="s">
        <v>3870</v>
      </c>
    </row>
    <row r="470" spans="1:8">
      <c r="A470" s="3" t="s">
        <v>3871</v>
      </c>
      <c r="B470" t="s">
        <v>5118</v>
      </c>
      <c r="C470" s="3">
        <v>4</v>
      </c>
      <c r="D470" s="3" t="s">
        <v>3310</v>
      </c>
      <c r="E470" s="3">
        <v>95</v>
      </c>
      <c r="F470" t="s">
        <v>5119</v>
      </c>
      <c r="G470" t="s">
        <v>5120</v>
      </c>
      <c r="H470" t="s">
        <v>3871</v>
      </c>
    </row>
    <row r="471" spans="1:8">
      <c r="A471" s="3" t="s">
        <v>3872</v>
      </c>
      <c r="B471" t="s">
        <v>5121</v>
      </c>
      <c r="C471" s="3">
        <v>5</v>
      </c>
      <c r="D471" s="3" t="s">
        <v>3310</v>
      </c>
      <c r="E471" s="3">
        <v>95</v>
      </c>
      <c r="F471" t="s">
        <v>5122</v>
      </c>
      <c r="G471" t="s">
        <v>5123</v>
      </c>
      <c r="H471" t="s">
        <v>3872</v>
      </c>
    </row>
    <row r="472" spans="1:8">
      <c r="A472" s="3" t="s">
        <v>3873</v>
      </c>
      <c r="B472" t="s">
        <v>5124</v>
      </c>
      <c r="C472" s="3">
        <v>6</v>
      </c>
      <c r="D472" s="3" t="s">
        <v>3310</v>
      </c>
      <c r="E472" s="3">
        <v>95</v>
      </c>
      <c r="F472" t="s">
        <v>5125</v>
      </c>
      <c r="G472" t="s">
        <v>5126</v>
      </c>
      <c r="H472" t="s">
        <v>3873</v>
      </c>
    </row>
    <row r="473" spans="1:8">
      <c r="A473" s="3" t="s">
        <v>3874</v>
      </c>
      <c r="B473" t="s">
        <v>5127</v>
      </c>
      <c r="C473" s="3">
        <v>7</v>
      </c>
      <c r="D473" s="3" t="s">
        <v>3310</v>
      </c>
      <c r="E473" s="3">
        <v>95</v>
      </c>
      <c r="F473" t="s">
        <v>5128</v>
      </c>
      <c r="G473" t="s">
        <v>5129</v>
      </c>
      <c r="H473" t="s">
        <v>3874</v>
      </c>
    </row>
    <row r="474" spans="1:8">
      <c r="A474" s="3" t="s">
        <v>3875</v>
      </c>
      <c r="B474" t="s">
        <v>5130</v>
      </c>
      <c r="C474" s="3">
        <v>9</v>
      </c>
      <c r="D474" s="3" t="s">
        <v>3310</v>
      </c>
      <c r="E474" s="3">
        <v>95</v>
      </c>
      <c r="F474" t="s">
        <v>5131</v>
      </c>
      <c r="G474" t="s">
        <v>5132</v>
      </c>
      <c r="H474" t="s">
        <v>3875</v>
      </c>
    </row>
    <row r="475" spans="1:8">
      <c r="A475" s="3" t="s">
        <v>3869</v>
      </c>
      <c r="B475" t="s">
        <v>5112</v>
      </c>
      <c r="C475" s="3">
        <v>10</v>
      </c>
      <c r="D475" s="3" t="s">
        <v>3310</v>
      </c>
      <c r="E475" s="3">
        <v>95</v>
      </c>
      <c r="F475" t="s">
        <v>5113</v>
      </c>
      <c r="G475" t="s">
        <v>5133</v>
      </c>
      <c r="H475" t="s">
        <v>3869</v>
      </c>
    </row>
    <row r="476" spans="1:8">
      <c r="A476" s="3" t="s">
        <v>3876</v>
      </c>
      <c r="B476" t="s">
        <v>5134</v>
      </c>
      <c r="C476" s="3">
        <v>1</v>
      </c>
      <c r="D476" s="3" t="s">
        <v>801</v>
      </c>
      <c r="E476" s="3" t="s">
        <v>7</v>
      </c>
      <c r="F476" t="s">
        <v>5135</v>
      </c>
      <c r="G476" t="s">
        <v>5136</v>
      </c>
      <c r="H476" t="s">
        <v>3876</v>
      </c>
    </row>
    <row r="477" spans="1:8">
      <c r="A477" s="3" t="s">
        <v>3876</v>
      </c>
      <c r="B477" t="s">
        <v>5134</v>
      </c>
      <c r="C477" s="3">
        <v>2</v>
      </c>
      <c r="D477" s="3" t="s">
        <v>801</v>
      </c>
      <c r="E477" s="3" t="s">
        <v>7</v>
      </c>
      <c r="F477" t="s">
        <v>5135</v>
      </c>
      <c r="G477" t="s">
        <v>5137</v>
      </c>
      <c r="H477" t="s">
        <v>3876</v>
      </c>
    </row>
    <row r="478" spans="1:8">
      <c r="A478" s="3" t="s">
        <v>3877</v>
      </c>
      <c r="B478" t="s">
        <v>5138</v>
      </c>
      <c r="C478" s="3">
        <v>1</v>
      </c>
      <c r="D478" s="3" t="s">
        <v>820</v>
      </c>
      <c r="E478" s="3" t="s">
        <v>8</v>
      </c>
      <c r="F478" t="s">
        <v>5139</v>
      </c>
      <c r="G478" t="s">
        <v>5140</v>
      </c>
      <c r="H478" t="s">
        <v>3877</v>
      </c>
    </row>
    <row r="479" spans="1:8">
      <c r="A479" s="3" t="s">
        <v>3878</v>
      </c>
      <c r="B479" t="s">
        <v>5141</v>
      </c>
      <c r="C479" s="3">
        <v>2</v>
      </c>
      <c r="D479" s="3" t="s">
        <v>820</v>
      </c>
      <c r="E479" s="3" t="s">
        <v>8</v>
      </c>
      <c r="F479" t="s">
        <v>5142</v>
      </c>
      <c r="G479" t="s">
        <v>5143</v>
      </c>
      <c r="H479" t="s">
        <v>3878</v>
      </c>
    </row>
    <row r="480" spans="1:8">
      <c r="A480" s="3" t="s">
        <v>3879</v>
      </c>
      <c r="B480" t="s">
        <v>5144</v>
      </c>
      <c r="C480" s="3">
        <v>1</v>
      </c>
      <c r="D480" s="3" t="s">
        <v>3343</v>
      </c>
      <c r="E480" s="3" t="s">
        <v>11</v>
      </c>
      <c r="F480" t="s">
        <v>5145</v>
      </c>
      <c r="G480" t="s">
        <v>5146</v>
      </c>
      <c r="H480" t="s">
        <v>3879</v>
      </c>
    </row>
    <row r="481" spans="1:8">
      <c r="A481" s="3" t="s">
        <v>3880</v>
      </c>
      <c r="B481" t="s">
        <v>5147</v>
      </c>
      <c r="C481" s="3">
        <v>2</v>
      </c>
      <c r="D481" s="3" t="s">
        <v>3343</v>
      </c>
      <c r="E481" s="3" t="s">
        <v>11</v>
      </c>
      <c r="F481" t="s">
        <v>5148</v>
      </c>
      <c r="G481" t="s">
        <v>5149</v>
      </c>
      <c r="H481" t="s">
        <v>3880</v>
      </c>
    </row>
    <row r="482" spans="1:8">
      <c r="A482" s="3" t="s">
        <v>3881</v>
      </c>
      <c r="B482" t="s">
        <v>5150</v>
      </c>
      <c r="C482" s="3">
        <v>3</v>
      </c>
      <c r="D482" s="3" t="s">
        <v>3343</v>
      </c>
      <c r="E482" s="3" t="s">
        <v>11</v>
      </c>
      <c r="F482" t="s">
        <v>5151</v>
      </c>
      <c r="G482" t="s">
        <v>5152</v>
      </c>
      <c r="H482" t="s">
        <v>3881</v>
      </c>
    </row>
    <row r="483" spans="1:8">
      <c r="A483" s="3" t="s">
        <v>3882</v>
      </c>
      <c r="B483" t="s">
        <v>5153</v>
      </c>
      <c r="C483" s="3">
        <v>4</v>
      </c>
      <c r="D483" s="3" t="s">
        <v>3343</v>
      </c>
      <c r="E483" s="3" t="s">
        <v>11</v>
      </c>
      <c r="F483" t="s">
        <v>5154</v>
      </c>
      <c r="G483" t="s">
        <v>5155</v>
      </c>
      <c r="H483" t="s">
        <v>3882</v>
      </c>
    </row>
    <row r="484" spans="1:8">
      <c r="A484" s="3" t="s">
        <v>3883</v>
      </c>
      <c r="B484" t="s">
        <v>5156</v>
      </c>
      <c r="C484" s="3">
        <v>1</v>
      </c>
      <c r="D484" s="3" t="s">
        <v>3369</v>
      </c>
      <c r="E484" s="3" t="s">
        <v>12</v>
      </c>
      <c r="F484" t="s">
        <v>5157</v>
      </c>
      <c r="G484" t="s">
        <v>5158</v>
      </c>
      <c r="H484" t="s">
        <v>3883</v>
      </c>
    </row>
    <row r="485" spans="1:8">
      <c r="A485" s="3" t="s">
        <v>3884</v>
      </c>
      <c r="B485" t="s">
        <v>5159</v>
      </c>
      <c r="C485" s="3">
        <v>2</v>
      </c>
      <c r="D485" s="3" t="s">
        <v>3369</v>
      </c>
      <c r="E485" s="3" t="s">
        <v>12</v>
      </c>
      <c r="F485" t="s">
        <v>5160</v>
      </c>
      <c r="G485" t="s">
        <v>5161</v>
      </c>
      <c r="H485" t="s">
        <v>3884</v>
      </c>
    </row>
    <row r="486" spans="1:8">
      <c r="A486" s="3" t="s">
        <v>3885</v>
      </c>
      <c r="B486" t="s">
        <v>5162</v>
      </c>
      <c r="C486" s="3">
        <v>3</v>
      </c>
      <c r="D486" s="3" t="s">
        <v>3369</v>
      </c>
      <c r="E486" s="3" t="s">
        <v>12</v>
      </c>
      <c r="F486" t="s">
        <v>5163</v>
      </c>
      <c r="G486" t="s">
        <v>5164</v>
      </c>
      <c r="H486" t="s">
        <v>3885</v>
      </c>
    </row>
    <row r="487" spans="1:8">
      <c r="A487" s="3" t="s">
        <v>3886</v>
      </c>
      <c r="B487" t="s">
        <v>5165</v>
      </c>
      <c r="C487" s="3">
        <v>4</v>
      </c>
      <c r="D487" s="3" t="s">
        <v>3369</v>
      </c>
      <c r="E487" s="3" t="s">
        <v>12</v>
      </c>
      <c r="F487" t="s">
        <v>5166</v>
      </c>
      <c r="G487" t="s">
        <v>5167</v>
      </c>
      <c r="H487" t="s">
        <v>3886</v>
      </c>
    </row>
    <row r="488" spans="1:8">
      <c r="A488" s="3" t="s">
        <v>3887</v>
      </c>
      <c r="B488" t="s">
        <v>5168</v>
      </c>
      <c r="C488" s="3">
        <v>1</v>
      </c>
      <c r="D488" s="3" t="s">
        <v>3392</v>
      </c>
      <c r="E488" s="3" t="s">
        <v>14</v>
      </c>
      <c r="F488" t="s">
        <v>5169</v>
      </c>
      <c r="G488" t="s">
        <v>5170</v>
      </c>
      <c r="H488" t="s">
        <v>3887</v>
      </c>
    </row>
    <row r="489" spans="1:8">
      <c r="A489" s="3" t="s">
        <v>3888</v>
      </c>
      <c r="B489" t="s">
        <v>5171</v>
      </c>
      <c r="C489" s="3">
        <v>2</v>
      </c>
      <c r="D489" s="3" t="s">
        <v>3392</v>
      </c>
      <c r="E489" s="3" t="s">
        <v>14</v>
      </c>
      <c r="F489" t="s">
        <v>5172</v>
      </c>
      <c r="G489" t="s">
        <v>5173</v>
      </c>
      <c r="H489" t="s">
        <v>3888</v>
      </c>
    </row>
    <row r="490" spans="1:8">
      <c r="A490" s="3" t="s">
        <v>3848</v>
      </c>
      <c r="B490" t="s">
        <v>5047</v>
      </c>
      <c r="C490" s="3">
        <v>1</v>
      </c>
      <c r="D490" s="3" t="s">
        <v>3402</v>
      </c>
      <c r="E490" s="3" t="s">
        <v>15</v>
      </c>
      <c r="F490" t="s">
        <v>5174</v>
      </c>
      <c r="G490" t="s">
        <v>5175</v>
      </c>
      <c r="H490" t="s">
        <v>3848</v>
      </c>
    </row>
    <row r="491" spans="1:8">
      <c r="A491" s="3" t="s">
        <v>3889</v>
      </c>
      <c r="B491" t="s">
        <v>5176</v>
      </c>
      <c r="C491" s="3">
        <v>2</v>
      </c>
      <c r="D491" s="3" t="s">
        <v>3402</v>
      </c>
      <c r="E491" s="3" t="s">
        <v>15</v>
      </c>
      <c r="F491" t="s">
        <v>5177</v>
      </c>
      <c r="G491" t="s">
        <v>5178</v>
      </c>
      <c r="H491" t="s">
        <v>3889</v>
      </c>
    </row>
    <row r="492" spans="1:8">
      <c r="A492" s="3" t="s">
        <v>3890</v>
      </c>
      <c r="B492" t="s">
        <v>5179</v>
      </c>
      <c r="C492" s="3">
        <v>3</v>
      </c>
      <c r="D492" s="3" t="s">
        <v>3402</v>
      </c>
      <c r="E492" s="3" t="s">
        <v>15</v>
      </c>
      <c r="F492" t="s">
        <v>5180</v>
      </c>
      <c r="G492" t="s">
        <v>5181</v>
      </c>
      <c r="H492" t="s">
        <v>3890</v>
      </c>
    </row>
    <row r="493" spans="1:8">
      <c r="A493" s="3" t="s">
        <v>3891</v>
      </c>
      <c r="B493" t="s">
        <v>5182</v>
      </c>
      <c r="C493" s="3">
        <v>4</v>
      </c>
      <c r="D493" s="3" t="s">
        <v>3402</v>
      </c>
      <c r="E493" s="3" t="s">
        <v>15</v>
      </c>
      <c r="F493" t="s">
        <v>5183</v>
      </c>
      <c r="G493" t="s">
        <v>5184</v>
      </c>
      <c r="H493" t="s">
        <v>3891</v>
      </c>
    </row>
    <row r="494" spans="1:8">
      <c r="A494" s="3" t="s">
        <v>3892</v>
      </c>
      <c r="B494" t="s">
        <v>5185</v>
      </c>
      <c r="C494" s="3">
        <v>5</v>
      </c>
      <c r="D494" s="3" t="s">
        <v>3402</v>
      </c>
      <c r="E494" s="3" t="s">
        <v>15</v>
      </c>
      <c r="F494" t="s">
        <v>5186</v>
      </c>
      <c r="G494" t="s">
        <v>5187</v>
      </c>
      <c r="H494" t="s">
        <v>3892</v>
      </c>
    </row>
    <row r="495" spans="1:8">
      <c r="A495" s="3" t="s">
        <v>3848</v>
      </c>
      <c r="B495" t="s">
        <v>5047</v>
      </c>
      <c r="C495" s="3">
        <v>6</v>
      </c>
      <c r="D495" s="3" t="s">
        <v>3402</v>
      </c>
      <c r="E495" s="3" t="s">
        <v>15</v>
      </c>
      <c r="F495" t="s">
        <v>5174</v>
      </c>
      <c r="G495" t="s">
        <v>5188</v>
      </c>
      <c r="H495" t="s">
        <v>3848</v>
      </c>
    </row>
    <row r="496" spans="1:8">
      <c r="A496" s="3" t="s">
        <v>3889</v>
      </c>
      <c r="B496" t="s">
        <v>5176</v>
      </c>
      <c r="C496" s="3">
        <v>7</v>
      </c>
      <c r="D496" s="3" t="s">
        <v>3402</v>
      </c>
      <c r="E496" s="3" t="s">
        <v>15</v>
      </c>
      <c r="F496" t="s">
        <v>5177</v>
      </c>
      <c r="G496" t="s">
        <v>5189</v>
      </c>
      <c r="H496" t="s">
        <v>3889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Sheet3 (2)</vt:lpstr>
      <vt:lpstr>Sheet5</vt:lpstr>
      <vt:lpstr>Sheet6</vt:lpstr>
      <vt:lpstr>ones</vt:lpstr>
      <vt:lpstr>scores</vt:lpstr>
      <vt:lpstr>zeros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2012-05-22T10:01:22Z</dcterms:created>
  <dcterms:modified xsi:type="dcterms:W3CDTF">2012-05-23T09:37:55Z</dcterms:modified>
</cp:coreProperties>
</file>