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75" windowWidth="11355" windowHeight="487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Sheet1!$A$2:$J$295</definedName>
    <definedName name="_xlnm._FilterDatabase" localSheetId="1" hidden="1">Sheet2!$A$1:$E$1093</definedName>
  </definedNames>
  <calcPr calcId="125725"/>
</workbook>
</file>

<file path=xl/calcChain.xml><?xml version="1.0" encoding="utf-8"?>
<calcChain xmlns="http://schemas.openxmlformats.org/spreadsheetml/2006/main">
  <c r="D1129" i="5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H1096" i="2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I1099"/>
  <c r="I1107"/>
  <c r="J1094" i="5"/>
  <c r="K1094" s="1"/>
  <c r="J1093"/>
  <c r="K1093" s="1"/>
  <c r="J1092"/>
  <c r="K1092" s="1"/>
  <c r="J1091"/>
  <c r="K1091" s="1"/>
  <c r="J1090"/>
  <c r="K1090" s="1"/>
  <c r="J1089"/>
  <c r="K1089" s="1"/>
  <c r="J1088"/>
  <c r="K1088" s="1"/>
  <c r="J1087"/>
  <c r="K1087" s="1"/>
  <c r="J1086"/>
  <c r="K1086" s="1"/>
  <c r="J1085"/>
  <c r="K1085" s="1"/>
  <c r="J1084"/>
  <c r="K1084" s="1"/>
  <c r="J1083"/>
  <c r="K1083" s="1"/>
  <c r="J1082"/>
  <c r="K1082" s="1"/>
  <c r="J1081"/>
  <c r="K1081" s="1"/>
  <c r="J1080"/>
  <c r="K1080" s="1"/>
  <c r="J1079"/>
  <c r="K1079" s="1"/>
  <c r="J1078"/>
  <c r="K1078" s="1"/>
  <c r="J1077"/>
  <c r="K1077" s="1"/>
  <c r="J1076"/>
  <c r="K1076" s="1"/>
  <c r="J1075"/>
  <c r="K1075" s="1"/>
  <c r="J1074"/>
  <c r="K1074" s="1"/>
  <c r="J1073"/>
  <c r="K1073" s="1"/>
  <c r="J1072"/>
  <c r="K1072" s="1"/>
  <c r="J1071"/>
  <c r="K1071" s="1"/>
  <c r="J1070"/>
  <c r="K1070" s="1"/>
  <c r="J1069"/>
  <c r="K1069" s="1"/>
  <c r="J1068"/>
  <c r="K1068" s="1"/>
  <c r="J1067"/>
  <c r="K1067" s="1"/>
  <c r="J1066"/>
  <c r="K1066" s="1"/>
  <c r="J1065"/>
  <c r="K1065" s="1"/>
  <c r="J1064"/>
  <c r="K1064" s="1"/>
  <c r="J1063"/>
  <c r="K1063" s="1"/>
  <c r="J1062"/>
  <c r="K1062" s="1"/>
  <c r="J1061"/>
  <c r="K1061" s="1"/>
  <c r="J1060"/>
  <c r="K1060" s="1"/>
  <c r="J1059"/>
  <c r="K1059" s="1"/>
  <c r="J1058"/>
  <c r="K1058" s="1"/>
  <c r="J1057"/>
  <c r="K1057" s="1"/>
  <c r="J1056"/>
  <c r="K1056" s="1"/>
  <c r="J1055"/>
  <c r="J1054"/>
  <c r="K1054" s="1"/>
  <c r="J1053"/>
  <c r="K1053" s="1"/>
  <c r="J1052"/>
  <c r="K1052" s="1"/>
  <c r="J1051"/>
  <c r="K1051" s="1"/>
  <c r="J1050"/>
  <c r="K1050" s="1"/>
  <c r="J1049"/>
  <c r="K1049" s="1"/>
  <c r="J1048"/>
  <c r="K1048" s="1"/>
  <c r="J1047"/>
  <c r="K1047" s="1"/>
  <c r="J1046"/>
  <c r="K1046" s="1"/>
  <c r="J1045"/>
  <c r="K1045" s="1"/>
  <c r="J1044"/>
  <c r="K1044" s="1"/>
  <c r="J1043"/>
  <c r="K1043" s="1"/>
  <c r="J1042"/>
  <c r="K1042" s="1"/>
  <c r="J1041"/>
  <c r="K1041" s="1"/>
  <c r="J1040"/>
  <c r="K1040" s="1"/>
  <c r="J1039"/>
  <c r="K1039" s="1"/>
  <c r="J1038"/>
  <c r="K1038" s="1"/>
  <c r="J1037"/>
  <c r="K1037" s="1"/>
  <c r="J1036"/>
  <c r="K1036" s="1"/>
  <c r="J1035"/>
  <c r="K1035" s="1"/>
  <c r="J1034"/>
  <c r="K1034" s="1"/>
  <c r="J1033"/>
  <c r="K1033" s="1"/>
  <c r="J1032"/>
  <c r="K1032" s="1"/>
  <c r="J1031"/>
  <c r="K1031" s="1"/>
  <c r="J1030"/>
  <c r="K1030" s="1"/>
  <c r="J1029"/>
  <c r="K1029" s="1"/>
  <c r="J1028"/>
  <c r="K1028" s="1"/>
  <c r="J1027"/>
  <c r="K1027" s="1"/>
  <c r="J1026"/>
  <c r="K1026" s="1"/>
  <c r="J1025"/>
  <c r="K1025" s="1"/>
  <c r="J1024"/>
  <c r="K1024" s="1"/>
  <c r="J1023"/>
  <c r="K1023" s="1"/>
  <c r="J1022"/>
  <c r="K1022" s="1"/>
  <c r="J1021"/>
  <c r="K1021" s="1"/>
  <c r="J1020"/>
  <c r="K1020" s="1"/>
  <c r="J1019"/>
  <c r="K1019" s="1"/>
  <c r="J1018"/>
  <c r="K1018" s="1"/>
  <c r="J1017"/>
  <c r="K1017" s="1"/>
  <c r="J1016"/>
  <c r="K1016" s="1"/>
  <c r="J1015"/>
  <c r="J1014"/>
  <c r="K1014" s="1"/>
  <c r="J1013"/>
  <c r="K1013" s="1"/>
  <c r="J1012"/>
  <c r="K1012" s="1"/>
  <c r="J1011"/>
  <c r="K1011" s="1"/>
  <c r="J1010"/>
  <c r="K1010" s="1"/>
  <c r="J1009"/>
  <c r="K1009" s="1"/>
  <c r="J1008"/>
  <c r="K1008" s="1"/>
  <c r="J1007"/>
  <c r="K1007" s="1"/>
  <c r="J1006"/>
  <c r="K1006" s="1"/>
  <c r="J1005"/>
  <c r="K1005" s="1"/>
  <c r="J1004"/>
  <c r="K1004" s="1"/>
  <c r="J1003"/>
  <c r="K1003" s="1"/>
  <c r="J1002"/>
  <c r="K1002" s="1"/>
  <c r="J1001"/>
  <c r="K1001" s="1"/>
  <c r="J1000"/>
  <c r="K1000" s="1"/>
  <c r="J999"/>
  <c r="K999" s="1"/>
  <c r="J998"/>
  <c r="K998" s="1"/>
  <c r="J997"/>
  <c r="K997" s="1"/>
  <c r="J996"/>
  <c r="K996" s="1"/>
  <c r="J995"/>
  <c r="K995" s="1"/>
  <c r="J994"/>
  <c r="K994" s="1"/>
  <c r="J993"/>
  <c r="K993" s="1"/>
  <c r="J992"/>
  <c r="K992" s="1"/>
  <c r="J991"/>
  <c r="K991" s="1"/>
  <c r="J990"/>
  <c r="K990" s="1"/>
  <c r="J989"/>
  <c r="K989" s="1"/>
  <c r="J988"/>
  <c r="K988" s="1"/>
  <c r="J987"/>
  <c r="K987" s="1"/>
  <c r="J986"/>
  <c r="K986" s="1"/>
  <c r="J985"/>
  <c r="K985" s="1"/>
  <c r="J984"/>
  <c r="K984" s="1"/>
  <c r="J983"/>
  <c r="K983" s="1"/>
  <c r="J982"/>
  <c r="K982" s="1"/>
  <c r="J981"/>
  <c r="J980"/>
  <c r="K980" s="1"/>
  <c r="J979"/>
  <c r="K979" s="1"/>
  <c r="J978"/>
  <c r="K978" s="1"/>
  <c r="J977"/>
  <c r="K977" s="1"/>
  <c r="J976"/>
  <c r="K976" s="1"/>
  <c r="J975"/>
  <c r="K975" s="1"/>
  <c r="J974"/>
  <c r="K974" s="1"/>
  <c r="J973"/>
  <c r="K973" s="1"/>
  <c r="J972"/>
  <c r="K972" s="1"/>
  <c r="J971"/>
  <c r="K971" s="1"/>
  <c r="J970"/>
  <c r="K970" s="1"/>
  <c r="J969"/>
  <c r="K969" s="1"/>
  <c r="J968"/>
  <c r="K968" s="1"/>
  <c r="J967"/>
  <c r="K967" s="1"/>
  <c r="J966"/>
  <c r="K966" s="1"/>
  <c r="J965"/>
  <c r="K965" s="1"/>
  <c r="J964"/>
  <c r="K964" s="1"/>
  <c r="J963"/>
  <c r="K963" s="1"/>
  <c r="J962"/>
  <c r="K962" s="1"/>
  <c r="J961"/>
  <c r="K961" s="1"/>
  <c r="J960"/>
  <c r="K960" s="1"/>
  <c r="J959"/>
  <c r="K959" s="1"/>
  <c r="J958"/>
  <c r="K958" s="1"/>
  <c r="J957"/>
  <c r="K957" s="1"/>
  <c r="J956"/>
  <c r="K956" s="1"/>
  <c r="J955"/>
  <c r="K955" s="1"/>
  <c r="J954"/>
  <c r="K954" s="1"/>
  <c r="J953"/>
  <c r="K953" s="1"/>
  <c r="J952"/>
  <c r="K952" s="1"/>
  <c r="J951"/>
  <c r="K951" s="1"/>
  <c r="J950"/>
  <c r="K950" s="1"/>
  <c r="J949"/>
  <c r="K949" s="1"/>
  <c r="J948"/>
  <c r="K948" s="1"/>
  <c r="J947"/>
  <c r="K947" s="1"/>
  <c r="J946"/>
  <c r="K946" s="1"/>
  <c r="J945"/>
  <c r="K945" s="1"/>
  <c r="J944"/>
  <c r="K944" s="1"/>
  <c r="J943"/>
  <c r="K943" s="1"/>
  <c r="J942"/>
  <c r="K942" s="1"/>
  <c r="J941"/>
  <c r="J940"/>
  <c r="K940" s="1"/>
  <c r="J939"/>
  <c r="K939" s="1"/>
  <c r="J938"/>
  <c r="K938" s="1"/>
  <c r="J937"/>
  <c r="K937" s="1"/>
  <c r="J936"/>
  <c r="K936" s="1"/>
  <c r="J935"/>
  <c r="K935" s="1"/>
  <c r="J934"/>
  <c r="K934" s="1"/>
  <c r="J933"/>
  <c r="K933" s="1"/>
  <c r="J932"/>
  <c r="K932" s="1"/>
  <c r="J931"/>
  <c r="K931" s="1"/>
  <c r="J930"/>
  <c r="K930" s="1"/>
  <c r="J929"/>
  <c r="K929" s="1"/>
  <c r="J928"/>
  <c r="K928" s="1"/>
  <c r="J927"/>
  <c r="K927" s="1"/>
  <c r="J926"/>
  <c r="K926" s="1"/>
  <c r="J925"/>
  <c r="K925" s="1"/>
  <c r="J924"/>
  <c r="K924" s="1"/>
  <c r="J923"/>
  <c r="K923" s="1"/>
  <c r="J922"/>
  <c r="K922" s="1"/>
  <c r="J921"/>
  <c r="K921" s="1"/>
  <c r="J920"/>
  <c r="K920" s="1"/>
  <c r="J919"/>
  <c r="K919" s="1"/>
  <c r="J918"/>
  <c r="K918" s="1"/>
  <c r="J917"/>
  <c r="K917" s="1"/>
  <c r="J916"/>
  <c r="K916" s="1"/>
  <c r="J915"/>
  <c r="K915" s="1"/>
  <c r="J914"/>
  <c r="K914" s="1"/>
  <c r="J913"/>
  <c r="K913" s="1"/>
  <c r="J912"/>
  <c r="K912" s="1"/>
  <c r="J911"/>
  <c r="K911" s="1"/>
  <c r="J910"/>
  <c r="K910" s="1"/>
  <c r="J909"/>
  <c r="K909" s="1"/>
  <c r="J908"/>
  <c r="K908" s="1"/>
  <c r="J907"/>
  <c r="K907" s="1"/>
  <c r="J906"/>
  <c r="K906" s="1"/>
  <c r="J905"/>
  <c r="K905" s="1"/>
  <c r="J904"/>
  <c r="K904" s="1"/>
  <c r="J903"/>
  <c r="K903" s="1"/>
  <c r="J902"/>
  <c r="K902" s="1"/>
  <c r="J901"/>
  <c r="J900"/>
  <c r="K900" s="1"/>
  <c r="J899"/>
  <c r="K899" s="1"/>
  <c r="J898"/>
  <c r="K898" s="1"/>
  <c r="J897"/>
  <c r="K897" s="1"/>
  <c r="J896"/>
  <c r="K896" s="1"/>
  <c r="J895"/>
  <c r="K895" s="1"/>
  <c r="J894"/>
  <c r="K894" s="1"/>
  <c r="J893"/>
  <c r="K893" s="1"/>
  <c r="J892"/>
  <c r="K892" s="1"/>
  <c r="J891"/>
  <c r="K891" s="1"/>
  <c r="J890"/>
  <c r="K890" s="1"/>
  <c r="J889"/>
  <c r="K889" s="1"/>
  <c r="J888"/>
  <c r="K888" s="1"/>
  <c r="J887"/>
  <c r="K887" s="1"/>
  <c r="J886"/>
  <c r="K886" s="1"/>
  <c r="J885"/>
  <c r="K885" s="1"/>
  <c r="J884"/>
  <c r="K884" s="1"/>
  <c r="J883"/>
  <c r="K883" s="1"/>
  <c r="J882"/>
  <c r="K882" s="1"/>
  <c r="J881"/>
  <c r="K881" s="1"/>
  <c r="J880"/>
  <c r="K880" s="1"/>
  <c r="J879"/>
  <c r="K879" s="1"/>
  <c r="J878"/>
  <c r="K878" s="1"/>
  <c r="J877"/>
  <c r="K877" s="1"/>
  <c r="J876"/>
  <c r="K876" s="1"/>
  <c r="J875"/>
  <c r="K875" s="1"/>
  <c r="J874"/>
  <c r="K874" s="1"/>
  <c r="J873"/>
  <c r="K873" s="1"/>
  <c r="J872"/>
  <c r="K872" s="1"/>
  <c r="J871"/>
  <c r="K871" s="1"/>
  <c r="J870"/>
  <c r="K870" s="1"/>
  <c r="J869"/>
  <c r="K869" s="1"/>
  <c r="J868"/>
  <c r="K868" s="1"/>
  <c r="J867"/>
  <c r="K867" s="1"/>
  <c r="J866"/>
  <c r="K866" s="1"/>
  <c r="J865"/>
  <c r="J864"/>
  <c r="K864" s="1"/>
  <c r="J863"/>
  <c r="K863" s="1"/>
  <c r="J862"/>
  <c r="K862" s="1"/>
  <c r="J861"/>
  <c r="K861" s="1"/>
  <c r="J860"/>
  <c r="K860" s="1"/>
  <c r="J859"/>
  <c r="K859" s="1"/>
  <c r="J858"/>
  <c r="K858" s="1"/>
  <c r="J857"/>
  <c r="K857" s="1"/>
  <c r="J856"/>
  <c r="K856" s="1"/>
  <c r="J855"/>
  <c r="K855" s="1"/>
  <c r="J854"/>
  <c r="K854" s="1"/>
  <c r="J853"/>
  <c r="K853" s="1"/>
  <c r="J852"/>
  <c r="K852" s="1"/>
  <c r="J851"/>
  <c r="K851" s="1"/>
  <c r="J850"/>
  <c r="J849"/>
  <c r="K849" s="1"/>
  <c r="J848"/>
  <c r="K848" s="1"/>
  <c r="J847"/>
  <c r="K847" s="1"/>
  <c r="J846"/>
  <c r="K846" s="1"/>
  <c r="J845"/>
  <c r="K845" s="1"/>
  <c r="J844"/>
  <c r="K844" s="1"/>
  <c r="J843"/>
  <c r="K843" s="1"/>
  <c r="J842"/>
  <c r="K842" s="1"/>
  <c r="J841"/>
  <c r="K841" s="1"/>
  <c r="J840"/>
  <c r="K840" s="1"/>
  <c r="J839"/>
  <c r="K839" s="1"/>
  <c r="J838"/>
  <c r="K838" s="1"/>
  <c r="J837"/>
  <c r="J836"/>
  <c r="K836" s="1"/>
  <c r="J835"/>
  <c r="K835" s="1"/>
  <c r="J834"/>
  <c r="K834" s="1"/>
  <c r="J833"/>
  <c r="K833" s="1"/>
  <c r="J832"/>
  <c r="K832" s="1"/>
  <c r="J831"/>
  <c r="K831" s="1"/>
  <c r="J830"/>
  <c r="K830" s="1"/>
  <c r="J829"/>
  <c r="K829" s="1"/>
  <c r="J828"/>
  <c r="K828" s="1"/>
  <c r="J827"/>
  <c r="K827" s="1"/>
  <c r="J826"/>
  <c r="K826" s="1"/>
  <c r="J825"/>
  <c r="K825" s="1"/>
  <c r="J824"/>
  <c r="K824" s="1"/>
  <c r="J823"/>
  <c r="K823" s="1"/>
  <c r="J822"/>
  <c r="K822" s="1"/>
  <c r="J821"/>
  <c r="K821" s="1"/>
  <c r="J820"/>
  <c r="K820" s="1"/>
  <c r="J819"/>
  <c r="K819" s="1"/>
  <c r="J818"/>
  <c r="K818" s="1"/>
  <c r="J817"/>
  <c r="K817" s="1"/>
  <c r="J816"/>
  <c r="K816" s="1"/>
  <c r="J815"/>
  <c r="K815" s="1"/>
  <c r="J814"/>
  <c r="K814" s="1"/>
  <c r="J813"/>
  <c r="K813" s="1"/>
  <c r="J812"/>
  <c r="K812" s="1"/>
  <c r="J811"/>
  <c r="K811" s="1"/>
  <c r="J810"/>
  <c r="K810" s="1"/>
  <c r="J809"/>
  <c r="K809" s="1"/>
  <c r="J808"/>
  <c r="K808" s="1"/>
  <c r="J807"/>
  <c r="K807" s="1"/>
  <c r="J806"/>
  <c r="K806" s="1"/>
  <c r="J805"/>
  <c r="K805" s="1"/>
  <c r="J804"/>
  <c r="K804" s="1"/>
  <c r="J803"/>
  <c r="K803" s="1"/>
  <c r="J802"/>
  <c r="K802" s="1"/>
  <c r="J801"/>
  <c r="K801" s="1"/>
  <c r="J800"/>
  <c r="K800" s="1"/>
  <c r="J799"/>
  <c r="K799" s="1"/>
  <c r="J798"/>
  <c r="J797"/>
  <c r="K797" s="1"/>
  <c r="J796"/>
  <c r="K796" s="1"/>
  <c r="J795"/>
  <c r="K795" s="1"/>
  <c r="J794"/>
  <c r="K794" s="1"/>
  <c r="J793"/>
  <c r="K793" s="1"/>
  <c r="J792"/>
  <c r="K792" s="1"/>
  <c r="J791"/>
  <c r="K791" s="1"/>
  <c r="J790"/>
  <c r="K790" s="1"/>
  <c r="J789"/>
  <c r="K789" s="1"/>
  <c r="J788"/>
  <c r="K788" s="1"/>
  <c r="J787"/>
  <c r="K787" s="1"/>
  <c r="J786"/>
  <c r="K786" s="1"/>
  <c r="J785"/>
  <c r="K785" s="1"/>
  <c r="J784"/>
  <c r="K784" s="1"/>
  <c r="J783"/>
  <c r="K783" s="1"/>
  <c r="J782"/>
  <c r="K782" s="1"/>
  <c r="J781"/>
  <c r="K781" s="1"/>
  <c r="J780"/>
  <c r="K780" s="1"/>
  <c r="J779"/>
  <c r="K779" s="1"/>
  <c r="J778"/>
  <c r="J777"/>
  <c r="K777" s="1"/>
  <c r="J776"/>
  <c r="K776" s="1"/>
  <c r="J775"/>
  <c r="K775" s="1"/>
  <c r="J774"/>
  <c r="K774" s="1"/>
  <c r="J773"/>
  <c r="K773" s="1"/>
  <c r="J772"/>
  <c r="K772" s="1"/>
  <c r="J771"/>
  <c r="K771" s="1"/>
  <c r="J770"/>
  <c r="K770" s="1"/>
  <c r="J769"/>
  <c r="K769" s="1"/>
  <c r="J768"/>
  <c r="K768" s="1"/>
  <c r="J767"/>
  <c r="K767" s="1"/>
  <c r="J766"/>
  <c r="K766" s="1"/>
  <c r="J765"/>
  <c r="K765" s="1"/>
  <c r="J764"/>
  <c r="K764" s="1"/>
  <c r="J763"/>
  <c r="K763" s="1"/>
  <c r="J762"/>
  <c r="K762" s="1"/>
  <c r="J761"/>
  <c r="K761" s="1"/>
  <c r="J760"/>
  <c r="K760" s="1"/>
  <c r="J759"/>
  <c r="K759" s="1"/>
  <c r="J758"/>
  <c r="K758" s="1"/>
  <c r="J757"/>
  <c r="K757" s="1"/>
  <c r="J756"/>
  <c r="K756" s="1"/>
  <c r="J755"/>
  <c r="K755" s="1"/>
  <c r="J754"/>
  <c r="K754" s="1"/>
  <c r="J753"/>
  <c r="K753" s="1"/>
  <c r="J752"/>
  <c r="K752" s="1"/>
  <c r="J751"/>
  <c r="K751" s="1"/>
  <c r="J750"/>
  <c r="K750" s="1"/>
  <c r="J749"/>
  <c r="K749" s="1"/>
  <c r="J748"/>
  <c r="K748" s="1"/>
  <c r="J747"/>
  <c r="K747" s="1"/>
  <c r="J746"/>
  <c r="K746" s="1"/>
  <c r="J745"/>
  <c r="K745" s="1"/>
  <c r="J744"/>
  <c r="K744" s="1"/>
  <c r="J743"/>
  <c r="K743" s="1"/>
  <c r="J742"/>
  <c r="K742" s="1"/>
  <c r="J741"/>
  <c r="K741" s="1"/>
  <c r="J740"/>
  <c r="K740" s="1"/>
  <c r="J739"/>
  <c r="K739" s="1"/>
  <c r="J738"/>
  <c r="J737"/>
  <c r="K737" s="1"/>
  <c r="J736"/>
  <c r="K736" s="1"/>
  <c r="J735"/>
  <c r="K735" s="1"/>
  <c r="J734"/>
  <c r="K734" s="1"/>
  <c r="J733"/>
  <c r="K733" s="1"/>
  <c r="J732"/>
  <c r="K732" s="1"/>
  <c r="J731"/>
  <c r="K731" s="1"/>
  <c r="J730"/>
  <c r="K730" s="1"/>
  <c r="J729"/>
  <c r="K729" s="1"/>
  <c r="J728"/>
  <c r="K728" s="1"/>
  <c r="J727"/>
  <c r="K727" s="1"/>
  <c r="J726"/>
  <c r="K726" s="1"/>
  <c r="J725"/>
  <c r="K725" s="1"/>
  <c r="J724"/>
  <c r="K724" s="1"/>
  <c r="J723"/>
  <c r="K723" s="1"/>
  <c r="J722"/>
  <c r="K722" s="1"/>
  <c r="J721"/>
  <c r="K721" s="1"/>
  <c r="J720"/>
  <c r="K720" s="1"/>
  <c r="J719"/>
  <c r="K719" s="1"/>
  <c r="J718"/>
  <c r="K718" s="1"/>
  <c r="J717"/>
  <c r="K717" s="1"/>
  <c r="J716"/>
  <c r="K716" s="1"/>
  <c r="J715"/>
  <c r="K715" s="1"/>
  <c r="J714"/>
  <c r="K714" s="1"/>
  <c r="J713"/>
  <c r="K713" s="1"/>
  <c r="J712"/>
  <c r="K712" s="1"/>
  <c r="J711"/>
  <c r="K711" s="1"/>
  <c r="J710"/>
  <c r="K710" s="1"/>
  <c r="J709"/>
  <c r="K709" s="1"/>
  <c r="J708"/>
  <c r="K708" s="1"/>
  <c r="J707"/>
  <c r="K707" s="1"/>
  <c r="J706"/>
  <c r="K706" s="1"/>
  <c r="J705"/>
  <c r="K705" s="1"/>
  <c r="J704"/>
  <c r="K704" s="1"/>
  <c r="J703"/>
  <c r="K703" s="1"/>
  <c r="J702"/>
  <c r="K702" s="1"/>
  <c r="J701"/>
  <c r="K701" s="1"/>
  <c r="J700"/>
  <c r="K700" s="1"/>
  <c r="J699"/>
  <c r="K699" s="1"/>
  <c r="J698"/>
  <c r="J697"/>
  <c r="K697" s="1"/>
  <c r="J696"/>
  <c r="K696" s="1"/>
  <c r="J695"/>
  <c r="K695" s="1"/>
  <c r="J694"/>
  <c r="K694" s="1"/>
  <c r="J693"/>
  <c r="K693" s="1"/>
  <c r="J692"/>
  <c r="K692" s="1"/>
  <c r="J691"/>
  <c r="K691" s="1"/>
  <c r="J690"/>
  <c r="K690" s="1"/>
  <c r="J689"/>
  <c r="K689" s="1"/>
  <c r="J688"/>
  <c r="K688" s="1"/>
  <c r="J687"/>
  <c r="K687" s="1"/>
  <c r="J686"/>
  <c r="K686" s="1"/>
  <c r="J685"/>
  <c r="K685" s="1"/>
  <c r="J684"/>
  <c r="K684" s="1"/>
  <c r="J683"/>
  <c r="K683" s="1"/>
  <c r="J682"/>
  <c r="K682" s="1"/>
  <c r="J681"/>
  <c r="K681" s="1"/>
  <c r="J680"/>
  <c r="K680" s="1"/>
  <c r="J679"/>
  <c r="K679" s="1"/>
  <c r="J678"/>
  <c r="K678" s="1"/>
  <c r="J677"/>
  <c r="K677" s="1"/>
  <c r="J676"/>
  <c r="K676" s="1"/>
  <c r="J675"/>
  <c r="K675" s="1"/>
  <c r="J674"/>
  <c r="K674" s="1"/>
  <c r="J673"/>
  <c r="K673" s="1"/>
  <c r="J672"/>
  <c r="K672" s="1"/>
  <c r="J671"/>
  <c r="K671" s="1"/>
  <c r="J670"/>
  <c r="K670" s="1"/>
  <c r="J669"/>
  <c r="K669" s="1"/>
  <c r="J668"/>
  <c r="K668" s="1"/>
  <c r="J667"/>
  <c r="K667" s="1"/>
  <c r="J666"/>
  <c r="K666" s="1"/>
  <c r="J665"/>
  <c r="K665" s="1"/>
  <c r="J664"/>
  <c r="K664" s="1"/>
  <c r="J663"/>
  <c r="K663" s="1"/>
  <c r="J662"/>
  <c r="K662" s="1"/>
  <c r="J661"/>
  <c r="K661" s="1"/>
  <c r="J660"/>
  <c r="J659"/>
  <c r="K659" s="1"/>
  <c r="J658"/>
  <c r="K658" s="1"/>
  <c r="J657"/>
  <c r="K657" s="1"/>
  <c r="J656"/>
  <c r="K656" s="1"/>
  <c r="J655"/>
  <c r="K655" s="1"/>
  <c r="J654"/>
  <c r="K654" s="1"/>
  <c r="J653"/>
  <c r="K653" s="1"/>
  <c r="J652"/>
  <c r="K652" s="1"/>
  <c r="J651"/>
  <c r="K651" s="1"/>
  <c r="J650"/>
  <c r="K650" s="1"/>
  <c r="J649"/>
  <c r="K649" s="1"/>
  <c r="J648"/>
  <c r="K648" s="1"/>
  <c r="J647"/>
  <c r="K647" s="1"/>
  <c r="J646"/>
  <c r="K646" s="1"/>
  <c r="J645"/>
  <c r="K645" s="1"/>
  <c r="J644"/>
  <c r="K644" s="1"/>
  <c r="J643"/>
  <c r="K643" s="1"/>
  <c r="J642"/>
  <c r="K642" s="1"/>
  <c r="J641"/>
  <c r="K641" s="1"/>
  <c r="J640"/>
  <c r="K640" s="1"/>
  <c r="J639"/>
  <c r="J638"/>
  <c r="K638" s="1"/>
  <c r="J637"/>
  <c r="K637" s="1"/>
  <c r="J636"/>
  <c r="K636" s="1"/>
  <c r="J635"/>
  <c r="K635" s="1"/>
  <c r="J634"/>
  <c r="K634" s="1"/>
  <c r="J633"/>
  <c r="K633" s="1"/>
  <c r="J632"/>
  <c r="K632" s="1"/>
  <c r="J631"/>
  <c r="K631" s="1"/>
  <c r="J630"/>
  <c r="K630" s="1"/>
  <c r="J629"/>
  <c r="K629" s="1"/>
  <c r="J628"/>
  <c r="K628" s="1"/>
  <c r="J627"/>
  <c r="K627" s="1"/>
  <c r="J626"/>
  <c r="K626" s="1"/>
  <c r="K625"/>
  <c r="J625"/>
  <c r="J624"/>
  <c r="J623"/>
  <c r="K623" s="1"/>
  <c r="J622"/>
  <c r="K622" s="1"/>
  <c r="J621"/>
  <c r="K621" s="1"/>
  <c r="J620"/>
  <c r="K620" s="1"/>
  <c r="J619"/>
  <c r="K619" s="1"/>
  <c r="J618"/>
  <c r="K618" s="1"/>
  <c r="J617"/>
  <c r="K617" s="1"/>
  <c r="J616"/>
  <c r="K616" s="1"/>
  <c r="J615"/>
  <c r="K615" s="1"/>
  <c r="J614"/>
  <c r="K614" s="1"/>
  <c r="J613"/>
  <c r="K613" s="1"/>
  <c r="J612"/>
  <c r="K612" s="1"/>
  <c r="J611"/>
  <c r="K611" s="1"/>
  <c r="J610"/>
  <c r="K610" s="1"/>
  <c r="K609"/>
  <c r="J609"/>
  <c r="J608"/>
  <c r="K608" s="1"/>
  <c r="J607"/>
  <c r="K607" s="1"/>
  <c r="J606"/>
  <c r="K606" s="1"/>
  <c r="J605"/>
  <c r="K605" s="1"/>
  <c r="J604"/>
  <c r="K604" s="1"/>
  <c r="J603"/>
  <c r="K603" s="1"/>
  <c r="J602"/>
  <c r="K602" s="1"/>
  <c r="K601"/>
  <c r="J601"/>
  <c r="J600"/>
  <c r="K600" s="1"/>
  <c r="J599"/>
  <c r="K599" s="1"/>
  <c r="J598"/>
  <c r="K598" s="1"/>
  <c r="J597"/>
  <c r="K597" s="1"/>
  <c r="J596"/>
  <c r="K596" s="1"/>
  <c r="J595"/>
  <c r="K595" s="1"/>
  <c r="J594"/>
  <c r="K593"/>
  <c r="J593"/>
  <c r="J592"/>
  <c r="K592" s="1"/>
  <c r="J591"/>
  <c r="K591" s="1"/>
  <c r="J590"/>
  <c r="K590" s="1"/>
  <c r="J589"/>
  <c r="K589" s="1"/>
  <c r="J588"/>
  <c r="K588" s="1"/>
  <c r="J587"/>
  <c r="K587" s="1"/>
  <c r="J586"/>
  <c r="K586" s="1"/>
  <c r="J585"/>
  <c r="K585" s="1"/>
  <c r="J584"/>
  <c r="K584" s="1"/>
  <c r="K583"/>
  <c r="J583"/>
  <c r="J582"/>
  <c r="K582" s="1"/>
  <c r="K581"/>
  <c r="J581"/>
  <c r="J580"/>
  <c r="K580" s="1"/>
  <c r="J579"/>
  <c r="K579" s="1"/>
  <c r="J578"/>
  <c r="K578" s="1"/>
  <c r="J577"/>
  <c r="K577" s="1"/>
  <c r="J576"/>
  <c r="K576" s="1"/>
  <c r="J575"/>
  <c r="K575" s="1"/>
  <c r="J574"/>
  <c r="K574" s="1"/>
  <c r="K573"/>
  <c r="J573"/>
  <c r="J572"/>
  <c r="K572" s="1"/>
  <c r="J571"/>
  <c r="K571" s="1"/>
  <c r="J570"/>
  <c r="K570" s="1"/>
  <c r="J569"/>
  <c r="K569" s="1"/>
  <c r="J568"/>
  <c r="K568" s="1"/>
  <c r="J567"/>
  <c r="K567" s="1"/>
  <c r="J566"/>
  <c r="K566" s="1"/>
  <c r="J565"/>
  <c r="K565" s="1"/>
  <c r="J564"/>
  <c r="K564" s="1"/>
  <c r="J563"/>
  <c r="K563" s="1"/>
  <c r="J562"/>
  <c r="K562" s="1"/>
  <c r="J561"/>
  <c r="K561" s="1"/>
  <c r="J560"/>
  <c r="K560" s="1"/>
  <c r="J559"/>
  <c r="K559" s="1"/>
  <c r="J558"/>
  <c r="K558" s="1"/>
  <c r="J557"/>
  <c r="K557" s="1"/>
  <c r="J556"/>
  <c r="K556" s="1"/>
  <c r="J555"/>
  <c r="J554"/>
  <c r="K554" s="1"/>
  <c r="J553"/>
  <c r="K553" s="1"/>
  <c r="J552"/>
  <c r="K552" s="1"/>
  <c r="J551"/>
  <c r="K551" s="1"/>
  <c r="J550"/>
  <c r="K550" s="1"/>
  <c r="J549"/>
  <c r="K549" s="1"/>
  <c r="J548"/>
  <c r="K548" s="1"/>
  <c r="J547"/>
  <c r="K547" s="1"/>
  <c r="J546"/>
  <c r="K546" s="1"/>
  <c r="J545"/>
  <c r="K545" s="1"/>
  <c r="J544"/>
  <c r="K544" s="1"/>
  <c r="J543"/>
  <c r="K543" s="1"/>
  <c r="J542"/>
  <c r="K542" s="1"/>
  <c r="J541"/>
  <c r="K541" s="1"/>
  <c r="J540"/>
  <c r="K540" s="1"/>
  <c r="J539"/>
  <c r="K539" s="1"/>
  <c r="J538"/>
  <c r="K538" s="1"/>
  <c r="J537"/>
  <c r="K537" s="1"/>
  <c r="J536"/>
  <c r="K536" s="1"/>
  <c r="J535"/>
  <c r="K535" s="1"/>
  <c r="J534"/>
  <c r="J533"/>
  <c r="K533" s="1"/>
  <c r="J532"/>
  <c r="K532" s="1"/>
  <c r="J531"/>
  <c r="K531" s="1"/>
  <c r="J530"/>
  <c r="K530" s="1"/>
  <c r="J529"/>
  <c r="K529" s="1"/>
  <c r="J528"/>
  <c r="K528" s="1"/>
  <c r="J527"/>
  <c r="K527" s="1"/>
  <c r="J526"/>
  <c r="K526" s="1"/>
  <c r="J525"/>
  <c r="K525" s="1"/>
  <c r="J524"/>
  <c r="K524" s="1"/>
  <c r="J523"/>
  <c r="K523" s="1"/>
  <c r="J522"/>
  <c r="K522" s="1"/>
  <c r="J521"/>
  <c r="K521" s="1"/>
  <c r="J520"/>
  <c r="K520" s="1"/>
  <c r="J519"/>
  <c r="K519" s="1"/>
  <c r="J518"/>
  <c r="K518" s="1"/>
  <c r="J517"/>
  <c r="K517" s="1"/>
  <c r="J516"/>
  <c r="K516" s="1"/>
  <c r="J515"/>
  <c r="K515" s="1"/>
  <c r="J514"/>
  <c r="K514" s="1"/>
  <c r="J513"/>
  <c r="K513" s="1"/>
  <c r="J512"/>
  <c r="K512" s="1"/>
  <c r="J511"/>
  <c r="K511" s="1"/>
  <c r="J510"/>
  <c r="K510" s="1"/>
  <c r="J509"/>
  <c r="K509" s="1"/>
  <c r="J508"/>
  <c r="K508" s="1"/>
  <c r="J507"/>
  <c r="K507" s="1"/>
  <c r="J506"/>
  <c r="K506" s="1"/>
  <c r="J505"/>
  <c r="K505" s="1"/>
  <c r="J504"/>
  <c r="K504" s="1"/>
  <c r="J503"/>
  <c r="K503" s="1"/>
  <c r="J502"/>
  <c r="K502" s="1"/>
  <c r="J501"/>
  <c r="K501" s="1"/>
  <c r="J500"/>
  <c r="K500" s="1"/>
  <c r="J499"/>
  <c r="J498"/>
  <c r="K498" s="1"/>
  <c r="J497"/>
  <c r="K497" s="1"/>
  <c r="J496"/>
  <c r="K496" s="1"/>
  <c r="J495"/>
  <c r="K495" s="1"/>
  <c r="J494"/>
  <c r="K494" s="1"/>
  <c r="J493"/>
  <c r="K493" s="1"/>
  <c r="J492"/>
  <c r="K492" s="1"/>
  <c r="J491"/>
  <c r="K491" s="1"/>
  <c r="J490"/>
  <c r="K490" s="1"/>
  <c r="J489"/>
  <c r="K489" s="1"/>
  <c r="J488"/>
  <c r="K488" s="1"/>
  <c r="J487"/>
  <c r="K487" s="1"/>
  <c r="J486"/>
  <c r="K486" s="1"/>
  <c r="J485"/>
  <c r="K485" s="1"/>
  <c r="J484"/>
  <c r="K484" s="1"/>
  <c r="J483"/>
  <c r="K483" s="1"/>
  <c r="J482"/>
  <c r="K482" s="1"/>
  <c r="J481"/>
  <c r="K481" s="1"/>
  <c r="J480"/>
  <c r="K480" s="1"/>
  <c r="J479"/>
  <c r="K479" s="1"/>
  <c r="J478"/>
  <c r="K478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70"/>
  <c r="K470" s="1"/>
  <c r="J469"/>
  <c r="K469" s="1"/>
  <c r="J468"/>
  <c r="K468" s="1"/>
  <c r="J467"/>
  <c r="K467" s="1"/>
  <c r="J466"/>
  <c r="K466" s="1"/>
  <c r="J465"/>
  <c r="K465" s="1"/>
  <c r="J464"/>
  <c r="K464" s="1"/>
  <c r="J463"/>
  <c r="K463" s="1"/>
  <c r="J462"/>
  <c r="K462" s="1"/>
  <c r="J461"/>
  <c r="K461" s="1"/>
  <c r="J460"/>
  <c r="K460" s="1"/>
  <c r="J459"/>
  <c r="J458"/>
  <c r="K458" s="1"/>
  <c r="J457"/>
  <c r="K457" s="1"/>
  <c r="J456"/>
  <c r="K456" s="1"/>
  <c r="J455"/>
  <c r="K455" s="1"/>
  <c r="J454"/>
  <c r="K454" s="1"/>
  <c r="J453"/>
  <c r="K453" s="1"/>
  <c r="J452"/>
  <c r="K452" s="1"/>
  <c r="J451"/>
  <c r="K451" s="1"/>
  <c r="J450"/>
  <c r="K450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41"/>
  <c r="K441" s="1"/>
  <c r="J440"/>
  <c r="K440" s="1"/>
  <c r="J439"/>
  <c r="K439" s="1"/>
  <c r="J438"/>
  <c r="K438" s="1"/>
  <c r="J437"/>
  <c r="K437" s="1"/>
  <c r="J436"/>
  <c r="K436" s="1"/>
  <c r="J435"/>
  <c r="K435" s="1"/>
  <c r="J434"/>
  <c r="K434" s="1"/>
  <c r="J433"/>
  <c r="K433" s="1"/>
  <c r="J432"/>
  <c r="K432" s="1"/>
  <c r="J431"/>
  <c r="K431" s="1"/>
  <c r="J430"/>
  <c r="K430" s="1"/>
  <c r="J429"/>
  <c r="K429" s="1"/>
  <c r="J428"/>
  <c r="K428" s="1"/>
  <c r="J427"/>
  <c r="K427" s="1"/>
  <c r="J426"/>
  <c r="K426" s="1"/>
  <c r="J425"/>
  <c r="K425" s="1"/>
  <c r="J424"/>
  <c r="K424" s="1"/>
  <c r="J423"/>
  <c r="K423" s="1"/>
  <c r="J422"/>
  <c r="K422" s="1"/>
  <c r="J421"/>
  <c r="K421" s="1"/>
  <c r="J420"/>
  <c r="K420" s="1"/>
  <c r="J419"/>
  <c r="J418"/>
  <c r="K418" s="1"/>
  <c r="J417"/>
  <c r="K417" s="1"/>
  <c r="J416"/>
  <c r="K416" s="1"/>
  <c r="J415"/>
  <c r="K415" s="1"/>
  <c r="J414"/>
  <c r="K414" s="1"/>
  <c r="J413"/>
  <c r="K413" s="1"/>
  <c r="J412"/>
  <c r="K412" s="1"/>
  <c r="J411"/>
  <c r="K411" s="1"/>
  <c r="J410"/>
  <c r="K410" s="1"/>
  <c r="J409"/>
  <c r="K409" s="1"/>
  <c r="J408"/>
  <c r="K408" s="1"/>
  <c r="J407"/>
  <c r="K407" s="1"/>
  <c r="J406"/>
  <c r="K406" s="1"/>
  <c r="J405"/>
  <c r="K405" s="1"/>
  <c r="J404"/>
  <c r="K404" s="1"/>
  <c r="J403"/>
  <c r="K403" s="1"/>
  <c r="J402"/>
  <c r="K402" s="1"/>
  <c r="J401"/>
  <c r="K401" s="1"/>
  <c r="J400"/>
  <c r="J399"/>
  <c r="K399" s="1"/>
  <c r="J398"/>
  <c r="K398" s="1"/>
  <c r="J397"/>
  <c r="K397" s="1"/>
  <c r="J396"/>
  <c r="K396" s="1"/>
  <c r="J395"/>
  <c r="K395" s="1"/>
  <c r="J394"/>
  <c r="K394" s="1"/>
  <c r="J393"/>
  <c r="K393" s="1"/>
  <c r="J392"/>
  <c r="K392" s="1"/>
  <c r="J391"/>
  <c r="K391" s="1"/>
  <c r="J390"/>
  <c r="K390" s="1"/>
  <c r="J389"/>
  <c r="K389" s="1"/>
  <c r="J388"/>
  <c r="K388" s="1"/>
  <c r="J387"/>
  <c r="K387" s="1"/>
  <c r="J386"/>
  <c r="K386" s="1"/>
  <c r="J385"/>
  <c r="K385" s="1"/>
  <c r="J384"/>
  <c r="K384" s="1"/>
  <c r="J383"/>
  <c r="K383" s="1"/>
  <c r="J382"/>
  <c r="K382" s="1"/>
  <c r="J381"/>
  <c r="K381" s="1"/>
  <c r="J380"/>
  <c r="K380" s="1"/>
  <c r="J379"/>
  <c r="K379" s="1"/>
  <c r="J378"/>
  <c r="K378" s="1"/>
  <c r="J377"/>
  <c r="K377" s="1"/>
  <c r="J376"/>
  <c r="K376" s="1"/>
  <c r="J375"/>
  <c r="K375" s="1"/>
  <c r="J374"/>
  <c r="K374" s="1"/>
  <c r="J373"/>
  <c r="K373" s="1"/>
  <c r="J372"/>
  <c r="K372" s="1"/>
  <c r="J371"/>
  <c r="K371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62"/>
  <c r="J361"/>
  <c r="K361" s="1"/>
  <c r="J360"/>
  <c r="K360" s="1"/>
  <c r="J359"/>
  <c r="K359" s="1"/>
  <c r="J358"/>
  <c r="K358" s="1"/>
  <c r="J357"/>
  <c r="K357" s="1"/>
  <c r="J356"/>
  <c r="K356" s="1"/>
  <c r="J355"/>
  <c r="K355" s="1"/>
  <c r="J354"/>
  <c r="K354" s="1"/>
  <c r="J353"/>
  <c r="K353" s="1"/>
  <c r="J352"/>
  <c r="K352" s="1"/>
  <c r="J351"/>
  <c r="K351" s="1"/>
  <c r="J350"/>
  <c r="K350" s="1"/>
  <c r="J349"/>
  <c r="K349" s="1"/>
  <c r="J348"/>
  <c r="K348" s="1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K326" s="1"/>
  <c r="J325"/>
  <c r="K325" s="1"/>
  <c r="J324"/>
  <c r="K324" s="1"/>
  <c r="J323"/>
  <c r="K323" s="1"/>
  <c r="J322"/>
  <c r="J321"/>
  <c r="K321" s="1"/>
  <c r="J320"/>
  <c r="K320" s="1"/>
  <c r="J319"/>
  <c r="K319" s="1"/>
  <c r="J318"/>
  <c r="K318" s="1"/>
  <c r="J317"/>
  <c r="K317" s="1"/>
  <c r="J316"/>
  <c r="K316" s="1"/>
  <c r="J315"/>
  <c r="K315" s="1"/>
  <c r="J314"/>
  <c r="K314" s="1"/>
  <c r="J313"/>
  <c r="K313" s="1"/>
  <c r="J312"/>
  <c r="K312" s="1"/>
  <c r="J311"/>
  <c r="K311" s="1"/>
  <c r="J310"/>
  <c r="K310" s="1"/>
  <c r="J309"/>
  <c r="K309" s="1"/>
  <c r="J308"/>
  <c r="K308" s="1"/>
  <c r="J307"/>
  <c r="K307" s="1"/>
  <c r="J306"/>
  <c r="K306" s="1"/>
  <c r="J305"/>
  <c r="K305" s="1"/>
  <c r="J304"/>
  <c r="K304" s="1"/>
  <c r="J303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J281"/>
  <c r="K281" s="1"/>
  <c r="J280"/>
  <c r="K280" s="1"/>
  <c r="J279"/>
  <c r="K279" s="1"/>
  <c r="J278"/>
  <c r="K278" s="1"/>
  <c r="J277"/>
  <c r="K277" s="1"/>
  <c r="J276"/>
  <c r="K276" s="1"/>
  <c r="J275"/>
  <c r="K275" s="1"/>
  <c r="J274"/>
  <c r="K274" s="1"/>
  <c r="J273"/>
  <c r="K273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J241"/>
  <c r="K241" s="1"/>
  <c r="J240"/>
  <c r="K240" s="1"/>
  <c r="J239"/>
  <c r="K239" s="1"/>
  <c r="J238"/>
  <c r="K238" s="1"/>
  <c r="J237"/>
  <c r="K237" s="1"/>
  <c r="J236"/>
  <c r="K236" s="1"/>
  <c r="J235"/>
  <c r="K235" s="1"/>
  <c r="J234"/>
  <c r="K234" s="1"/>
  <c r="J233"/>
  <c r="K233" s="1"/>
  <c r="J232"/>
  <c r="K232" s="1"/>
  <c r="J231"/>
  <c r="J230"/>
  <c r="K230" s="1"/>
  <c r="J229"/>
  <c r="K229" s="1"/>
  <c r="J228"/>
  <c r="K228" s="1"/>
  <c r="J227"/>
  <c r="K227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8"/>
  <c r="K208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K194" s="1"/>
  <c r="J193"/>
  <c r="K193" s="1"/>
  <c r="J192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J171"/>
  <c r="K171" s="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K45"/>
  <c r="J45"/>
  <c r="J44"/>
  <c r="K44" s="1"/>
  <c r="J43"/>
  <c r="K43" s="1"/>
  <c r="J42"/>
  <c r="K42" s="1"/>
  <c r="J41"/>
  <c r="K41" s="1"/>
  <c r="J40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K29"/>
  <c r="J29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K13"/>
  <c r="J13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  <c r="J2"/>
  <c r="H1094"/>
  <c r="H1093" s="1"/>
  <c r="H1092" s="1"/>
  <c r="H1091" s="1"/>
  <c r="H1090" s="1"/>
  <c r="H1089" s="1"/>
  <c r="H1088" s="1"/>
  <c r="H1087" s="1"/>
  <c r="H1086" s="1"/>
  <c r="H1085" s="1"/>
  <c r="H1084" s="1"/>
  <c r="H1083" s="1"/>
  <c r="H1082" s="1"/>
  <c r="H1081" s="1"/>
  <c r="H1080" s="1"/>
  <c r="H1079" s="1"/>
  <c r="H1078" s="1"/>
  <c r="H1077" s="1"/>
  <c r="H1076" s="1"/>
  <c r="H1075" s="1"/>
  <c r="H1074" s="1"/>
  <c r="H1073" s="1"/>
  <c r="H1072" s="1"/>
  <c r="H1071" s="1"/>
  <c r="H1070" s="1"/>
  <c r="H1069" s="1"/>
  <c r="H1068" s="1"/>
  <c r="H1067" s="1"/>
  <c r="H1066" s="1"/>
  <c r="H1065" s="1"/>
  <c r="H1064" s="1"/>
  <c r="H1063" s="1"/>
  <c r="H1062" s="1"/>
  <c r="H1061" s="1"/>
  <c r="H1060" s="1"/>
  <c r="H1059" s="1"/>
  <c r="H1058" s="1"/>
  <c r="H1057" s="1"/>
  <c r="H1056" s="1"/>
  <c r="H1055" s="1"/>
  <c r="G1094"/>
  <c r="G1093" s="1"/>
  <c r="F1055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E1055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H1054"/>
  <c r="G1054"/>
  <c r="H1053"/>
  <c r="H1052" s="1"/>
  <c r="H1051" s="1"/>
  <c r="H1050" s="1"/>
  <c r="H1049" s="1"/>
  <c r="H1048" s="1"/>
  <c r="H1047" s="1"/>
  <c r="H1046" s="1"/>
  <c r="H1045" s="1"/>
  <c r="H1044" s="1"/>
  <c r="H1043" s="1"/>
  <c r="H1042" s="1"/>
  <c r="H1041" s="1"/>
  <c r="H1040" s="1"/>
  <c r="H1039" s="1"/>
  <c r="H1038" s="1"/>
  <c r="H1037" s="1"/>
  <c r="H1036" s="1"/>
  <c r="H1035" s="1"/>
  <c r="H1034" s="1"/>
  <c r="H1033" s="1"/>
  <c r="H1032" s="1"/>
  <c r="H1031" s="1"/>
  <c r="H1030" s="1"/>
  <c r="H1029" s="1"/>
  <c r="H1028" s="1"/>
  <c r="H1027" s="1"/>
  <c r="H1026" s="1"/>
  <c r="H1025" s="1"/>
  <c r="H1024" s="1"/>
  <c r="H1023" s="1"/>
  <c r="H1022" s="1"/>
  <c r="H1021" s="1"/>
  <c r="H1020" s="1"/>
  <c r="H1019" s="1"/>
  <c r="H1018" s="1"/>
  <c r="H1017" s="1"/>
  <c r="H1016" s="1"/>
  <c r="H1015" s="1"/>
  <c r="G1053"/>
  <c r="G1052" s="1"/>
  <c r="F1015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E1015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H1014"/>
  <c r="H1013" s="1"/>
  <c r="H1012" s="1"/>
  <c r="H1011" s="1"/>
  <c r="H1010" s="1"/>
  <c r="H1009" s="1"/>
  <c r="H1008" s="1"/>
  <c r="H1007" s="1"/>
  <c r="H1006" s="1"/>
  <c r="H1005" s="1"/>
  <c r="H1004" s="1"/>
  <c r="H1003" s="1"/>
  <c r="H1002" s="1"/>
  <c r="H1001" s="1"/>
  <c r="H1000" s="1"/>
  <c r="H999" s="1"/>
  <c r="H998" s="1"/>
  <c r="H997" s="1"/>
  <c r="H996" s="1"/>
  <c r="H995" s="1"/>
  <c r="H994" s="1"/>
  <c r="H993" s="1"/>
  <c r="H992" s="1"/>
  <c r="H991" s="1"/>
  <c r="H990" s="1"/>
  <c r="H989" s="1"/>
  <c r="H988" s="1"/>
  <c r="H987" s="1"/>
  <c r="H986" s="1"/>
  <c r="H985" s="1"/>
  <c r="H984" s="1"/>
  <c r="H983" s="1"/>
  <c r="H982" s="1"/>
  <c r="H981" s="1"/>
  <c r="G1014"/>
  <c r="G1013" s="1"/>
  <c r="F98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E98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H980"/>
  <c r="G980"/>
  <c r="H979"/>
  <c r="H978" s="1"/>
  <c r="H977" s="1"/>
  <c r="H976" s="1"/>
  <c r="H975" s="1"/>
  <c r="H974" s="1"/>
  <c r="H973" s="1"/>
  <c r="H972" s="1"/>
  <c r="H971" s="1"/>
  <c r="H970" s="1"/>
  <c r="H969" s="1"/>
  <c r="H968" s="1"/>
  <c r="H967" s="1"/>
  <c r="H966" s="1"/>
  <c r="H965" s="1"/>
  <c r="H964" s="1"/>
  <c r="H963" s="1"/>
  <c r="H962" s="1"/>
  <c r="H961" s="1"/>
  <c r="H960" s="1"/>
  <c r="H959" s="1"/>
  <c r="H958" s="1"/>
  <c r="H957" s="1"/>
  <c r="H956" s="1"/>
  <c r="H955" s="1"/>
  <c r="H954" s="1"/>
  <c r="H953" s="1"/>
  <c r="H952" s="1"/>
  <c r="H951" s="1"/>
  <c r="H950" s="1"/>
  <c r="H949" s="1"/>
  <c r="H948" s="1"/>
  <c r="H947" s="1"/>
  <c r="H946" s="1"/>
  <c r="H945" s="1"/>
  <c r="H944" s="1"/>
  <c r="H943" s="1"/>
  <c r="H942" s="1"/>
  <c r="H941" s="1"/>
  <c r="G979"/>
  <c r="G978" s="1"/>
  <c r="F94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E94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H940"/>
  <c r="H939" s="1"/>
  <c r="H938" s="1"/>
  <c r="H937" s="1"/>
  <c r="H936" s="1"/>
  <c r="H935" s="1"/>
  <c r="H934" s="1"/>
  <c r="H933" s="1"/>
  <c r="H932" s="1"/>
  <c r="H931" s="1"/>
  <c r="H930" s="1"/>
  <c r="H929" s="1"/>
  <c r="H928" s="1"/>
  <c r="H927" s="1"/>
  <c r="H926" s="1"/>
  <c r="H925" s="1"/>
  <c r="H924" s="1"/>
  <c r="H923" s="1"/>
  <c r="H922" s="1"/>
  <c r="H921" s="1"/>
  <c r="H920" s="1"/>
  <c r="H919" s="1"/>
  <c r="H918" s="1"/>
  <c r="H917" s="1"/>
  <c r="H916" s="1"/>
  <c r="H915" s="1"/>
  <c r="H914" s="1"/>
  <c r="H913" s="1"/>
  <c r="H912" s="1"/>
  <c r="H911" s="1"/>
  <c r="H910" s="1"/>
  <c r="H909" s="1"/>
  <c r="H908" s="1"/>
  <c r="H907" s="1"/>
  <c r="H906" s="1"/>
  <c r="H905" s="1"/>
  <c r="H904" s="1"/>
  <c r="H903" s="1"/>
  <c r="H902" s="1"/>
  <c r="H901" s="1"/>
  <c r="G940"/>
  <c r="G939" s="1"/>
  <c r="F90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E90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H900"/>
  <c r="G900"/>
  <c r="H899"/>
  <c r="H898" s="1"/>
  <c r="H897" s="1"/>
  <c r="H896" s="1"/>
  <c r="H895" s="1"/>
  <c r="H894" s="1"/>
  <c r="H893" s="1"/>
  <c r="H892" s="1"/>
  <c r="H891" s="1"/>
  <c r="H890" s="1"/>
  <c r="H889" s="1"/>
  <c r="H888" s="1"/>
  <c r="H887" s="1"/>
  <c r="H886" s="1"/>
  <c r="H885" s="1"/>
  <c r="H884" s="1"/>
  <c r="H883" s="1"/>
  <c r="H882" s="1"/>
  <c r="H881" s="1"/>
  <c r="H880" s="1"/>
  <c r="H879" s="1"/>
  <c r="H878" s="1"/>
  <c r="H877" s="1"/>
  <c r="H876" s="1"/>
  <c r="H875" s="1"/>
  <c r="H874" s="1"/>
  <c r="H873" s="1"/>
  <c r="H872" s="1"/>
  <c r="H871" s="1"/>
  <c r="H870" s="1"/>
  <c r="H869" s="1"/>
  <c r="H868" s="1"/>
  <c r="H867" s="1"/>
  <c r="H866" s="1"/>
  <c r="H865" s="1"/>
  <c r="G899"/>
  <c r="G898" s="1"/>
  <c r="F865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E865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H864"/>
  <c r="H863" s="1"/>
  <c r="H862" s="1"/>
  <c r="H861" s="1"/>
  <c r="H860" s="1"/>
  <c r="H859" s="1"/>
  <c r="H858" s="1"/>
  <c r="H857" s="1"/>
  <c r="H856" s="1"/>
  <c r="H855" s="1"/>
  <c r="H854" s="1"/>
  <c r="H853" s="1"/>
  <c r="H852" s="1"/>
  <c r="H851" s="1"/>
  <c r="H850" s="1"/>
  <c r="G864"/>
  <c r="G863" s="1"/>
  <c r="F850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E850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H849"/>
  <c r="H848" s="1"/>
  <c r="H847" s="1"/>
  <c r="H846" s="1"/>
  <c r="H845" s="1"/>
  <c r="H844" s="1"/>
  <c r="H843" s="1"/>
  <c r="H842" s="1"/>
  <c r="H841" s="1"/>
  <c r="H840" s="1"/>
  <c r="H839" s="1"/>
  <c r="H838" s="1"/>
  <c r="H837" s="1"/>
  <c r="G849"/>
  <c r="G848" s="1"/>
  <c r="F837"/>
  <c r="F838" s="1"/>
  <c r="F839" s="1"/>
  <c r="F840" s="1"/>
  <c r="F841" s="1"/>
  <c r="F842" s="1"/>
  <c r="F843" s="1"/>
  <c r="F844" s="1"/>
  <c r="F845" s="1"/>
  <c r="F846" s="1"/>
  <c r="F847" s="1"/>
  <c r="F848" s="1"/>
  <c r="F849" s="1"/>
  <c r="E837"/>
  <c r="E838" s="1"/>
  <c r="E839" s="1"/>
  <c r="E840" s="1"/>
  <c r="E841" s="1"/>
  <c r="E842" s="1"/>
  <c r="E843" s="1"/>
  <c r="E844" s="1"/>
  <c r="E845" s="1"/>
  <c r="E846" s="1"/>
  <c r="E847" s="1"/>
  <c r="E848" s="1"/>
  <c r="E849" s="1"/>
  <c r="H836"/>
  <c r="G836"/>
  <c r="H835"/>
  <c r="H834" s="1"/>
  <c r="H833" s="1"/>
  <c r="H832" s="1"/>
  <c r="H831" s="1"/>
  <c r="H830" s="1"/>
  <c r="H829" s="1"/>
  <c r="H828" s="1"/>
  <c r="H827" s="1"/>
  <c r="H826" s="1"/>
  <c r="H825" s="1"/>
  <c r="H824" s="1"/>
  <c r="H823" s="1"/>
  <c r="H822" s="1"/>
  <c r="H821" s="1"/>
  <c r="H820" s="1"/>
  <c r="H819" s="1"/>
  <c r="H818" s="1"/>
  <c r="H817" s="1"/>
  <c r="H816" s="1"/>
  <c r="H815" s="1"/>
  <c r="H814" s="1"/>
  <c r="H813" s="1"/>
  <c r="H812" s="1"/>
  <c r="H811" s="1"/>
  <c r="H810" s="1"/>
  <c r="H809" s="1"/>
  <c r="H808" s="1"/>
  <c r="H807" s="1"/>
  <c r="H806" s="1"/>
  <c r="H805" s="1"/>
  <c r="H804" s="1"/>
  <c r="H803" s="1"/>
  <c r="H802" s="1"/>
  <c r="H801" s="1"/>
  <c r="H800" s="1"/>
  <c r="H799" s="1"/>
  <c r="H798" s="1"/>
  <c r="G835"/>
  <c r="F798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E798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H797"/>
  <c r="G797"/>
  <c r="H796"/>
  <c r="H795" s="1"/>
  <c r="H794" s="1"/>
  <c r="H793" s="1"/>
  <c r="H792" s="1"/>
  <c r="H791" s="1"/>
  <c r="H790" s="1"/>
  <c r="H789" s="1"/>
  <c r="H788" s="1"/>
  <c r="H787" s="1"/>
  <c r="H786" s="1"/>
  <c r="H785" s="1"/>
  <c r="H784" s="1"/>
  <c r="H783" s="1"/>
  <c r="H782" s="1"/>
  <c r="H781" s="1"/>
  <c r="H780" s="1"/>
  <c r="H779" s="1"/>
  <c r="H778" s="1"/>
  <c r="G796"/>
  <c r="I796" s="1"/>
  <c r="F778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E778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H777"/>
  <c r="H776" s="1"/>
  <c r="H775" s="1"/>
  <c r="H774" s="1"/>
  <c r="H773" s="1"/>
  <c r="H772" s="1"/>
  <c r="H771" s="1"/>
  <c r="H770" s="1"/>
  <c r="H769" s="1"/>
  <c r="H768" s="1"/>
  <c r="H767" s="1"/>
  <c r="H766" s="1"/>
  <c r="H765" s="1"/>
  <c r="H764" s="1"/>
  <c r="H763" s="1"/>
  <c r="H762" s="1"/>
  <c r="H761" s="1"/>
  <c r="H760" s="1"/>
  <c r="H759" s="1"/>
  <c r="H758" s="1"/>
  <c r="H757" s="1"/>
  <c r="H756" s="1"/>
  <c r="H755" s="1"/>
  <c r="H754" s="1"/>
  <c r="H753" s="1"/>
  <c r="H752" s="1"/>
  <c r="H751" s="1"/>
  <c r="H750" s="1"/>
  <c r="H749" s="1"/>
  <c r="H748" s="1"/>
  <c r="H747" s="1"/>
  <c r="H746" s="1"/>
  <c r="H745" s="1"/>
  <c r="H744" s="1"/>
  <c r="H743" s="1"/>
  <c r="H742" s="1"/>
  <c r="H741" s="1"/>
  <c r="H740" s="1"/>
  <c r="H739" s="1"/>
  <c r="H738" s="1"/>
  <c r="G777"/>
  <c r="F738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E738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H737"/>
  <c r="G737"/>
  <c r="H736"/>
  <c r="H735" s="1"/>
  <c r="H734" s="1"/>
  <c r="H733" s="1"/>
  <c r="H732" s="1"/>
  <c r="H731" s="1"/>
  <c r="H730" s="1"/>
  <c r="H729" s="1"/>
  <c r="H728" s="1"/>
  <c r="H727" s="1"/>
  <c r="H726" s="1"/>
  <c r="H725" s="1"/>
  <c r="H724" s="1"/>
  <c r="H723" s="1"/>
  <c r="H722" s="1"/>
  <c r="H721" s="1"/>
  <c r="H720" s="1"/>
  <c r="H719" s="1"/>
  <c r="H718" s="1"/>
  <c r="H717" s="1"/>
  <c r="H716" s="1"/>
  <c r="H715" s="1"/>
  <c r="H714" s="1"/>
  <c r="H713" s="1"/>
  <c r="H712" s="1"/>
  <c r="H711" s="1"/>
  <c r="H710" s="1"/>
  <c r="H709" s="1"/>
  <c r="H708" s="1"/>
  <c r="H707" s="1"/>
  <c r="H706" s="1"/>
  <c r="H705" s="1"/>
  <c r="H704" s="1"/>
  <c r="H703" s="1"/>
  <c r="H702" s="1"/>
  <c r="H701" s="1"/>
  <c r="H700" s="1"/>
  <c r="H699" s="1"/>
  <c r="H698" s="1"/>
  <c r="G736"/>
  <c r="F698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E698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H697"/>
  <c r="H696" s="1"/>
  <c r="G697"/>
  <c r="H695"/>
  <c r="H694" s="1"/>
  <c r="H693" s="1"/>
  <c r="H692" s="1"/>
  <c r="H691" s="1"/>
  <c r="H690" s="1"/>
  <c r="H689" s="1"/>
  <c r="H688" s="1"/>
  <c r="H687" s="1"/>
  <c r="H686" s="1"/>
  <c r="H685" s="1"/>
  <c r="H684" s="1"/>
  <c r="H683" s="1"/>
  <c r="H682" s="1"/>
  <c r="H681" s="1"/>
  <c r="H680" s="1"/>
  <c r="H679" s="1"/>
  <c r="H678" s="1"/>
  <c r="H677" s="1"/>
  <c r="H676" s="1"/>
  <c r="H675" s="1"/>
  <c r="H674" s="1"/>
  <c r="H673" s="1"/>
  <c r="H672" s="1"/>
  <c r="H671" s="1"/>
  <c r="H670" s="1"/>
  <c r="H669" s="1"/>
  <c r="H668" s="1"/>
  <c r="H667" s="1"/>
  <c r="H666" s="1"/>
  <c r="H665" s="1"/>
  <c r="H664" s="1"/>
  <c r="H663" s="1"/>
  <c r="H662" s="1"/>
  <c r="H661" s="1"/>
  <c r="H660" s="1"/>
  <c r="F660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E660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H659"/>
  <c r="G659"/>
  <c r="H658"/>
  <c r="H657" s="1"/>
  <c r="H656" s="1"/>
  <c r="H655" s="1"/>
  <c r="H654" s="1"/>
  <c r="H653" s="1"/>
  <c r="H652" s="1"/>
  <c r="H651" s="1"/>
  <c r="H650" s="1"/>
  <c r="H649" s="1"/>
  <c r="H648" s="1"/>
  <c r="H647" s="1"/>
  <c r="H646" s="1"/>
  <c r="H645" s="1"/>
  <c r="H644" s="1"/>
  <c r="H643" s="1"/>
  <c r="H642" s="1"/>
  <c r="H641" s="1"/>
  <c r="H640" s="1"/>
  <c r="H639" s="1"/>
  <c r="G658"/>
  <c r="F639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E639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H638"/>
  <c r="G638"/>
  <c r="H637"/>
  <c r="H636" s="1"/>
  <c r="H635" s="1"/>
  <c r="H634" s="1"/>
  <c r="H633" s="1"/>
  <c r="H632" s="1"/>
  <c r="H631" s="1"/>
  <c r="H630" s="1"/>
  <c r="H629" s="1"/>
  <c r="H628" s="1"/>
  <c r="H627" s="1"/>
  <c r="H626" s="1"/>
  <c r="H625" s="1"/>
  <c r="H624" s="1"/>
  <c r="G637"/>
  <c r="F624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E624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H623"/>
  <c r="G623"/>
  <c r="H622"/>
  <c r="H621" s="1"/>
  <c r="H620" s="1"/>
  <c r="H619" s="1"/>
  <c r="H618" s="1"/>
  <c r="H617" s="1"/>
  <c r="H616" s="1"/>
  <c r="H615" s="1"/>
  <c r="H614" s="1"/>
  <c r="H613" s="1"/>
  <c r="H612" s="1"/>
  <c r="H611" s="1"/>
  <c r="H610" s="1"/>
  <c r="H609" s="1"/>
  <c r="H608" s="1"/>
  <c r="H607" s="1"/>
  <c r="H606" s="1"/>
  <c r="H605" s="1"/>
  <c r="H604" s="1"/>
  <c r="H603" s="1"/>
  <c r="H602" s="1"/>
  <c r="H601" s="1"/>
  <c r="H600" s="1"/>
  <c r="H599" s="1"/>
  <c r="H598" s="1"/>
  <c r="H597" s="1"/>
  <c r="H596" s="1"/>
  <c r="H595" s="1"/>
  <c r="H594" s="1"/>
  <c r="G622"/>
  <c r="F594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E594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H593"/>
  <c r="H592" s="1"/>
  <c r="H591" s="1"/>
  <c r="H590" s="1"/>
  <c r="H589" s="1"/>
  <c r="H588" s="1"/>
  <c r="H587" s="1"/>
  <c r="H586" s="1"/>
  <c r="H585" s="1"/>
  <c r="H584" s="1"/>
  <c r="H583" s="1"/>
  <c r="H582" s="1"/>
  <c r="H581" s="1"/>
  <c r="H580" s="1"/>
  <c r="H579" s="1"/>
  <c r="H578" s="1"/>
  <c r="H577" s="1"/>
  <c r="H576" s="1"/>
  <c r="H575" s="1"/>
  <c r="H574" s="1"/>
  <c r="H573" s="1"/>
  <c r="H572" s="1"/>
  <c r="H571" s="1"/>
  <c r="H570" s="1"/>
  <c r="H569" s="1"/>
  <c r="H568" s="1"/>
  <c r="H567" s="1"/>
  <c r="H566" s="1"/>
  <c r="H565" s="1"/>
  <c r="H564" s="1"/>
  <c r="H563" s="1"/>
  <c r="H562" s="1"/>
  <c r="H561" s="1"/>
  <c r="H560" s="1"/>
  <c r="H559" s="1"/>
  <c r="H558" s="1"/>
  <c r="H557" s="1"/>
  <c r="H556" s="1"/>
  <c r="H555" s="1"/>
  <c r="G593"/>
  <c r="F555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E555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H554"/>
  <c r="H553" s="1"/>
  <c r="H552" s="1"/>
  <c r="H551" s="1"/>
  <c r="H550" s="1"/>
  <c r="H549" s="1"/>
  <c r="H548" s="1"/>
  <c r="H547" s="1"/>
  <c r="H546" s="1"/>
  <c r="H545" s="1"/>
  <c r="H544" s="1"/>
  <c r="H543" s="1"/>
  <c r="H542" s="1"/>
  <c r="H541" s="1"/>
  <c r="H540" s="1"/>
  <c r="H539" s="1"/>
  <c r="H538" s="1"/>
  <c r="H537" s="1"/>
  <c r="H536" s="1"/>
  <c r="H535" s="1"/>
  <c r="H534" s="1"/>
  <c r="G554"/>
  <c r="G553"/>
  <c r="G552" s="1"/>
  <c r="F534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E534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H533"/>
  <c r="H532" s="1"/>
  <c r="H531" s="1"/>
  <c r="H530" s="1"/>
  <c r="H529" s="1"/>
  <c r="H528" s="1"/>
  <c r="H527" s="1"/>
  <c r="H526" s="1"/>
  <c r="H525" s="1"/>
  <c r="H524" s="1"/>
  <c r="H523" s="1"/>
  <c r="H522" s="1"/>
  <c r="H521" s="1"/>
  <c r="H520" s="1"/>
  <c r="H519" s="1"/>
  <c r="H518" s="1"/>
  <c r="H517" s="1"/>
  <c r="H516" s="1"/>
  <c r="H515" s="1"/>
  <c r="H514" s="1"/>
  <c r="H513" s="1"/>
  <c r="H512" s="1"/>
  <c r="H511" s="1"/>
  <c r="H510" s="1"/>
  <c r="H509" s="1"/>
  <c r="H508" s="1"/>
  <c r="H507" s="1"/>
  <c r="H506" s="1"/>
  <c r="H505" s="1"/>
  <c r="H504" s="1"/>
  <c r="H503" s="1"/>
  <c r="H502" s="1"/>
  <c r="H501" s="1"/>
  <c r="H500" s="1"/>
  <c r="H499" s="1"/>
  <c r="G533"/>
  <c r="G532"/>
  <c r="G531" s="1"/>
  <c r="F499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E499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H498"/>
  <c r="G498"/>
  <c r="H497"/>
  <c r="H496" s="1"/>
  <c r="H495" s="1"/>
  <c r="H494" s="1"/>
  <c r="H493" s="1"/>
  <c r="H492" s="1"/>
  <c r="H491" s="1"/>
  <c r="H490" s="1"/>
  <c r="H489" s="1"/>
  <c r="H488" s="1"/>
  <c r="H487" s="1"/>
  <c r="H486" s="1"/>
  <c r="H485" s="1"/>
  <c r="H484" s="1"/>
  <c r="H483" s="1"/>
  <c r="H482" s="1"/>
  <c r="H481" s="1"/>
  <c r="H480" s="1"/>
  <c r="H479" s="1"/>
  <c r="H478" s="1"/>
  <c r="H477" s="1"/>
  <c r="H476" s="1"/>
  <c r="H475" s="1"/>
  <c r="H474" s="1"/>
  <c r="H473" s="1"/>
  <c r="H472" s="1"/>
  <c r="H471" s="1"/>
  <c r="H470" s="1"/>
  <c r="H469" s="1"/>
  <c r="H468" s="1"/>
  <c r="H467" s="1"/>
  <c r="H466" s="1"/>
  <c r="H465" s="1"/>
  <c r="H464" s="1"/>
  <c r="H463" s="1"/>
  <c r="H462" s="1"/>
  <c r="H461" s="1"/>
  <c r="H460" s="1"/>
  <c r="H459" s="1"/>
  <c r="G497"/>
  <c r="G496" s="1"/>
  <c r="F459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E459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H458"/>
  <c r="G458"/>
  <c r="G457" s="1"/>
  <c r="H457"/>
  <c r="H456" s="1"/>
  <c r="H455" s="1"/>
  <c r="H454" s="1"/>
  <c r="H453" s="1"/>
  <c r="H452" s="1"/>
  <c r="H451" s="1"/>
  <c r="H450" s="1"/>
  <c r="H449" s="1"/>
  <c r="H448" s="1"/>
  <c r="H447" s="1"/>
  <c r="H446" s="1"/>
  <c r="H445" s="1"/>
  <c r="H444" s="1"/>
  <c r="H443" s="1"/>
  <c r="H442" s="1"/>
  <c r="H441" s="1"/>
  <c r="H440" s="1"/>
  <c r="H439" s="1"/>
  <c r="H438" s="1"/>
  <c r="H437" s="1"/>
  <c r="H436" s="1"/>
  <c r="H435" s="1"/>
  <c r="H434" s="1"/>
  <c r="H433" s="1"/>
  <c r="H432" s="1"/>
  <c r="H431" s="1"/>
  <c r="H430" s="1"/>
  <c r="H429" s="1"/>
  <c r="H428" s="1"/>
  <c r="H427" s="1"/>
  <c r="H426" s="1"/>
  <c r="H425" s="1"/>
  <c r="H424" s="1"/>
  <c r="H423" s="1"/>
  <c r="H422" s="1"/>
  <c r="H421" s="1"/>
  <c r="H420" s="1"/>
  <c r="H419" s="1"/>
  <c r="F419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E419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H418"/>
  <c r="G418"/>
  <c r="H417"/>
  <c r="H416" s="1"/>
  <c r="H415" s="1"/>
  <c r="H414" s="1"/>
  <c r="H413" s="1"/>
  <c r="H412" s="1"/>
  <c r="H411" s="1"/>
  <c r="H410" s="1"/>
  <c r="H409" s="1"/>
  <c r="H408" s="1"/>
  <c r="H407" s="1"/>
  <c r="H406" s="1"/>
  <c r="H405" s="1"/>
  <c r="H404" s="1"/>
  <c r="H403" s="1"/>
  <c r="H402" s="1"/>
  <c r="H401" s="1"/>
  <c r="H400" s="1"/>
  <c r="G417"/>
  <c r="G416" s="1"/>
  <c r="F400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E400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H399"/>
  <c r="G399"/>
  <c r="H398"/>
  <c r="H397" s="1"/>
  <c r="H396" s="1"/>
  <c r="H395" s="1"/>
  <c r="H394" s="1"/>
  <c r="H393" s="1"/>
  <c r="H392" s="1"/>
  <c r="H391" s="1"/>
  <c r="H390" s="1"/>
  <c r="H389" s="1"/>
  <c r="H388" s="1"/>
  <c r="H387" s="1"/>
  <c r="H386" s="1"/>
  <c r="H385" s="1"/>
  <c r="H384" s="1"/>
  <c r="H383" s="1"/>
  <c r="H382" s="1"/>
  <c r="H381" s="1"/>
  <c r="H380" s="1"/>
  <c r="H379" s="1"/>
  <c r="H378" s="1"/>
  <c r="H377" s="1"/>
  <c r="H376" s="1"/>
  <c r="H375" s="1"/>
  <c r="H374" s="1"/>
  <c r="H373" s="1"/>
  <c r="H372" s="1"/>
  <c r="H371" s="1"/>
  <c r="H370" s="1"/>
  <c r="H369" s="1"/>
  <c r="H368" s="1"/>
  <c r="H367" s="1"/>
  <c r="H366" s="1"/>
  <c r="H365" s="1"/>
  <c r="H364" s="1"/>
  <c r="H363" s="1"/>
  <c r="H362" s="1"/>
  <c r="G398"/>
  <c r="G397" s="1"/>
  <c r="F362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E362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H361"/>
  <c r="G361"/>
  <c r="G360" s="1"/>
  <c r="H360"/>
  <c r="H359" s="1"/>
  <c r="H358" s="1"/>
  <c r="H357" s="1"/>
  <c r="H356" s="1"/>
  <c r="H355" s="1"/>
  <c r="H354" s="1"/>
  <c r="H353" s="1"/>
  <c r="H352" s="1"/>
  <c r="H351" s="1"/>
  <c r="H350" s="1"/>
  <c r="H349" s="1"/>
  <c r="H348" s="1"/>
  <c r="H347" s="1"/>
  <c r="H346" s="1"/>
  <c r="H345" s="1"/>
  <c r="H344" s="1"/>
  <c r="H343" s="1"/>
  <c r="H342" s="1"/>
  <c r="H341" s="1"/>
  <c r="H340" s="1"/>
  <c r="H339" s="1"/>
  <c r="H338" s="1"/>
  <c r="H337" s="1"/>
  <c r="H336" s="1"/>
  <c r="H335" s="1"/>
  <c r="H334" s="1"/>
  <c r="H333" s="1"/>
  <c r="H332" s="1"/>
  <c r="H331" s="1"/>
  <c r="H330" s="1"/>
  <c r="H329" s="1"/>
  <c r="H328" s="1"/>
  <c r="H327" s="1"/>
  <c r="H326" s="1"/>
  <c r="H325" s="1"/>
  <c r="H324" s="1"/>
  <c r="H323" s="1"/>
  <c r="H322" s="1"/>
  <c r="F322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E322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H321"/>
  <c r="G321"/>
  <c r="H320"/>
  <c r="H319" s="1"/>
  <c r="H318" s="1"/>
  <c r="H317" s="1"/>
  <c r="H316" s="1"/>
  <c r="H315" s="1"/>
  <c r="H314" s="1"/>
  <c r="H313" s="1"/>
  <c r="H312" s="1"/>
  <c r="H311" s="1"/>
  <c r="H310" s="1"/>
  <c r="H309" s="1"/>
  <c r="H308" s="1"/>
  <c r="H307" s="1"/>
  <c r="H306" s="1"/>
  <c r="H305" s="1"/>
  <c r="H304" s="1"/>
  <c r="H303" s="1"/>
  <c r="H302" s="1"/>
  <c r="H301" s="1"/>
  <c r="H300" s="1"/>
  <c r="H299" s="1"/>
  <c r="H298" s="1"/>
  <c r="H297" s="1"/>
  <c r="H296" s="1"/>
  <c r="H295" s="1"/>
  <c r="H294" s="1"/>
  <c r="H293" s="1"/>
  <c r="H292" s="1"/>
  <c r="H291" s="1"/>
  <c r="H290" s="1"/>
  <c r="H289" s="1"/>
  <c r="H288" s="1"/>
  <c r="H287" s="1"/>
  <c r="H286" s="1"/>
  <c r="H285" s="1"/>
  <c r="H284" s="1"/>
  <c r="H283" s="1"/>
  <c r="H282" s="1"/>
  <c r="G320"/>
  <c r="G319" s="1"/>
  <c r="F282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E282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H281"/>
  <c r="G281"/>
  <c r="G280" s="1"/>
  <c r="H280"/>
  <c r="H279"/>
  <c r="H278" s="1"/>
  <c r="H277" s="1"/>
  <c r="H276" s="1"/>
  <c r="H275" s="1"/>
  <c r="H274" s="1"/>
  <c r="H273" s="1"/>
  <c r="H272" s="1"/>
  <c r="H271" s="1"/>
  <c r="H270" s="1"/>
  <c r="H269" s="1"/>
  <c r="H268" s="1"/>
  <c r="H267" s="1"/>
  <c r="H266" s="1"/>
  <c r="H265" s="1"/>
  <c r="H264" s="1"/>
  <c r="H263" s="1"/>
  <c r="H262" s="1"/>
  <c r="H261" s="1"/>
  <c r="H260" s="1"/>
  <c r="H259" s="1"/>
  <c r="H258" s="1"/>
  <c r="H257" s="1"/>
  <c r="H256" s="1"/>
  <c r="H255" s="1"/>
  <c r="H254" s="1"/>
  <c r="H253" s="1"/>
  <c r="H252" s="1"/>
  <c r="H251" s="1"/>
  <c r="H250" s="1"/>
  <c r="H249" s="1"/>
  <c r="H248" s="1"/>
  <c r="H247" s="1"/>
  <c r="H246" s="1"/>
  <c r="H245" s="1"/>
  <c r="H244" s="1"/>
  <c r="H243" s="1"/>
  <c r="H242" s="1"/>
  <c r="F242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E242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H241"/>
  <c r="H240" s="1"/>
  <c r="H239" s="1"/>
  <c r="H238" s="1"/>
  <c r="H237" s="1"/>
  <c r="H236" s="1"/>
  <c r="H235" s="1"/>
  <c r="H234" s="1"/>
  <c r="H233" s="1"/>
  <c r="H232" s="1"/>
  <c r="H231" s="1"/>
  <c r="G241"/>
  <c r="G240"/>
  <c r="F231"/>
  <c r="F232" s="1"/>
  <c r="F233" s="1"/>
  <c r="F234" s="1"/>
  <c r="F235" s="1"/>
  <c r="F236" s="1"/>
  <c r="F237" s="1"/>
  <c r="F238" s="1"/>
  <c r="F239" s="1"/>
  <c r="F240" s="1"/>
  <c r="F241" s="1"/>
  <c r="E231"/>
  <c r="E232" s="1"/>
  <c r="E233" s="1"/>
  <c r="E234" s="1"/>
  <c r="E235" s="1"/>
  <c r="E236" s="1"/>
  <c r="E237" s="1"/>
  <c r="E238" s="1"/>
  <c r="E239" s="1"/>
  <c r="E240" s="1"/>
  <c r="E241" s="1"/>
  <c r="H230"/>
  <c r="G230"/>
  <c r="H229"/>
  <c r="H228" s="1"/>
  <c r="H227" s="1"/>
  <c r="H226" s="1"/>
  <c r="H225" s="1"/>
  <c r="H224" s="1"/>
  <c r="H223" s="1"/>
  <c r="H222" s="1"/>
  <c r="H221" s="1"/>
  <c r="H220" s="1"/>
  <c r="H219" s="1"/>
  <c r="H218" s="1"/>
  <c r="H217" s="1"/>
  <c r="H216" s="1"/>
  <c r="H215" s="1"/>
  <c r="H214" s="1"/>
  <c r="H213" s="1"/>
  <c r="H212" s="1"/>
  <c r="H211" s="1"/>
  <c r="H210" s="1"/>
  <c r="H209" s="1"/>
  <c r="H208" s="1"/>
  <c r="H207" s="1"/>
  <c r="H206" s="1"/>
  <c r="H205" s="1"/>
  <c r="H204" s="1"/>
  <c r="H203" s="1"/>
  <c r="H202" s="1"/>
  <c r="H201" s="1"/>
  <c r="H200" s="1"/>
  <c r="H199" s="1"/>
  <c r="H198" s="1"/>
  <c r="H197" s="1"/>
  <c r="H196" s="1"/>
  <c r="H195" s="1"/>
  <c r="H194" s="1"/>
  <c r="H193" s="1"/>
  <c r="H192" s="1"/>
  <c r="G229"/>
  <c r="F192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E192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H191"/>
  <c r="G191"/>
  <c r="H190"/>
  <c r="H189" s="1"/>
  <c r="H188" s="1"/>
  <c r="H187" s="1"/>
  <c r="H186" s="1"/>
  <c r="H185" s="1"/>
  <c r="H184" s="1"/>
  <c r="H183" s="1"/>
  <c r="H182" s="1"/>
  <c r="H181" s="1"/>
  <c r="H180" s="1"/>
  <c r="H179" s="1"/>
  <c r="H178" s="1"/>
  <c r="H177" s="1"/>
  <c r="H176" s="1"/>
  <c r="H175" s="1"/>
  <c r="H174" s="1"/>
  <c r="H173" s="1"/>
  <c r="H172" s="1"/>
  <c r="G190"/>
  <c r="F172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E172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H171"/>
  <c r="H170" s="1"/>
  <c r="H169" s="1"/>
  <c r="H168" s="1"/>
  <c r="H167" s="1"/>
  <c r="H166" s="1"/>
  <c r="H165" s="1"/>
  <c r="H164" s="1"/>
  <c r="H163" s="1"/>
  <c r="H162" s="1"/>
  <c r="H161" s="1"/>
  <c r="H160" s="1"/>
  <c r="H159" s="1"/>
  <c r="H158" s="1"/>
  <c r="H157" s="1"/>
  <c r="G171"/>
  <c r="G170" s="1"/>
  <c r="F157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E157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H156"/>
  <c r="H155" s="1"/>
  <c r="H154" s="1"/>
  <c r="H153" s="1"/>
  <c r="H152" s="1"/>
  <c r="H151" s="1"/>
  <c r="H150" s="1"/>
  <c r="H149" s="1"/>
  <c r="H148" s="1"/>
  <c r="H147" s="1"/>
  <c r="H146" s="1"/>
  <c r="H145" s="1"/>
  <c r="H144" s="1"/>
  <c r="H143" s="1"/>
  <c r="H142" s="1"/>
  <c r="H141" s="1"/>
  <c r="H140" s="1"/>
  <c r="H139" s="1"/>
  <c r="H138" s="1"/>
  <c r="H137" s="1"/>
  <c r="H136" s="1"/>
  <c r="H135" s="1"/>
  <c r="H134" s="1"/>
  <c r="H133" s="1"/>
  <c r="H132" s="1"/>
  <c r="H131" s="1"/>
  <c r="H130" s="1"/>
  <c r="H129" s="1"/>
  <c r="H128" s="1"/>
  <c r="H127" s="1"/>
  <c r="H126" s="1"/>
  <c r="H125" s="1"/>
  <c r="H124" s="1"/>
  <c r="H123" s="1"/>
  <c r="H122" s="1"/>
  <c r="H121" s="1"/>
  <c r="H120" s="1"/>
  <c r="G156"/>
  <c r="G155"/>
  <c r="F120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E120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H119"/>
  <c r="G119"/>
  <c r="H118"/>
  <c r="H117" s="1"/>
  <c r="H116" s="1"/>
  <c r="H115" s="1"/>
  <c r="H114" s="1"/>
  <c r="H113" s="1"/>
  <c r="H112" s="1"/>
  <c r="H111" s="1"/>
  <c r="H110" s="1"/>
  <c r="H109" s="1"/>
  <c r="H108" s="1"/>
  <c r="H107" s="1"/>
  <c r="H106" s="1"/>
  <c r="H105" s="1"/>
  <c r="H104" s="1"/>
  <c r="H103" s="1"/>
  <c r="H102" s="1"/>
  <c r="H101" s="1"/>
  <c r="H100" s="1"/>
  <c r="H99" s="1"/>
  <c r="H98" s="1"/>
  <c r="H97" s="1"/>
  <c r="H96" s="1"/>
  <c r="H95" s="1"/>
  <c r="H94" s="1"/>
  <c r="H93" s="1"/>
  <c r="H92" s="1"/>
  <c r="H91" s="1"/>
  <c r="H90" s="1"/>
  <c r="H89" s="1"/>
  <c r="H88" s="1"/>
  <c r="H87" s="1"/>
  <c r="H86" s="1"/>
  <c r="H85" s="1"/>
  <c r="H84" s="1"/>
  <c r="H83" s="1"/>
  <c r="H82" s="1"/>
  <c r="H81" s="1"/>
  <c r="H80" s="1"/>
  <c r="G118"/>
  <c r="F80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E80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H79"/>
  <c r="G79"/>
  <c r="H78"/>
  <c r="H77" s="1"/>
  <c r="H76" s="1"/>
  <c r="H75" s="1"/>
  <c r="H74" s="1"/>
  <c r="H73" s="1"/>
  <c r="H72" s="1"/>
  <c r="H71" s="1"/>
  <c r="H70" s="1"/>
  <c r="H69" s="1"/>
  <c r="H68" s="1"/>
  <c r="H67" s="1"/>
  <c r="H66" s="1"/>
  <c r="H65" s="1"/>
  <c r="H64" s="1"/>
  <c r="H63" s="1"/>
  <c r="H62" s="1"/>
  <c r="H61" s="1"/>
  <c r="H60" s="1"/>
  <c r="H59" s="1"/>
  <c r="H58" s="1"/>
  <c r="H57" s="1"/>
  <c r="H56" s="1"/>
  <c r="H55" s="1"/>
  <c r="H54" s="1"/>
  <c r="H53" s="1"/>
  <c r="H52" s="1"/>
  <c r="H51" s="1"/>
  <c r="H50" s="1"/>
  <c r="H49" s="1"/>
  <c r="H48" s="1"/>
  <c r="H47" s="1"/>
  <c r="H46" s="1"/>
  <c r="H45" s="1"/>
  <c r="H44" s="1"/>
  <c r="H43" s="1"/>
  <c r="H42" s="1"/>
  <c r="H41" s="1"/>
  <c r="H40" s="1"/>
  <c r="F40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E40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H39"/>
  <c r="G39"/>
  <c r="H38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H10" s="1"/>
  <c r="H9" s="1"/>
  <c r="H8" s="1"/>
  <c r="H7" s="1"/>
  <c r="H6" s="1"/>
  <c r="H5" s="1"/>
  <c r="H4" s="1"/>
  <c r="H3" s="1"/>
  <c r="H2" s="1"/>
  <c r="G38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E2"/>
  <c r="F1139" i="2"/>
  <c r="F1138"/>
  <c r="E1137"/>
  <c r="G1136"/>
  <c r="E1136"/>
  <c r="I170" i="5" l="1"/>
  <c r="G169"/>
  <c r="I190"/>
  <c r="G189"/>
  <c r="I240"/>
  <c r="G239"/>
  <c r="I280"/>
  <c r="G279"/>
  <c r="I397"/>
  <c r="G396"/>
  <c r="I552"/>
  <c r="G551"/>
  <c r="I360"/>
  <c r="G359"/>
  <c r="I531"/>
  <c r="G530"/>
  <c r="I79"/>
  <c r="I118"/>
  <c r="I155"/>
  <c r="I319"/>
  <c r="G318"/>
  <c r="I416"/>
  <c r="G415"/>
  <c r="I229"/>
  <c r="G228"/>
  <c r="I457"/>
  <c r="G456"/>
  <c r="I496"/>
  <c r="G495"/>
  <c r="I38"/>
  <c r="G37"/>
  <c r="I39"/>
  <c r="G78"/>
  <c r="G117"/>
  <c r="I119"/>
  <c r="G154"/>
  <c r="I156"/>
  <c r="I171"/>
  <c r="I939"/>
  <c r="G938"/>
  <c r="I978"/>
  <c r="G977"/>
  <c r="I1093"/>
  <c r="G1092"/>
  <c r="I191"/>
  <c r="I230"/>
  <c r="I241"/>
  <c r="I321"/>
  <c r="I399"/>
  <c r="I418"/>
  <c r="I498"/>
  <c r="I533"/>
  <c r="I554"/>
  <c r="I593"/>
  <c r="I622"/>
  <c r="I637"/>
  <c r="I658"/>
  <c r="I697"/>
  <c r="G696"/>
  <c r="I848"/>
  <c r="G847"/>
  <c r="I863"/>
  <c r="G862"/>
  <c r="I898"/>
  <c r="G897"/>
  <c r="I1013"/>
  <c r="G1012"/>
  <c r="I1052"/>
  <c r="G1051"/>
  <c r="I281"/>
  <c r="I320"/>
  <c r="I361"/>
  <c r="I398"/>
  <c r="I417"/>
  <c r="I458"/>
  <c r="I497"/>
  <c r="I532"/>
  <c r="I553"/>
  <c r="G592"/>
  <c r="G621"/>
  <c r="I623"/>
  <c r="G636"/>
  <c r="I638"/>
  <c r="G657"/>
  <c r="I659"/>
  <c r="I736"/>
  <c r="I777"/>
  <c r="I835"/>
  <c r="I900"/>
  <c r="I980"/>
  <c r="I1054"/>
  <c r="G735"/>
  <c r="I737"/>
  <c r="G776"/>
  <c r="G795"/>
  <c r="I797"/>
  <c r="G834"/>
  <c r="I836"/>
  <c r="I849"/>
  <c r="I864"/>
  <c r="I899"/>
  <c r="I940"/>
  <c r="I979"/>
  <c r="I1014"/>
  <c r="I1053"/>
  <c r="I1094"/>
  <c r="J38" i="4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M38"/>
  <c r="L39"/>
  <c r="K39"/>
  <c r="J39"/>
  <c r="I39"/>
  <c r="H39"/>
  <c r="G39"/>
  <c r="F39"/>
  <c r="L38"/>
  <c r="I38"/>
  <c r="H38"/>
  <c r="G38"/>
  <c r="F38"/>
  <c r="L37"/>
  <c r="I37"/>
  <c r="H37"/>
  <c r="G37"/>
  <c r="F37"/>
  <c r="L36"/>
  <c r="I36"/>
  <c r="H36"/>
  <c r="G36"/>
  <c r="F36"/>
  <c r="L35"/>
  <c r="I35"/>
  <c r="H35"/>
  <c r="G35"/>
  <c r="F35"/>
  <c r="L34"/>
  <c r="I34"/>
  <c r="H34"/>
  <c r="G34"/>
  <c r="F34"/>
  <c r="L33"/>
  <c r="I33"/>
  <c r="H33"/>
  <c r="G33"/>
  <c r="F33"/>
  <c r="L32"/>
  <c r="I32"/>
  <c r="H32"/>
  <c r="G32"/>
  <c r="F32"/>
  <c r="L31"/>
  <c r="I31"/>
  <c r="H31"/>
  <c r="G31"/>
  <c r="F31"/>
  <c r="L30"/>
  <c r="I30"/>
  <c r="H30"/>
  <c r="G30"/>
  <c r="F30"/>
  <c r="L29"/>
  <c r="I29"/>
  <c r="H29"/>
  <c r="G29"/>
  <c r="F29"/>
  <c r="L28"/>
  <c r="I28"/>
  <c r="H28"/>
  <c r="G28"/>
  <c r="F28"/>
  <c r="L27"/>
  <c r="I27"/>
  <c r="H27"/>
  <c r="G27"/>
  <c r="F27"/>
  <c r="L26"/>
  <c r="I26"/>
  <c r="H26"/>
  <c r="G26"/>
  <c r="F26"/>
  <c r="L25"/>
  <c r="I25"/>
  <c r="H25"/>
  <c r="G25"/>
  <c r="F25"/>
  <c r="L24"/>
  <c r="I24"/>
  <c r="H24"/>
  <c r="G24"/>
  <c r="F24"/>
  <c r="L23"/>
  <c r="I23"/>
  <c r="H23"/>
  <c r="G23"/>
  <c r="F23"/>
  <c r="L22"/>
  <c r="I22"/>
  <c r="H22"/>
  <c r="G22"/>
  <c r="F22"/>
  <c r="L21"/>
  <c r="I21"/>
  <c r="H21"/>
  <c r="G21"/>
  <c r="F21"/>
  <c r="L20"/>
  <c r="I20"/>
  <c r="H20"/>
  <c r="G20"/>
  <c r="F20"/>
  <c r="L19"/>
  <c r="I19"/>
  <c r="H19"/>
  <c r="G19"/>
  <c r="F19"/>
  <c r="L18"/>
  <c r="I18"/>
  <c r="H18"/>
  <c r="G18"/>
  <c r="F18"/>
  <c r="L17"/>
  <c r="I17"/>
  <c r="H17"/>
  <c r="G17"/>
  <c r="F17"/>
  <c r="L16"/>
  <c r="I16"/>
  <c r="H16"/>
  <c r="G16"/>
  <c r="F16"/>
  <c r="L15"/>
  <c r="I15"/>
  <c r="H15"/>
  <c r="G15"/>
  <c r="F15"/>
  <c r="L14"/>
  <c r="I14"/>
  <c r="H14"/>
  <c r="G14"/>
  <c r="F14"/>
  <c r="L13"/>
  <c r="I13"/>
  <c r="H13"/>
  <c r="G13"/>
  <c r="F13"/>
  <c r="L12"/>
  <c r="I12"/>
  <c r="H12"/>
  <c r="G12"/>
  <c r="F12"/>
  <c r="L11"/>
  <c r="I11"/>
  <c r="H11"/>
  <c r="G11"/>
  <c r="F11"/>
  <c r="L10"/>
  <c r="I10"/>
  <c r="H10"/>
  <c r="G10"/>
  <c r="F10"/>
  <c r="L9"/>
  <c r="I9"/>
  <c r="H9"/>
  <c r="G9"/>
  <c r="F9"/>
  <c r="L8"/>
  <c r="I8"/>
  <c r="H8"/>
  <c r="G8"/>
  <c r="F8"/>
  <c r="L7"/>
  <c r="I7"/>
  <c r="M7" s="1"/>
  <c r="H7"/>
  <c r="G7"/>
  <c r="F7"/>
  <c r="L6"/>
  <c r="I6"/>
  <c r="H6"/>
  <c r="G6"/>
  <c r="F6"/>
  <c r="L5"/>
  <c r="I5"/>
  <c r="H5"/>
  <c r="G5"/>
  <c r="F5"/>
  <c r="L4"/>
  <c r="I4"/>
  <c r="H4"/>
  <c r="G4"/>
  <c r="F4"/>
  <c r="L3"/>
  <c r="I3"/>
  <c r="H3"/>
  <c r="G3"/>
  <c r="F3"/>
  <c r="L2"/>
  <c r="J2"/>
  <c r="I2"/>
  <c r="M2" s="1"/>
  <c r="H2"/>
  <c r="G2"/>
  <c r="F2"/>
  <c r="C6" i="3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I1130" i="2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6"/>
  <c r="I1105"/>
  <c r="I1104"/>
  <c r="I1103"/>
  <c r="I1102"/>
  <c r="I1101"/>
  <c r="I1100"/>
  <c r="I1098"/>
  <c r="I1097"/>
  <c r="I1096"/>
  <c r="P422" i="1"/>
  <c r="P421"/>
  <c r="P420"/>
  <c r="O422"/>
  <c r="O421"/>
  <c r="O420"/>
  <c r="O379"/>
  <c r="O378"/>
  <c r="O377"/>
  <c r="O376"/>
  <c r="O375"/>
  <c r="O374"/>
  <c r="O373"/>
  <c r="N379"/>
  <c r="N378"/>
  <c r="N377"/>
  <c r="N376"/>
  <c r="N375"/>
  <c r="N374"/>
  <c r="N373"/>
  <c r="O372"/>
  <c r="N372"/>
  <c r="O371"/>
  <c r="N371"/>
  <c r="O370"/>
  <c r="N370"/>
  <c r="O369"/>
  <c r="N369"/>
  <c r="O368"/>
  <c r="N368"/>
  <c r="O367"/>
  <c r="N367"/>
  <c r="O366"/>
  <c r="N366"/>
  <c r="O365"/>
  <c r="N365"/>
  <c r="O364"/>
  <c r="N364"/>
  <c r="O363"/>
  <c r="N363"/>
  <c r="O302"/>
  <c r="N302"/>
  <c r="O301"/>
  <c r="N301"/>
  <c r="O300"/>
  <c r="N300"/>
  <c r="O299"/>
  <c r="N299"/>
  <c r="O298"/>
  <c r="N298"/>
  <c r="O297"/>
  <c r="N297"/>
  <c r="O296"/>
  <c r="N296"/>
  <c r="O295"/>
  <c r="N295"/>
  <c r="O294"/>
  <c r="N294"/>
  <c r="N293"/>
  <c r="O292"/>
  <c r="N292"/>
  <c r="O291"/>
  <c r="N291"/>
  <c r="O290"/>
  <c r="N290"/>
  <c r="O289"/>
  <c r="N289"/>
  <c r="O288"/>
  <c r="N288"/>
  <c r="O287"/>
  <c r="N287"/>
  <c r="O293"/>
  <c r="O286"/>
  <c r="O285"/>
  <c r="O284"/>
  <c r="O283"/>
  <c r="N286"/>
  <c r="N285"/>
  <c r="N284"/>
  <c r="N283"/>
  <c r="U1094"/>
  <c r="T1094"/>
  <c r="U1093"/>
  <c r="T1093"/>
  <c r="U1092"/>
  <c r="T1092"/>
  <c r="U1091"/>
  <c r="T1091"/>
  <c r="U1090"/>
  <c r="T1090"/>
  <c r="U1089"/>
  <c r="T1089"/>
  <c r="U1088"/>
  <c r="T1088"/>
  <c r="U1087"/>
  <c r="T1087"/>
  <c r="U1086"/>
  <c r="T1086"/>
  <c r="U1085"/>
  <c r="T1085"/>
  <c r="U1084"/>
  <c r="T1084"/>
  <c r="U1083"/>
  <c r="T1083"/>
  <c r="U1082"/>
  <c r="T1082"/>
  <c r="U1081"/>
  <c r="T1081"/>
  <c r="U1080"/>
  <c r="T1080"/>
  <c r="U1079"/>
  <c r="T1079"/>
  <c r="U1078"/>
  <c r="T1078"/>
  <c r="U1077"/>
  <c r="T1077"/>
  <c r="U1076"/>
  <c r="T1076"/>
  <c r="U1075"/>
  <c r="T1075"/>
  <c r="U1074"/>
  <c r="T1074"/>
  <c r="U1073"/>
  <c r="T1073"/>
  <c r="U1072"/>
  <c r="T1072"/>
  <c r="U1071"/>
  <c r="T1071"/>
  <c r="U1070"/>
  <c r="T1070"/>
  <c r="U1069"/>
  <c r="T1069"/>
  <c r="U1068"/>
  <c r="T1068"/>
  <c r="U1067"/>
  <c r="T1067"/>
  <c r="U1066"/>
  <c r="T1066"/>
  <c r="U1065"/>
  <c r="T1065"/>
  <c r="U1064"/>
  <c r="T1064"/>
  <c r="U1063"/>
  <c r="T1063"/>
  <c r="U1062"/>
  <c r="T1062"/>
  <c r="U1061"/>
  <c r="T1061"/>
  <c r="U1060"/>
  <c r="T1060"/>
  <c r="U1059"/>
  <c r="T1059"/>
  <c r="U1058"/>
  <c r="T1058"/>
  <c r="U1057"/>
  <c r="T1057"/>
  <c r="U1056"/>
  <c r="T1056"/>
  <c r="U1055"/>
  <c r="T1055"/>
  <c r="U1054"/>
  <c r="T1054"/>
  <c r="U1053"/>
  <c r="T1053"/>
  <c r="U1052"/>
  <c r="T1052"/>
  <c r="U1051"/>
  <c r="T1051"/>
  <c r="U1050"/>
  <c r="T1050"/>
  <c r="U1049"/>
  <c r="T1049"/>
  <c r="U1048"/>
  <c r="T1048"/>
  <c r="U1047"/>
  <c r="T1047"/>
  <c r="U1046"/>
  <c r="T1046"/>
  <c r="U1045"/>
  <c r="T1045"/>
  <c r="U1044"/>
  <c r="T1044"/>
  <c r="U1043"/>
  <c r="T1043"/>
  <c r="U1042"/>
  <c r="T1042"/>
  <c r="U1041"/>
  <c r="T1041"/>
  <c r="U1040"/>
  <c r="T1040"/>
  <c r="U1039"/>
  <c r="T1039"/>
  <c r="U1038"/>
  <c r="T1038"/>
  <c r="U1037"/>
  <c r="T1037"/>
  <c r="U1036"/>
  <c r="T1036"/>
  <c r="U1035"/>
  <c r="T1035"/>
  <c r="U1034"/>
  <c r="T1034"/>
  <c r="U1033"/>
  <c r="T1033"/>
  <c r="U1032"/>
  <c r="T1032"/>
  <c r="U1031"/>
  <c r="T1031"/>
  <c r="U1030"/>
  <c r="T1030"/>
  <c r="U1029"/>
  <c r="T1029"/>
  <c r="U1028"/>
  <c r="T1028"/>
  <c r="U1027"/>
  <c r="T1027"/>
  <c r="U1026"/>
  <c r="T1026"/>
  <c r="U1025"/>
  <c r="T1025"/>
  <c r="U1024"/>
  <c r="T1024"/>
  <c r="U1023"/>
  <c r="T1023"/>
  <c r="U1022"/>
  <c r="T1022"/>
  <c r="U1021"/>
  <c r="T1021"/>
  <c r="U1020"/>
  <c r="T1020"/>
  <c r="U1019"/>
  <c r="T1019"/>
  <c r="U1018"/>
  <c r="T1018"/>
  <c r="U1017"/>
  <c r="T1017"/>
  <c r="U1016"/>
  <c r="T1016"/>
  <c r="U1015"/>
  <c r="T1015"/>
  <c r="U1014"/>
  <c r="T1014"/>
  <c r="U1013"/>
  <c r="T1013"/>
  <c r="U1012"/>
  <c r="T1012"/>
  <c r="U1011"/>
  <c r="T1011"/>
  <c r="U1010"/>
  <c r="T1010"/>
  <c r="U1009"/>
  <c r="T1009"/>
  <c r="U1008"/>
  <c r="T1008"/>
  <c r="U1007"/>
  <c r="T1007"/>
  <c r="U1006"/>
  <c r="T1006"/>
  <c r="U1005"/>
  <c r="T1005"/>
  <c r="U1004"/>
  <c r="T1004"/>
  <c r="U1003"/>
  <c r="T1003"/>
  <c r="U1002"/>
  <c r="T1002"/>
  <c r="U1001"/>
  <c r="T1001"/>
  <c r="U1000"/>
  <c r="T1000"/>
  <c r="U999"/>
  <c r="T999"/>
  <c r="U998"/>
  <c r="T998"/>
  <c r="U997"/>
  <c r="T997"/>
  <c r="U996"/>
  <c r="T996"/>
  <c r="U995"/>
  <c r="T995"/>
  <c r="U994"/>
  <c r="T994"/>
  <c r="U993"/>
  <c r="T993"/>
  <c r="U992"/>
  <c r="T992"/>
  <c r="U991"/>
  <c r="T991"/>
  <c r="U990"/>
  <c r="T990"/>
  <c r="U989"/>
  <c r="T989"/>
  <c r="U988"/>
  <c r="T988"/>
  <c r="U987"/>
  <c r="T987"/>
  <c r="U986"/>
  <c r="T986"/>
  <c r="U985"/>
  <c r="T985"/>
  <c r="U984"/>
  <c r="T984"/>
  <c r="U983"/>
  <c r="T983"/>
  <c r="U982"/>
  <c r="T982"/>
  <c r="U981"/>
  <c r="T981"/>
  <c r="U980"/>
  <c r="T980"/>
  <c r="U979"/>
  <c r="T979"/>
  <c r="U978"/>
  <c r="T978"/>
  <c r="U977"/>
  <c r="T977"/>
  <c r="U976"/>
  <c r="T976"/>
  <c r="U975"/>
  <c r="T975"/>
  <c r="U974"/>
  <c r="T974"/>
  <c r="U973"/>
  <c r="T973"/>
  <c r="U972"/>
  <c r="T972"/>
  <c r="U971"/>
  <c r="T971"/>
  <c r="U970"/>
  <c r="T970"/>
  <c r="U969"/>
  <c r="T969"/>
  <c r="U968"/>
  <c r="T968"/>
  <c r="U967"/>
  <c r="T967"/>
  <c r="U966"/>
  <c r="T966"/>
  <c r="U965"/>
  <c r="T965"/>
  <c r="U964"/>
  <c r="T964"/>
  <c r="U963"/>
  <c r="T963"/>
  <c r="U962"/>
  <c r="T962"/>
  <c r="U961"/>
  <c r="T961"/>
  <c r="U960"/>
  <c r="T960"/>
  <c r="U959"/>
  <c r="T959"/>
  <c r="U958"/>
  <c r="T958"/>
  <c r="U957"/>
  <c r="T957"/>
  <c r="U956"/>
  <c r="T956"/>
  <c r="U955"/>
  <c r="T955"/>
  <c r="U954"/>
  <c r="T954"/>
  <c r="U953"/>
  <c r="T953"/>
  <c r="U952"/>
  <c r="T952"/>
  <c r="U951"/>
  <c r="T951"/>
  <c r="U950"/>
  <c r="T950"/>
  <c r="U949"/>
  <c r="T949"/>
  <c r="U948"/>
  <c r="T948"/>
  <c r="U947"/>
  <c r="T947"/>
  <c r="U946"/>
  <c r="T946"/>
  <c r="U945"/>
  <c r="T945"/>
  <c r="U944"/>
  <c r="T944"/>
  <c r="U943"/>
  <c r="T943"/>
  <c r="U942"/>
  <c r="T942"/>
  <c r="U941"/>
  <c r="T941"/>
  <c r="U940"/>
  <c r="T940"/>
  <c r="U939"/>
  <c r="T939"/>
  <c r="U938"/>
  <c r="T938"/>
  <c r="U937"/>
  <c r="T937"/>
  <c r="U936"/>
  <c r="T936"/>
  <c r="U935"/>
  <c r="T935"/>
  <c r="U934"/>
  <c r="T934"/>
  <c r="U933"/>
  <c r="T933"/>
  <c r="U932"/>
  <c r="T932"/>
  <c r="U931"/>
  <c r="T931"/>
  <c r="U930"/>
  <c r="T930"/>
  <c r="U929"/>
  <c r="T929"/>
  <c r="U928"/>
  <c r="T928"/>
  <c r="U927"/>
  <c r="T927"/>
  <c r="U926"/>
  <c r="T926"/>
  <c r="U925"/>
  <c r="T925"/>
  <c r="U924"/>
  <c r="T924"/>
  <c r="U923"/>
  <c r="T923"/>
  <c r="U922"/>
  <c r="T922"/>
  <c r="U921"/>
  <c r="T921"/>
  <c r="U920"/>
  <c r="T920"/>
  <c r="U919"/>
  <c r="T919"/>
  <c r="U918"/>
  <c r="T918"/>
  <c r="U917"/>
  <c r="T917"/>
  <c r="U916"/>
  <c r="T916"/>
  <c r="U915"/>
  <c r="T915"/>
  <c r="U914"/>
  <c r="T914"/>
  <c r="U913"/>
  <c r="T913"/>
  <c r="U912"/>
  <c r="T912"/>
  <c r="U911"/>
  <c r="T911"/>
  <c r="U910"/>
  <c r="T910"/>
  <c r="U909"/>
  <c r="T909"/>
  <c r="U908"/>
  <c r="T908"/>
  <c r="U907"/>
  <c r="T907"/>
  <c r="U906"/>
  <c r="T906"/>
  <c r="U905"/>
  <c r="T905"/>
  <c r="U904"/>
  <c r="T904"/>
  <c r="U903"/>
  <c r="T903"/>
  <c r="U902"/>
  <c r="T902"/>
  <c r="U901"/>
  <c r="T901"/>
  <c r="U900"/>
  <c r="T900"/>
  <c r="U899"/>
  <c r="T899"/>
  <c r="U898"/>
  <c r="T898"/>
  <c r="U897"/>
  <c r="T897"/>
  <c r="U896"/>
  <c r="T896"/>
  <c r="U895"/>
  <c r="T895"/>
  <c r="U894"/>
  <c r="T894"/>
  <c r="U893"/>
  <c r="T893"/>
  <c r="U892"/>
  <c r="T892"/>
  <c r="U891"/>
  <c r="T891"/>
  <c r="U890"/>
  <c r="T890"/>
  <c r="U889"/>
  <c r="T889"/>
  <c r="U888"/>
  <c r="T888"/>
  <c r="U887"/>
  <c r="T887"/>
  <c r="U886"/>
  <c r="T886"/>
  <c r="U885"/>
  <c r="T885"/>
  <c r="U884"/>
  <c r="T884"/>
  <c r="U883"/>
  <c r="T883"/>
  <c r="U882"/>
  <c r="T882"/>
  <c r="U881"/>
  <c r="T881"/>
  <c r="U880"/>
  <c r="T880"/>
  <c r="U879"/>
  <c r="T879"/>
  <c r="U878"/>
  <c r="T878"/>
  <c r="U877"/>
  <c r="T877"/>
  <c r="U876"/>
  <c r="T876"/>
  <c r="U875"/>
  <c r="T875"/>
  <c r="U874"/>
  <c r="T874"/>
  <c r="U873"/>
  <c r="T873"/>
  <c r="U872"/>
  <c r="T872"/>
  <c r="U871"/>
  <c r="T871"/>
  <c r="U870"/>
  <c r="T870"/>
  <c r="U869"/>
  <c r="T869"/>
  <c r="U868"/>
  <c r="T868"/>
  <c r="U867"/>
  <c r="T867"/>
  <c r="U866"/>
  <c r="T866"/>
  <c r="U865"/>
  <c r="T865"/>
  <c r="U864"/>
  <c r="T864"/>
  <c r="U863"/>
  <c r="T863"/>
  <c r="U862"/>
  <c r="T862"/>
  <c r="U861"/>
  <c r="T861"/>
  <c r="U860"/>
  <c r="T860"/>
  <c r="U859"/>
  <c r="T859"/>
  <c r="U858"/>
  <c r="T858"/>
  <c r="U857"/>
  <c r="T857"/>
  <c r="U856"/>
  <c r="T856"/>
  <c r="U855"/>
  <c r="T855"/>
  <c r="U854"/>
  <c r="T854"/>
  <c r="U853"/>
  <c r="T853"/>
  <c r="U852"/>
  <c r="T852"/>
  <c r="U851"/>
  <c r="T851"/>
  <c r="U850"/>
  <c r="T850"/>
  <c r="U849"/>
  <c r="T849"/>
  <c r="U848"/>
  <c r="T848"/>
  <c r="U847"/>
  <c r="T847"/>
  <c r="U846"/>
  <c r="T846"/>
  <c r="U845"/>
  <c r="T845"/>
  <c r="U844"/>
  <c r="T844"/>
  <c r="U843"/>
  <c r="T843"/>
  <c r="U842"/>
  <c r="T842"/>
  <c r="U841"/>
  <c r="T841"/>
  <c r="U840"/>
  <c r="T840"/>
  <c r="U839"/>
  <c r="T839"/>
  <c r="U838"/>
  <c r="T838"/>
  <c r="U837"/>
  <c r="T837"/>
  <c r="U836"/>
  <c r="T836"/>
  <c r="U835"/>
  <c r="T835"/>
  <c r="U834"/>
  <c r="T834"/>
  <c r="U833"/>
  <c r="T833"/>
  <c r="U832"/>
  <c r="T832"/>
  <c r="U831"/>
  <c r="T831"/>
  <c r="U830"/>
  <c r="T830"/>
  <c r="U829"/>
  <c r="T829"/>
  <c r="U828"/>
  <c r="T828"/>
  <c r="U827"/>
  <c r="T827"/>
  <c r="U826"/>
  <c r="T826"/>
  <c r="U825"/>
  <c r="T825"/>
  <c r="U824"/>
  <c r="T824"/>
  <c r="U823"/>
  <c r="T823"/>
  <c r="U822"/>
  <c r="T822"/>
  <c r="U821"/>
  <c r="T821"/>
  <c r="U820"/>
  <c r="T820"/>
  <c r="U819"/>
  <c r="T819"/>
  <c r="U818"/>
  <c r="T818"/>
  <c r="U817"/>
  <c r="T817"/>
  <c r="U816"/>
  <c r="T816"/>
  <c r="U815"/>
  <c r="T815"/>
  <c r="U814"/>
  <c r="T814"/>
  <c r="U813"/>
  <c r="T813"/>
  <c r="U812"/>
  <c r="T812"/>
  <c r="U811"/>
  <c r="T811"/>
  <c r="U810"/>
  <c r="T810"/>
  <c r="U809"/>
  <c r="T809"/>
  <c r="U808"/>
  <c r="T808"/>
  <c r="U807"/>
  <c r="T807"/>
  <c r="U806"/>
  <c r="T806"/>
  <c r="U805"/>
  <c r="T805"/>
  <c r="U804"/>
  <c r="T804"/>
  <c r="U803"/>
  <c r="T803"/>
  <c r="U802"/>
  <c r="T802"/>
  <c r="U801"/>
  <c r="T801"/>
  <c r="U800"/>
  <c r="T800"/>
  <c r="U799"/>
  <c r="T799"/>
  <c r="U798"/>
  <c r="T798"/>
  <c r="U797"/>
  <c r="T797"/>
  <c r="U796"/>
  <c r="T796"/>
  <c r="U795"/>
  <c r="T795"/>
  <c r="U794"/>
  <c r="T794"/>
  <c r="U793"/>
  <c r="T793"/>
  <c r="U792"/>
  <c r="T792"/>
  <c r="U791"/>
  <c r="T791"/>
  <c r="U790"/>
  <c r="T790"/>
  <c r="U789"/>
  <c r="T789"/>
  <c r="U788"/>
  <c r="T788"/>
  <c r="U787"/>
  <c r="T787"/>
  <c r="U786"/>
  <c r="T786"/>
  <c r="U785"/>
  <c r="T785"/>
  <c r="U784"/>
  <c r="T784"/>
  <c r="U783"/>
  <c r="T783"/>
  <c r="U782"/>
  <c r="T782"/>
  <c r="U781"/>
  <c r="T781"/>
  <c r="U780"/>
  <c r="T780"/>
  <c r="U779"/>
  <c r="T779"/>
  <c r="U778"/>
  <c r="T778"/>
  <c r="U777"/>
  <c r="T777"/>
  <c r="U776"/>
  <c r="T776"/>
  <c r="U775"/>
  <c r="T775"/>
  <c r="U774"/>
  <c r="T774"/>
  <c r="U773"/>
  <c r="T773"/>
  <c r="U772"/>
  <c r="T772"/>
  <c r="U771"/>
  <c r="T771"/>
  <c r="U770"/>
  <c r="T770"/>
  <c r="U769"/>
  <c r="T769"/>
  <c r="U768"/>
  <c r="T768"/>
  <c r="U767"/>
  <c r="T767"/>
  <c r="U766"/>
  <c r="T766"/>
  <c r="U765"/>
  <c r="T765"/>
  <c r="U764"/>
  <c r="T764"/>
  <c r="U763"/>
  <c r="T763"/>
  <c r="U762"/>
  <c r="T762"/>
  <c r="U761"/>
  <c r="T761"/>
  <c r="U760"/>
  <c r="T760"/>
  <c r="U759"/>
  <c r="T759"/>
  <c r="U758"/>
  <c r="T758"/>
  <c r="U757"/>
  <c r="T757"/>
  <c r="U756"/>
  <c r="T756"/>
  <c r="U755"/>
  <c r="T755"/>
  <c r="U754"/>
  <c r="T754"/>
  <c r="U753"/>
  <c r="T753"/>
  <c r="U752"/>
  <c r="T752"/>
  <c r="U751"/>
  <c r="T751"/>
  <c r="U750"/>
  <c r="T750"/>
  <c r="U749"/>
  <c r="T749"/>
  <c r="U748"/>
  <c r="T748"/>
  <c r="U747"/>
  <c r="T747"/>
  <c r="U746"/>
  <c r="T746"/>
  <c r="U745"/>
  <c r="T745"/>
  <c r="U744"/>
  <c r="T744"/>
  <c r="U743"/>
  <c r="T743"/>
  <c r="U742"/>
  <c r="T742"/>
  <c r="U741"/>
  <c r="T741"/>
  <c r="U740"/>
  <c r="T740"/>
  <c r="U739"/>
  <c r="T739"/>
  <c r="U738"/>
  <c r="T738"/>
  <c r="U737"/>
  <c r="T737"/>
  <c r="U736"/>
  <c r="T736"/>
  <c r="U735"/>
  <c r="T735"/>
  <c r="U734"/>
  <c r="T734"/>
  <c r="U733"/>
  <c r="T733"/>
  <c r="U732"/>
  <c r="T732"/>
  <c r="U731"/>
  <c r="T731"/>
  <c r="U730"/>
  <c r="T730"/>
  <c r="U729"/>
  <c r="T729"/>
  <c r="U728"/>
  <c r="T728"/>
  <c r="U727"/>
  <c r="T727"/>
  <c r="U726"/>
  <c r="T726"/>
  <c r="U725"/>
  <c r="T725"/>
  <c r="U724"/>
  <c r="T724"/>
  <c r="U723"/>
  <c r="T723"/>
  <c r="U722"/>
  <c r="T722"/>
  <c r="U721"/>
  <c r="T721"/>
  <c r="U720"/>
  <c r="T720"/>
  <c r="U719"/>
  <c r="T719"/>
  <c r="U718"/>
  <c r="T718"/>
  <c r="U717"/>
  <c r="T717"/>
  <c r="U716"/>
  <c r="T716"/>
  <c r="U715"/>
  <c r="T715"/>
  <c r="U714"/>
  <c r="T714"/>
  <c r="U713"/>
  <c r="T713"/>
  <c r="U712"/>
  <c r="T712"/>
  <c r="U711"/>
  <c r="T711"/>
  <c r="U710"/>
  <c r="T710"/>
  <c r="U709"/>
  <c r="T709"/>
  <c r="U708"/>
  <c r="T708"/>
  <c r="U707"/>
  <c r="T707"/>
  <c r="U706"/>
  <c r="T706"/>
  <c r="U705"/>
  <c r="T705"/>
  <c r="U704"/>
  <c r="T704"/>
  <c r="U703"/>
  <c r="T703"/>
  <c r="U702"/>
  <c r="T702"/>
  <c r="U701"/>
  <c r="T701"/>
  <c r="U700"/>
  <c r="T700"/>
  <c r="U699"/>
  <c r="T699"/>
  <c r="U698"/>
  <c r="T698"/>
  <c r="U697"/>
  <c r="T697"/>
  <c r="U696"/>
  <c r="T696"/>
  <c r="U695"/>
  <c r="T695"/>
  <c r="U694"/>
  <c r="T694"/>
  <c r="U693"/>
  <c r="T693"/>
  <c r="U692"/>
  <c r="T692"/>
  <c r="U691"/>
  <c r="T691"/>
  <c r="U690"/>
  <c r="T690"/>
  <c r="U689"/>
  <c r="T689"/>
  <c r="U688"/>
  <c r="T688"/>
  <c r="U687"/>
  <c r="T687"/>
  <c r="U686"/>
  <c r="T686"/>
  <c r="U685"/>
  <c r="T685"/>
  <c r="U684"/>
  <c r="T684"/>
  <c r="U683"/>
  <c r="T683"/>
  <c r="U682"/>
  <c r="T682"/>
  <c r="U681"/>
  <c r="T681"/>
  <c r="U680"/>
  <c r="T680"/>
  <c r="U679"/>
  <c r="T679"/>
  <c r="U678"/>
  <c r="T678"/>
  <c r="U677"/>
  <c r="T677"/>
  <c r="U676"/>
  <c r="T676"/>
  <c r="U675"/>
  <c r="T675"/>
  <c r="U674"/>
  <c r="T674"/>
  <c r="U673"/>
  <c r="T673"/>
  <c r="U672"/>
  <c r="T672"/>
  <c r="U671"/>
  <c r="T671"/>
  <c r="U670"/>
  <c r="T670"/>
  <c r="U669"/>
  <c r="T669"/>
  <c r="U668"/>
  <c r="T668"/>
  <c r="U667"/>
  <c r="T667"/>
  <c r="U666"/>
  <c r="T666"/>
  <c r="U665"/>
  <c r="T665"/>
  <c r="U664"/>
  <c r="T664"/>
  <c r="U663"/>
  <c r="T663"/>
  <c r="U662"/>
  <c r="T662"/>
  <c r="U661"/>
  <c r="T661"/>
  <c r="U660"/>
  <c r="T660"/>
  <c r="U659"/>
  <c r="T659"/>
  <c r="U658"/>
  <c r="T658"/>
  <c r="U657"/>
  <c r="T657"/>
  <c r="U656"/>
  <c r="T656"/>
  <c r="U655"/>
  <c r="T655"/>
  <c r="U654"/>
  <c r="T654"/>
  <c r="U653"/>
  <c r="T653"/>
  <c r="U652"/>
  <c r="T652"/>
  <c r="U651"/>
  <c r="T651"/>
  <c r="U650"/>
  <c r="T650"/>
  <c r="U649"/>
  <c r="T649"/>
  <c r="U648"/>
  <c r="T648"/>
  <c r="U647"/>
  <c r="T647"/>
  <c r="U646"/>
  <c r="T646"/>
  <c r="U645"/>
  <c r="T645"/>
  <c r="U644"/>
  <c r="T644"/>
  <c r="U643"/>
  <c r="T643"/>
  <c r="U642"/>
  <c r="T642"/>
  <c r="U641"/>
  <c r="T641"/>
  <c r="U640"/>
  <c r="T640"/>
  <c r="U639"/>
  <c r="T639"/>
  <c r="U638"/>
  <c r="T638"/>
  <c r="U637"/>
  <c r="T637"/>
  <c r="U636"/>
  <c r="T636"/>
  <c r="U635"/>
  <c r="T635"/>
  <c r="U634"/>
  <c r="T634"/>
  <c r="U633"/>
  <c r="T633"/>
  <c r="U632"/>
  <c r="T632"/>
  <c r="U631"/>
  <c r="T631"/>
  <c r="U630"/>
  <c r="T630"/>
  <c r="U629"/>
  <c r="T629"/>
  <c r="U628"/>
  <c r="T628"/>
  <c r="U627"/>
  <c r="T627"/>
  <c r="U626"/>
  <c r="T626"/>
  <c r="U625"/>
  <c r="T625"/>
  <c r="U624"/>
  <c r="T624"/>
  <c r="U623"/>
  <c r="T623"/>
  <c r="U622"/>
  <c r="T622"/>
  <c r="U621"/>
  <c r="T621"/>
  <c r="U620"/>
  <c r="T620"/>
  <c r="U619"/>
  <c r="T619"/>
  <c r="U618"/>
  <c r="T618"/>
  <c r="U617"/>
  <c r="T617"/>
  <c r="U616"/>
  <c r="T616"/>
  <c r="U615"/>
  <c r="T615"/>
  <c r="U614"/>
  <c r="T614"/>
  <c r="U613"/>
  <c r="T613"/>
  <c r="U612"/>
  <c r="T612"/>
  <c r="U611"/>
  <c r="T611"/>
  <c r="U610"/>
  <c r="T610"/>
  <c r="U609"/>
  <c r="T609"/>
  <c r="U608"/>
  <c r="T608"/>
  <c r="U607"/>
  <c r="T607"/>
  <c r="U606"/>
  <c r="T606"/>
  <c r="U605"/>
  <c r="T605"/>
  <c r="U604"/>
  <c r="T604"/>
  <c r="U603"/>
  <c r="T603"/>
  <c r="U602"/>
  <c r="T602"/>
  <c r="U601"/>
  <c r="T601"/>
  <c r="U600"/>
  <c r="T600"/>
  <c r="U599"/>
  <c r="T599"/>
  <c r="U598"/>
  <c r="T598"/>
  <c r="U597"/>
  <c r="T597"/>
  <c r="U596"/>
  <c r="T596"/>
  <c r="U595"/>
  <c r="T595"/>
  <c r="U594"/>
  <c r="T594"/>
  <c r="U593"/>
  <c r="T593"/>
  <c r="U592"/>
  <c r="T592"/>
  <c r="U591"/>
  <c r="T591"/>
  <c r="U590"/>
  <c r="T590"/>
  <c r="U589"/>
  <c r="T589"/>
  <c r="U588"/>
  <c r="T588"/>
  <c r="U587"/>
  <c r="T587"/>
  <c r="U586"/>
  <c r="T586"/>
  <c r="U585"/>
  <c r="T585"/>
  <c r="U584"/>
  <c r="T584"/>
  <c r="U583"/>
  <c r="T583"/>
  <c r="U582"/>
  <c r="T582"/>
  <c r="U581"/>
  <c r="T581"/>
  <c r="U580"/>
  <c r="T580"/>
  <c r="U579"/>
  <c r="T579"/>
  <c r="U578"/>
  <c r="T578"/>
  <c r="U577"/>
  <c r="T577"/>
  <c r="U576"/>
  <c r="T576"/>
  <c r="U575"/>
  <c r="T575"/>
  <c r="U574"/>
  <c r="T574"/>
  <c r="U573"/>
  <c r="T573"/>
  <c r="U572"/>
  <c r="T572"/>
  <c r="U571"/>
  <c r="T571"/>
  <c r="U570"/>
  <c r="T570"/>
  <c r="U569"/>
  <c r="T569"/>
  <c r="U568"/>
  <c r="T568"/>
  <c r="U567"/>
  <c r="T567"/>
  <c r="U566"/>
  <c r="T566"/>
  <c r="U565"/>
  <c r="T565"/>
  <c r="U564"/>
  <c r="T564"/>
  <c r="U563"/>
  <c r="T563"/>
  <c r="U562"/>
  <c r="T562"/>
  <c r="U561"/>
  <c r="T561"/>
  <c r="U560"/>
  <c r="T560"/>
  <c r="U559"/>
  <c r="T559"/>
  <c r="U558"/>
  <c r="T558"/>
  <c r="U557"/>
  <c r="T557"/>
  <c r="U556"/>
  <c r="T556"/>
  <c r="U555"/>
  <c r="T555"/>
  <c r="U554"/>
  <c r="T554"/>
  <c r="U553"/>
  <c r="T553"/>
  <c r="U552"/>
  <c r="T552"/>
  <c r="U551"/>
  <c r="T551"/>
  <c r="U550"/>
  <c r="T550"/>
  <c r="U549"/>
  <c r="T549"/>
  <c r="U548"/>
  <c r="T548"/>
  <c r="U547"/>
  <c r="T547"/>
  <c r="U546"/>
  <c r="T546"/>
  <c r="U545"/>
  <c r="T545"/>
  <c r="U544"/>
  <c r="T544"/>
  <c r="U543"/>
  <c r="T543"/>
  <c r="U542"/>
  <c r="T542"/>
  <c r="U541"/>
  <c r="T541"/>
  <c r="U540"/>
  <c r="T540"/>
  <c r="U539"/>
  <c r="T539"/>
  <c r="U538"/>
  <c r="T538"/>
  <c r="U537"/>
  <c r="T537"/>
  <c r="U536"/>
  <c r="T536"/>
  <c r="U535"/>
  <c r="T535"/>
  <c r="U534"/>
  <c r="T534"/>
  <c r="U533"/>
  <c r="T533"/>
  <c r="U532"/>
  <c r="T532"/>
  <c r="U531"/>
  <c r="T531"/>
  <c r="U530"/>
  <c r="T530"/>
  <c r="U529"/>
  <c r="T529"/>
  <c r="U528"/>
  <c r="T528"/>
  <c r="U527"/>
  <c r="T527"/>
  <c r="U526"/>
  <c r="T526"/>
  <c r="U525"/>
  <c r="T525"/>
  <c r="U524"/>
  <c r="T524"/>
  <c r="U523"/>
  <c r="T523"/>
  <c r="U522"/>
  <c r="T522"/>
  <c r="U521"/>
  <c r="T521"/>
  <c r="U520"/>
  <c r="T520"/>
  <c r="U519"/>
  <c r="T519"/>
  <c r="U518"/>
  <c r="T518"/>
  <c r="U517"/>
  <c r="T517"/>
  <c r="U516"/>
  <c r="T516"/>
  <c r="U515"/>
  <c r="T515"/>
  <c r="U514"/>
  <c r="T514"/>
  <c r="U513"/>
  <c r="T513"/>
  <c r="U512"/>
  <c r="T512"/>
  <c r="U511"/>
  <c r="T511"/>
  <c r="U510"/>
  <c r="T510"/>
  <c r="U509"/>
  <c r="T509"/>
  <c r="U508"/>
  <c r="T508"/>
  <c r="U507"/>
  <c r="T507"/>
  <c r="U506"/>
  <c r="T506"/>
  <c r="U505"/>
  <c r="T505"/>
  <c r="U504"/>
  <c r="T504"/>
  <c r="U503"/>
  <c r="T503"/>
  <c r="U502"/>
  <c r="T502"/>
  <c r="U501"/>
  <c r="T501"/>
  <c r="U500"/>
  <c r="T500"/>
  <c r="U499"/>
  <c r="T499"/>
  <c r="U498"/>
  <c r="T498"/>
  <c r="U497"/>
  <c r="T497"/>
  <c r="U496"/>
  <c r="T496"/>
  <c r="U495"/>
  <c r="T495"/>
  <c r="U494"/>
  <c r="T494"/>
  <c r="U493"/>
  <c r="T493"/>
  <c r="U492"/>
  <c r="T492"/>
  <c r="U491"/>
  <c r="T491"/>
  <c r="U490"/>
  <c r="T490"/>
  <c r="U489"/>
  <c r="T489"/>
  <c r="U488"/>
  <c r="T488"/>
  <c r="U487"/>
  <c r="T487"/>
  <c r="U486"/>
  <c r="T486"/>
  <c r="U485"/>
  <c r="T485"/>
  <c r="U484"/>
  <c r="T484"/>
  <c r="U483"/>
  <c r="T483"/>
  <c r="U482"/>
  <c r="T482"/>
  <c r="U481"/>
  <c r="T481"/>
  <c r="U480"/>
  <c r="T480"/>
  <c r="U479"/>
  <c r="T479"/>
  <c r="U478"/>
  <c r="T478"/>
  <c r="U477"/>
  <c r="T477"/>
  <c r="U476"/>
  <c r="T476"/>
  <c r="U475"/>
  <c r="T475"/>
  <c r="U474"/>
  <c r="T474"/>
  <c r="U473"/>
  <c r="T473"/>
  <c r="U472"/>
  <c r="T472"/>
  <c r="U471"/>
  <c r="T471"/>
  <c r="U470"/>
  <c r="T470"/>
  <c r="U469"/>
  <c r="T469"/>
  <c r="U468"/>
  <c r="T468"/>
  <c r="U467"/>
  <c r="T467"/>
  <c r="U466"/>
  <c r="T466"/>
  <c r="U465"/>
  <c r="T465"/>
  <c r="U464"/>
  <c r="T464"/>
  <c r="U463"/>
  <c r="T463"/>
  <c r="U462"/>
  <c r="T462"/>
  <c r="U461"/>
  <c r="T461"/>
  <c r="U460"/>
  <c r="T460"/>
  <c r="U459"/>
  <c r="T459"/>
  <c r="U458"/>
  <c r="T458"/>
  <c r="U457"/>
  <c r="T457"/>
  <c r="U456"/>
  <c r="T456"/>
  <c r="U455"/>
  <c r="T455"/>
  <c r="U454"/>
  <c r="T454"/>
  <c r="U453"/>
  <c r="T453"/>
  <c r="U452"/>
  <c r="T452"/>
  <c r="U451"/>
  <c r="T451"/>
  <c r="U450"/>
  <c r="T450"/>
  <c r="U449"/>
  <c r="T449"/>
  <c r="U448"/>
  <c r="T448"/>
  <c r="U447"/>
  <c r="T447"/>
  <c r="U446"/>
  <c r="T446"/>
  <c r="U445"/>
  <c r="T445"/>
  <c r="U444"/>
  <c r="T444"/>
  <c r="U443"/>
  <c r="T443"/>
  <c r="U442"/>
  <c r="T442"/>
  <c r="U441"/>
  <c r="T441"/>
  <c r="U440"/>
  <c r="T440"/>
  <c r="U439"/>
  <c r="T439"/>
  <c r="U438"/>
  <c r="T438"/>
  <c r="U437"/>
  <c r="T437"/>
  <c r="U436"/>
  <c r="T436"/>
  <c r="U435"/>
  <c r="T435"/>
  <c r="U434"/>
  <c r="T434"/>
  <c r="U433"/>
  <c r="T433"/>
  <c r="U432"/>
  <c r="T432"/>
  <c r="U431"/>
  <c r="T431"/>
  <c r="U430"/>
  <c r="T430"/>
  <c r="U429"/>
  <c r="T429"/>
  <c r="U428"/>
  <c r="T428"/>
  <c r="U427"/>
  <c r="T427"/>
  <c r="U426"/>
  <c r="T426"/>
  <c r="U425"/>
  <c r="T425"/>
  <c r="U424"/>
  <c r="T424"/>
  <c r="U419"/>
  <c r="T419"/>
  <c r="U418"/>
  <c r="T418"/>
  <c r="U417"/>
  <c r="T417"/>
  <c r="U416"/>
  <c r="T416"/>
  <c r="U415"/>
  <c r="T415"/>
  <c r="U414"/>
  <c r="T414"/>
  <c r="U413"/>
  <c r="T413"/>
  <c r="U412"/>
  <c r="T412"/>
  <c r="U411"/>
  <c r="T411"/>
  <c r="U410"/>
  <c r="T410"/>
  <c r="U409"/>
  <c r="T409"/>
  <c r="U408"/>
  <c r="T408"/>
  <c r="U407"/>
  <c r="T407"/>
  <c r="U406"/>
  <c r="T406"/>
  <c r="U405"/>
  <c r="T405"/>
  <c r="U404"/>
  <c r="T404"/>
  <c r="U403"/>
  <c r="T403"/>
  <c r="U402"/>
  <c r="T402"/>
  <c r="U401"/>
  <c r="T401"/>
  <c r="U400"/>
  <c r="T400"/>
  <c r="U399"/>
  <c r="T399"/>
  <c r="U398"/>
  <c r="T398"/>
  <c r="U397"/>
  <c r="T397"/>
  <c r="U396"/>
  <c r="T396"/>
  <c r="U395"/>
  <c r="T395"/>
  <c r="U394"/>
  <c r="T394"/>
  <c r="U393"/>
  <c r="T393"/>
  <c r="U392"/>
  <c r="T392"/>
  <c r="U391"/>
  <c r="T391"/>
  <c r="U390"/>
  <c r="T390"/>
  <c r="U389"/>
  <c r="T389"/>
  <c r="U388"/>
  <c r="T388"/>
  <c r="U387"/>
  <c r="T387"/>
  <c r="U386"/>
  <c r="T386"/>
  <c r="U385"/>
  <c r="T385"/>
  <c r="U384"/>
  <c r="T384"/>
  <c r="U383"/>
  <c r="T383"/>
  <c r="U382"/>
  <c r="T382"/>
  <c r="U381"/>
  <c r="T381"/>
  <c r="U371"/>
  <c r="U367"/>
  <c r="U363"/>
  <c r="U362"/>
  <c r="T362"/>
  <c r="U361"/>
  <c r="T361"/>
  <c r="U360"/>
  <c r="T360"/>
  <c r="U359"/>
  <c r="T359"/>
  <c r="U358"/>
  <c r="T358"/>
  <c r="U357"/>
  <c r="T357"/>
  <c r="U356"/>
  <c r="T356"/>
  <c r="U355"/>
  <c r="T355"/>
  <c r="U354"/>
  <c r="T354"/>
  <c r="U353"/>
  <c r="T353"/>
  <c r="U352"/>
  <c r="T352"/>
  <c r="U351"/>
  <c r="T351"/>
  <c r="U350"/>
  <c r="T350"/>
  <c r="U349"/>
  <c r="T349"/>
  <c r="U348"/>
  <c r="T348"/>
  <c r="U347"/>
  <c r="T347"/>
  <c r="U346"/>
  <c r="T346"/>
  <c r="U345"/>
  <c r="T345"/>
  <c r="U344"/>
  <c r="T344"/>
  <c r="U343"/>
  <c r="T343"/>
  <c r="U342"/>
  <c r="T342"/>
  <c r="U341"/>
  <c r="T341"/>
  <c r="U340"/>
  <c r="T340"/>
  <c r="U339"/>
  <c r="T339"/>
  <c r="U338"/>
  <c r="T338"/>
  <c r="U337"/>
  <c r="T337"/>
  <c r="U336"/>
  <c r="T336"/>
  <c r="U335"/>
  <c r="T335"/>
  <c r="U334"/>
  <c r="T334"/>
  <c r="U333"/>
  <c r="T333"/>
  <c r="U332"/>
  <c r="T332"/>
  <c r="U331"/>
  <c r="T331"/>
  <c r="U330"/>
  <c r="T330"/>
  <c r="U329"/>
  <c r="T329"/>
  <c r="U328"/>
  <c r="T328"/>
  <c r="U327"/>
  <c r="T327"/>
  <c r="U326"/>
  <c r="T326"/>
  <c r="U325"/>
  <c r="T325"/>
  <c r="U324"/>
  <c r="T324"/>
  <c r="U323"/>
  <c r="T323"/>
  <c r="U322"/>
  <c r="T322"/>
  <c r="U321"/>
  <c r="T321"/>
  <c r="U320"/>
  <c r="T320"/>
  <c r="U319"/>
  <c r="T319"/>
  <c r="U318"/>
  <c r="T318"/>
  <c r="U317"/>
  <c r="T317"/>
  <c r="U316"/>
  <c r="T316"/>
  <c r="U315"/>
  <c r="T315"/>
  <c r="U314"/>
  <c r="T314"/>
  <c r="U313"/>
  <c r="T313"/>
  <c r="U312"/>
  <c r="T312"/>
  <c r="U311"/>
  <c r="T311"/>
  <c r="U310"/>
  <c r="T310"/>
  <c r="U309"/>
  <c r="T309"/>
  <c r="U308"/>
  <c r="T308"/>
  <c r="U307"/>
  <c r="T307"/>
  <c r="U306"/>
  <c r="T306"/>
  <c r="U305"/>
  <c r="T305"/>
  <c r="U304"/>
  <c r="T304"/>
  <c r="U281"/>
  <c r="T281"/>
  <c r="U280"/>
  <c r="T280"/>
  <c r="U279"/>
  <c r="T279"/>
  <c r="U278"/>
  <c r="T278"/>
  <c r="U277"/>
  <c r="T277"/>
  <c r="U276"/>
  <c r="T276"/>
  <c r="U275"/>
  <c r="T275"/>
  <c r="U274"/>
  <c r="T274"/>
  <c r="U273"/>
  <c r="T273"/>
  <c r="U272"/>
  <c r="T272"/>
  <c r="U271"/>
  <c r="T271"/>
  <c r="U270"/>
  <c r="T270"/>
  <c r="U269"/>
  <c r="T269"/>
  <c r="U268"/>
  <c r="T268"/>
  <c r="U267"/>
  <c r="T267"/>
  <c r="U266"/>
  <c r="T266"/>
  <c r="U265"/>
  <c r="T265"/>
  <c r="U264"/>
  <c r="T264"/>
  <c r="U263"/>
  <c r="T263"/>
  <c r="U262"/>
  <c r="T262"/>
  <c r="U261"/>
  <c r="T261"/>
  <c r="U260"/>
  <c r="T260"/>
  <c r="U259"/>
  <c r="T259"/>
  <c r="U258"/>
  <c r="T258"/>
  <c r="U257"/>
  <c r="T257"/>
  <c r="U256"/>
  <c r="T256"/>
  <c r="U255"/>
  <c r="T255"/>
  <c r="U254"/>
  <c r="T254"/>
  <c r="U253"/>
  <c r="T253"/>
  <c r="U252"/>
  <c r="T252"/>
  <c r="U251"/>
  <c r="T251"/>
  <c r="U250"/>
  <c r="T250"/>
  <c r="U249"/>
  <c r="T249"/>
  <c r="U248"/>
  <c r="T248"/>
  <c r="U247"/>
  <c r="T247"/>
  <c r="U246"/>
  <c r="T246"/>
  <c r="U245"/>
  <c r="T245"/>
  <c r="U244"/>
  <c r="T244"/>
  <c r="U243"/>
  <c r="T243"/>
  <c r="U242"/>
  <c r="T242"/>
  <c r="U241"/>
  <c r="T241"/>
  <c r="U240"/>
  <c r="T240"/>
  <c r="U239"/>
  <c r="T239"/>
  <c r="U238"/>
  <c r="T238"/>
  <c r="U237"/>
  <c r="T237"/>
  <c r="U236"/>
  <c r="T236"/>
  <c r="U235"/>
  <c r="T235"/>
  <c r="U234"/>
  <c r="T234"/>
  <c r="U233"/>
  <c r="T233"/>
  <c r="U232"/>
  <c r="T232"/>
  <c r="U231"/>
  <c r="T231"/>
  <c r="U230"/>
  <c r="T230"/>
  <c r="U229"/>
  <c r="T229"/>
  <c r="U228"/>
  <c r="T228"/>
  <c r="U227"/>
  <c r="T227"/>
  <c r="U226"/>
  <c r="T226"/>
  <c r="U225"/>
  <c r="T225"/>
  <c r="U224"/>
  <c r="T224"/>
  <c r="U223"/>
  <c r="T223"/>
  <c r="U222"/>
  <c r="T222"/>
  <c r="U221"/>
  <c r="T221"/>
  <c r="U220"/>
  <c r="T220"/>
  <c r="U219"/>
  <c r="T219"/>
  <c r="U218"/>
  <c r="T218"/>
  <c r="U217"/>
  <c r="T217"/>
  <c r="U216"/>
  <c r="T216"/>
  <c r="U215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  <c r="U4"/>
  <c r="T4"/>
  <c r="U3"/>
  <c r="T3"/>
  <c r="U2"/>
  <c r="T2"/>
  <c r="P474"/>
  <c r="O474"/>
  <c r="P473"/>
  <c r="O473"/>
  <c r="P472"/>
  <c r="O472"/>
  <c r="P480"/>
  <c r="O480"/>
  <c r="P479"/>
  <c r="O479"/>
  <c r="P478"/>
  <c r="O478"/>
  <c r="P477"/>
  <c r="O477"/>
  <c r="P476"/>
  <c r="O476"/>
  <c r="P475"/>
  <c r="O475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Q459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1"/>
  <c r="M470"/>
  <c r="M46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N1016"/>
  <c r="N1025"/>
  <c r="N1024"/>
  <c r="N1023"/>
  <c r="N1022"/>
  <c r="N1021"/>
  <c r="N1020"/>
  <c r="N1019"/>
  <c r="N1018"/>
  <c r="N1017"/>
  <c r="L1094"/>
  <c r="K1094"/>
  <c r="J1094"/>
  <c r="I1094"/>
  <c r="H1094"/>
  <c r="G1094"/>
  <c r="F1094"/>
  <c r="L1093"/>
  <c r="K1093"/>
  <c r="J1093"/>
  <c r="I1093"/>
  <c r="H1093"/>
  <c r="G1093"/>
  <c r="F1093"/>
  <c r="L1092"/>
  <c r="K1092"/>
  <c r="J1092"/>
  <c r="I1092"/>
  <c r="H1092"/>
  <c r="G1092"/>
  <c r="F1092"/>
  <c r="L1091"/>
  <c r="K1091"/>
  <c r="J1091"/>
  <c r="I1091"/>
  <c r="H1091"/>
  <c r="G1091"/>
  <c r="F1091"/>
  <c r="L1090"/>
  <c r="K1090"/>
  <c r="J1090"/>
  <c r="I1090"/>
  <c r="H1090"/>
  <c r="G1090"/>
  <c r="F1090"/>
  <c r="L1089"/>
  <c r="K1089"/>
  <c r="J1089"/>
  <c r="I1089"/>
  <c r="H1089"/>
  <c r="G1089"/>
  <c r="F1089"/>
  <c r="L1088"/>
  <c r="K1088"/>
  <c r="J1088"/>
  <c r="I1088"/>
  <c r="H1088"/>
  <c r="G1088"/>
  <c r="F1088"/>
  <c r="L1087"/>
  <c r="K1087"/>
  <c r="J1087"/>
  <c r="I1087"/>
  <c r="H1087"/>
  <c r="G1087"/>
  <c r="F1087"/>
  <c r="L1086"/>
  <c r="K1086"/>
  <c r="J1086"/>
  <c r="I1086"/>
  <c r="H1086"/>
  <c r="G1086"/>
  <c r="F1086"/>
  <c r="L1085"/>
  <c r="K1085"/>
  <c r="J1085"/>
  <c r="I1085"/>
  <c r="H1085"/>
  <c r="G1085"/>
  <c r="F1085"/>
  <c r="L1084"/>
  <c r="K1084"/>
  <c r="J1084"/>
  <c r="I1084"/>
  <c r="H1084"/>
  <c r="G1084"/>
  <c r="F1084"/>
  <c r="L1083"/>
  <c r="K1083"/>
  <c r="J1083"/>
  <c r="I1083"/>
  <c r="H1083"/>
  <c r="G1083"/>
  <c r="F1083"/>
  <c r="L1082"/>
  <c r="K1082"/>
  <c r="J1082"/>
  <c r="I1082"/>
  <c r="H1082"/>
  <c r="G1082"/>
  <c r="F1082"/>
  <c r="L1081"/>
  <c r="K1081"/>
  <c r="J1081"/>
  <c r="I1081"/>
  <c r="H1081"/>
  <c r="G1081"/>
  <c r="F1081"/>
  <c r="L1080"/>
  <c r="K1080"/>
  <c r="J1080"/>
  <c r="I1080"/>
  <c r="H1080"/>
  <c r="G1080"/>
  <c r="F1080"/>
  <c r="L1079"/>
  <c r="K1079"/>
  <c r="J1079"/>
  <c r="I1079"/>
  <c r="H1079"/>
  <c r="G1079"/>
  <c r="F1079"/>
  <c r="L1078"/>
  <c r="K1078"/>
  <c r="J1078"/>
  <c r="I1078"/>
  <c r="H1078"/>
  <c r="G1078"/>
  <c r="F1078"/>
  <c r="L1077"/>
  <c r="K1077"/>
  <c r="J1077"/>
  <c r="I1077"/>
  <c r="H1077"/>
  <c r="G1077"/>
  <c r="F1077"/>
  <c r="L1076"/>
  <c r="K1076"/>
  <c r="J1076"/>
  <c r="I1076"/>
  <c r="H1076"/>
  <c r="G1076"/>
  <c r="F1076"/>
  <c r="L1075"/>
  <c r="K1075"/>
  <c r="J1075"/>
  <c r="I1075"/>
  <c r="H1075"/>
  <c r="G1075"/>
  <c r="F1075"/>
  <c r="L1074"/>
  <c r="K1074"/>
  <c r="J1074"/>
  <c r="I1074"/>
  <c r="H1074"/>
  <c r="G1074"/>
  <c r="F1074"/>
  <c r="L1073"/>
  <c r="K1073"/>
  <c r="J1073"/>
  <c r="I1073"/>
  <c r="H1073"/>
  <c r="G1073"/>
  <c r="F1073"/>
  <c r="L1072"/>
  <c r="K1072"/>
  <c r="J1072"/>
  <c r="I1072"/>
  <c r="H1072"/>
  <c r="G1072"/>
  <c r="F1072"/>
  <c r="L1071"/>
  <c r="K1071"/>
  <c r="J1071"/>
  <c r="I1071"/>
  <c r="H1071"/>
  <c r="G1071"/>
  <c r="F1071"/>
  <c r="L1070"/>
  <c r="K1070"/>
  <c r="J1070"/>
  <c r="I1070"/>
  <c r="H1070"/>
  <c r="G1070"/>
  <c r="F1070"/>
  <c r="L1069"/>
  <c r="K1069"/>
  <c r="J1069"/>
  <c r="I1069"/>
  <c r="H1069"/>
  <c r="G1069"/>
  <c r="F1069"/>
  <c r="L1068"/>
  <c r="K1068"/>
  <c r="J1068"/>
  <c r="I1068"/>
  <c r="H1068"/>
  <c r="G1068"/>
  <c r="F1068"/>
  <c r="L1067"/>
  <c r="K1067"/>
  <c r="J1067"/>
  <c r="I1067"/>
  <c r="H1067"/>
  <c r="G1067"/>
  <c r="F1067"/>
  <c r="L1066"/>
  <c r="K1066"/>
  <c r="J1066"/>
  <c r="I1066"/>
  <c r="H1066"/>
  <c r="G1066"/>
  <c r="F1066"/>
  <c r="L1065"/>
  <c r="K1065"/>
  <c r="J1065"/>
  <c r="I1065"/>
  <c r="H1065"/>
  <c r="G1065"/>
  <c r="F1065"/>
  <c r="L1064"/>
  <c r="K1064"/>
  <c r="J1064"/>
  <c r="I1064"/>
  <c r="H1064"/>
  <c r="G1064"/>
  <c r="F1064"/>
  <c r="L1063"/>
  <c r="K1063"/>
  <c r="J1063"/>
  <c r="I1063"/>
  <c r="H1063"/>
  <c r="G1063"/>
  <c r="F1063"/>
  <c r="L1062"/>
  <c r="K1062"/>
  <c r="J1062"/>
  <c r="I1062"/>
  <c r="H1062"/>
  <c r="G1062"/>
  <c r="F1062"/>
  <c r="L1061"/>
  <c r="K1061"/>
  <c r="J1061"/>
  <c r="I1061"/>
  <c r="H1061"/>
  <c r="G1061"/>
  <c r="F1061"/>
  <c r="L1060"/>
  <c r="K1060"/>
  <c r="J1060"/>
  <c r="I1060"/>
  <c r="H1060"/>
  <c r="G1060"/>
  <c r="F1060"/>
  <c r="L1059"/>
  <c r="K1059"/>
  <c r="J1059"/>
  <c r="I1059"/>
  <c r="H1059"/>
  <c r="G1059"/>
  <c r="F1059"/>
  <c r="L1058"/>
  <c r="K1058"/>
  <c r="J1058"/>
  <c r="I1058"/>
  <c r="H1058"/>
  <c r="G1058"/>
  <c r="F1058"/>
  <c r="L1057"/>
  <c r="K1057"/>
  <c r="J1057"/>
  <c r="I1057"/>
  <c r="H1057"/>
  <c r="G1057"/>
  <c r="F1057"/>
  <c r="L1056"/>
  <c r="K1056"/>
  <c r="J1056"/>
  <c r="I1056"/>
  <c r="H1056"/>
  <c r="G1056"/>
  <c r="F1056"/>
  <c r="L1055"/>
  <c r="K1055"/>
  <c r="J1055"/>
  <c r="I1055"/>
  <c r="H1055"/>
  <c r="G1055"/>
  <c r="F1055"/>
  <c r="L1054"/>
  <c r="K1054"/>
  <c r="J1054"/>
  <c r="I1054"/>
  <c r="H1054"/>
  <c r="G1054"/>
  <c r="F1054"/>
  <c r="L1053"/>
  <c r="K1053"/>
  <c r="J1053"/>
  <c r="I1053"/>
  <c r="H1053"/>
  <c r="G1053"/>
  <c r="F1053"/>
  <c r="L1052"/>
  <c r="K1052"/>
  <c r="J1052"/>
  <c r="I1052"/>
  <c r="H1052"/>
  <c r="G1052"/>
  <c r="F1052"/>
  <c r="L1051"/>
  <c r="K1051"/>
  <c r="J1051"/>
  <c r="I1051"/>
  <c r="H1051"/>
  <c r="G1051"/>
  <c r="F1051"/>
  <c r="L1050"/>
  <c r="K1050"/>
  <c r="J1050"/>
  <c r="I1050"/>
  <c r="H1050"/>
  <c r="G1050"/>
  <c r="F1050"/>
  <c r="L1049"/>
  <c r="K1049"/>
  <c r="J1049"/>
  <c r="I1049"/>
  <c r="H1049"/>
  <c r="G1049"/>
  <c r="F1049"/>
  <c r="L1048"/>
  <c r="K1048"/>
  <c r="J1048"/>
  <c r="I1048"/>
  <c r="H1048"/>
  <c r="G1048"/>
  <c r="F1048"/>
  <c r="L1047"/>
  <c r="K1047"/>
  <c r="J1047"/>
  <c r="I1047"/>
  <c r="H1047"/>
  <c r="G1047"/>
  <c r="F1047"/>
  <c r="L1046"/>
  <c r="K1046"/>
  <c r="J1046"/>
  <c r="I1046"/>
  <c r="H1046"/>
  <c r="G1046"/>
  <c r="F1046"/>
  <c r="L1045"/>
  <c r="K1045"/>
  <c r="J1045"/>
  <c r="I1045"/>
  <c r="H1045"/>
  <c r="G1045"/>
  <c r="F1045"/>
  <c r="L1044"/>
  <c r="K1044"/>
  <c r="J1044"/>
  <c r="I1044"/>
  <c r="H1044"/>
  <c r="G1044"/>
  <c r="F1044"/>
  <c r="L1043"/>
  <c r="K1043"/>
  <c r="J1043"/>
  <c r="I1043"/>
  <c r="H1043"/>
  <c r="G1043"/>
  <c r="F1043"/>
  <c r="L1042"/>
  <c r="K1042"/>
  <c r="J1042"/>
  <c r="I1042"/>
  <c r="H1042"/>
  <c r="G1042"/>
  <c r="F1042"/>
  <c r="L1041"/>
  <c r="K1041"/>
  <c r="J1041"/>
  <c r="I1041"/>
  <c r="H1041"/>
  <c r="G1041"/>
  <c r="F1041"/>
  <c r="L1040"/>
  <c r="K1040"/>
  <c r="J1040"/>
  <c r="I1040"/>
  <c r="H1040"/>
  <c r="G1040"/>
  <c r="F1040"/>
  <c r="L1039"/>
  <c r="K1039"/>
  <c r="J1039"/>
  <c r="I1039"/>
  <c r="H1039"/>
  <c r="G1039"/>
  <c r="F1039"/>
  <c r="L1038"/>
  <c r="K1038"/>
  <c r="J1038"/>
  <c r="I1038"/>
  <c r="H1038"/>
  <c r="G1038"/>
  <c r="F1038"/>
  <c r="L1037"/>
  <c r="K1037"/>
  <c r="J1037"/>
  <c r="I1037"/>
  <c r="H1037"/>
  <c r="G1037"/>
  <c r="F1037"/>
  <c r="L1036"/>
  <c r="K1036"/>
  <c r="J1036"/>
  <c r="I1036"/>
  <c r="H1036"/>
  <c r="G1036"/>
  <c r="F1036"/>
  <c r="L1035"/>
  <c r="K1035"/>
  <c r="J1035"/>
  <c r="I1035"/>
  <c r="H1035"/>
  <c r="G1035"/>
  <c r="F1035"/>
  <c r="L1034"/>
  <c r="K1034"/>
  <c r="J1034"/>
  <c r="I1034"/>
  <c r="H1034"/>
  <c r="G1034"/>
  <c r="F1034"/>
  <c r="L1033"/>
  <c r="K1033"/>
  <c r="J1033"/>
  <c r="I1033"/>
  <c r="H1033"/>
  <c r="G1033"/>
  <c r="F1033"/>
  <c r="L1032"/>
  <c r="K1032"/>
  <c r="J1032"/>
  <c r="I1032"/>
  <c r="H1032"/>
  <c r="G1032"/>
  <c r="F1032"/>
  <c r="L1031"/>
  <c r="K1031"/>
  <c r="J1031"/>
  <c r="I1031"/>
  <c r="H1031"/>
  <c r="G1031"/>
  <c r="F1031"/>
  <c r="L1030"/>
  <c r="K1030"/>
  <c r="J1030"/>
  <c r="I1030"/>
  <c r="H1030"/>
  <c r="G1030"/>
  <c r="F1030"/>
  <c r="L1029"/>
  <c r="K1029"/>
  <c r="J1029"/>
  <c r="I1029"/>
  <c r="H1029"/>
  <c r="G1029"/>
  <c r="F1029"/>
  <c r="L1028"/>
  <c r="K1028"/>
  <c r="J1028"/>
  <c r="I1028"/>
  <c r="H1028"/>
  <c r="G1028"/>
  <c r="F1028"/>
  <c r="L1027"/>
  <c r="K1027"/>
  <c r="J1027"/>
  <c r="I1027"/>
  <c r="H1027"/>
  <c r="G1027"/>
  <c r="F1027"/>
  <c r="L1026"/>
  <c r="K1026"/>
  <c r="J1026"/>
  <c r="I1026"/>
  <c r="H1026"/>
  <c r="G1026"/>
  <c r="F1026"/>
  <c r="L1025"/>
  <c r="K1025"/>
  <c r="J1025"/>
  <c r="I1025"/>
  <c r="H1025"/>
  <c r="G1025"/>
  <c r="F1025"/>
  <c r="L1024"/>
  <c r="K1024"/>
  <c r="J1024"/>
  <c r="I1024"/>
  <c r="H1024"/>
  <c r="G1024"/>
  <c r="F1024"/>
  <c r="L1023"/>
  <c r="K1023"/>
  <c r="J1023"/>
  <c r="I1023"/>
  <c r="H1023"/>
  <c r="G1023"/>
  <c r="F1023"/>
  <c r="L1022"/>
  <c r="K1022"/>
  <c r="J1022"/>
  <c r="I1022"/>
  <c r="H1022"/>
  <c r="G1022"/>
  <c r="F1022"/>
  <c r="L1021"/>
  <c r="K1021"/>
  <c r="J1021"/>
  <c r="I1021"/>
  <c r="H1021"/>
  <c r="G1021"/>
  <c r="F1021"/>
  <c r="L1020"/>
  <c r="K1020"/>
  <c r="J1020"/>
  <c r="I1020"/>
  <c r="H1020"/>
  <c r="G1020"/>
  <c r="F1020"/>
  <c r="L1019"/>
  <c r="K1019"/>
  <c r="J1019"/>
  <c r="I1019"/>
  <c r="H1019"/>
  <c r="G1019"/>
  <c r="F1019"/>
  <c r="L1018"/>
  <c r="K1018"/>
  <c r="J1018"/>
  <c r="I1018"/>
  <c r="H1018"/>
  <c r="G1018"/>
  <c r="F1018"/>
  <c r="L1017"/>
  <c r="K1017"/>
  <c r="J1017"/>
  <c r="I1017"/>
  <c r="H1017"/>
  <c r="G1017"/>
  <c r="F1017"/>
  <c r="L1016"/>
  <c r="K1016"/>
  <c r="J1016"/>
  <c r="I1016"/>
  <c r="H1016"/>
  <c r="G1016"/>
  <c r="F1016"/>
  <c r="L1015"/>
  <c r="K1015"/>
  <c r="J1015"/>
  <c r="I1015"/>
  <c r="H1015"/>
  <c r="G1015"/>
  <c r="F1015"/>
  <c r="L1014"/>
  <c r="K1014"/>
  <c r="J1014"/>
  <c r="I1014"/>
  <c r="H1014"/>
  <c r="G1014"/>
  <c r="F1014"/>
  <c r="L1013"/>
  <c r="K1013"/>
  <c r="J1013"/>
  <c r="I1013"/>
  <c r="H1013"/>
  <c r="G1013"/>
  <c r="F1013"/>
  <c r="L1012"/>
  <c r="K1012"/>
  <c r="J1012"/>
  <c r="I1012"/>
  <c r="H1012"/>
  <c r="G1012"/>
  <c r="F1012"/>
  <c r="L1011"/>
  <c r="K1011"/>
  <c r="J1011"/>
  <c r="I1011"/>
  <c r="H1011"/>
  <c r="G1011"/>
  <c r="F1011"/>
  <c r="L1010"/>
  <c r="K1010"/>
  <c r="J1010"/>
  <c r="I1010"/>
  <c r="H1010"/>
  <c r="G1010"/>
  <c r="F1010"/>
  <c r="L1009"/>
  <c r="K1009"/>
  <c r="J1009"/>
  <c r="I1009"/>
  <c r="H1009"/>
  <c r="G1009"/>
  <c r="F1009"/>
  <c r="L1008"/>
  <c r="K1008"/>
  <c r="J1008"/>
  <c r="I1008"/>
  <c r="H1008"/>
  <c r="G1008"/>
  <c r="F1008"/>
  <c r="L1007"/>
  <c r="K1007"/>
  <c r="J1007"/>
  <c r="I1007"/>
  <c r="H1007"/>
  <c r="G1007"/>
  <c r="F1007"/>
  <c r="L1006"/>
  <c r="K1006"/>
  <c r="J1006"/>
  <c r="I1006"/>
  <c r="H1006"/>
  <c r="G1006"/>
  <c r="F1006"/>
  <c r="L1005"/>
  <c r="K1005"/>
  <c r="J1005"/>
  <c r="I1005"/>
  <c r="H1005"/>
  <c r="G1005"/>
  <c r="F1005"/>
  <c r="L1004"/>
  <c r="K1004"/>
  <c r="J1004"/>
  <c r="I1004"/>
  <c r="H1004"/>
  <c r="G1004"/>
  <c r="F1004"/>
  <c r="L1003"/>
  <c r="K1003"/>
  <c r="J1003"/>
  <c r="I1003"/>
  <c r="H1003"/>
  <c r="G1003"/>
  <c r="F1003"/>
  <c r="L1002"/>
  <c r="K1002"/>
  <c r="J1002"/>
  <c r="I1002"/>
  <c r="H1002"/>
  <c r="G1002"/>
  <c r="F1002"/>
  <c r="L1001"/>
  <c r="K1001"/>
  <c r="J1001"/>
  <c r="I1001"/>
  <c r="H1001"/>
  <c r="G1001"/>
  <c r="F1001"/>
  <c r="L1000"/>
  <c r="K1000"/>
  <c r="J1000"/>
  <c r="I1000"/>
  <c r="H1000"/>
  <c r="G1000"/>
  <c r="F1000"/>
  <c r="L999"/>
  <c r="K999"/>
  <c r="J999"/>
  <c r="I999"/>
  <c r="H999"/>
  <c r="G999"/>
  <c r="F999"/>
  <c r="L998"/>
  <c r="K998"/>
  <c r="J998"/>
  <c r="I998"/>
  <c r="H998"/>
  <c r="G998"/>
  <c r="F998"/>
  <c r="L997"/>
  <c r="K997"/>
  <c r="J997"/>
  <c r="I997"/>
  <c r="H997"/>
  <c r="G997"/>
  <c r="F997"/>
  <c r="L996"/>
  <c r="K996"/>
  <c r="J996"/>
  <c r="I996"/>
  <c r="H996"/>
  <c r="G996"/>
  <c r="F996"/>
  <c r="L995"/>
  <c r="K995"/>
  <c r="J995"/>
  <c r="I995"/>
  <c r="H995"/>
  <c r="G995"/>
  <c r="F995"/>
  <c r="L994"/>
  <c r="K994"/>
  <c r="J994"/>
  <c r="I994"/>
  <c r="H994"/>
  <c r="G994"/>
  <c r="F994"/>
  <c r="L993"/>
  <c r="K993"/>
  <c r="J993"/>
  <c r="I993"/>
  <c r="H993"/>
  <c r="G993"/>
  <c r="F993"/>
  <c r="L992"/>
  <c r="K992"/>
  <c r="J992"/>
  <c r="I992"/>
  <c r="H992"/>
  <c r="G992"/>
  <c r="F992"/>
  <c r="L991"/>
  <c r="K991"/>
  <c r="J991"/>
  <c r="I991"/>
  <c r="H991"/>
  <c r="G991"/>
  <c r="F991"/>
  <c r="L990"/>
  <c r="K990"/>
  <c r="J990"/>
  <c r="I990"/>
  <c r="H990"/>
  <c r="G990"/>
  <c r="F990"/>
  <c r="L989"/>
  <c r="K989"/>
  <c r="J989"/>
  <c r="I989"/>
  <c r="H989"/>
  <c r="G989"/>
  <c r="F989"/>
  <c r="L988"/>
  <c r="K988"/>
  <c r="J988"/>
  <c r="I988"/>
  <c r="H988"/>
  <c r="G988"/>
  <c r="F988"/>
  <c r="L987"/>
  <c r="K987"/>
  <c r="J987"/>
  <c r="I987"/>
  <c r="H987"/>
  <c r="G987"/>
  <c r="F987"/>
  <c r="L986"/>
  <c r="K986"/>
  <c r="J986"/>
  <c r="I986"/>
  <c r="H986"/>
  <c r="G986"/>
  <c r="F986"/>
  <c r="L985"/>
  <c r="K985"/>
  <c r="J985"/>
  <c r="I985"/>
  <c r="H985"/>
  <c r="G985"/>
  <c r="F985"/>
  <c r="L984"/>
  <c r="K984"/>
  <c r="J984"/>
  <c r="I984"/>
  <c r="H984"/>
  <c r="G984"/>
  <c r="F984"/>
  <c r="L983"/>
  <c r="K983"/>
  <c r="J983"/>
  <c r="I983"/>
  <c r="H983"/>
  <c r="G983"/>
  <c r="F983"/>
  <c r="L982"/>
  <c r="K982"/>
  <c r="J982"/>
  <c r="I982"/>
  <c r="H982"/>
  <c r="G982"/>
  <c r="F982"/>
  <c r="L981"/>
  <c r="K981"/>
  <c r="J981"/>
  <c r="I981"/>
  <c r="H981"/>
  <c r="G981"/>
  <c r="F981"/>
  <c r="L980"/>
  <c r="K980"/>
  <c r="J980"/>
  <c r="I980"/>
  <c r="H980"/>
  <c r="G980"/>
  <c r="F980"/>
  <c r="L979"/>
  <c r="K979"/>
  <c r="J979"/>
  <c r="I979"/>
  <c r="H979"/>
  <c r="G979"/>
  <c r="F979"/>
  <c r="L978"/>
  <c r="K978"/>
  <c r="J978"/>
  <c r="I978"/>
  <c r="H978"/>
  <c r="G978"/>
  <c r="F978"/>
  <c r="L977"/>
  <c r="K977"/>
  <c r="J977"/>
  <c r="I977"/>
  <c r="H977"/>
  <c r="G977"/>
  <c r="F977"/>
  <c r="L976"/>
  <c r="K976"/>
  <c r="J976"/>
  <c r="I976"/>
  <c r="H976"/>
  <c r="G976"/>
  <c r="F976"/>
  <c r="L975"/>
  <c r="K975"/>
  <c r="J975"/>
  <c r="I975"/>
  <c r="H975"/>
  <c r="G975"/>
  <c r="F975"/>
  <c r="L974"/>
  <c r="K974"/>
  <c r="J974"/>
  <c r="I974"/>
  <c r="H974"/>
  <c r="G974"/>
  <c r="F974"/>
  <c r="L973"/>
  <c r="K973"/>
  <c r="J973"/>
  <c r="I973"/>
  <c r="H973"/>
  <c r="G973"/>
  <c r="F973"/>
  <c r="L972"/>
  <c r="K972"/>
  <c r="J972"/>
  <c r="I972"/>
  <c r="H972"/>
  <c r="G972"/>
  <c r="F972"/>
  <c r="L971"/>
  <c r="K971"/>
  <c r="J971"/>
  <c r="I971"/>
  <c r="H971"/>
  <c r="G971"/>
  <c r="F971"/>
  <c r="L970"/>
  <c r="K970"/>
  <c r="J970"/>
  <c r="I970"/>
  <c r="H970"/>
  <c r="G970"/>
  <c r="F970"/>
  <c r="L969"/>
  <c r="K969"/>
  <c r="J969"/>
  <c r="I969"/>
  <c r="H969"/>
  <c r="G969"/>
  <c r="F969"/>
  <c r="L968"/>
  <c r="K968"/>
  <c r="J968"/>
  <c r="I968"/>
  <c r="H968"/>
  <c r="G968"/>
  <c r="F968"/>
  <c r="L967"/>
  <c r="K967"/>
  <c r="J967"/>
  <c r="I967"/>
  <c r="H967"/>
  <c r="G967"/>
  <c r="F967"/>
  <c r="L966"/>
  <c r="K966"/>
  <c r="J966"/>
  <c r="I966"/>
  <c r="H966"/>
  <c r="G966"/>
  <c r="F966"/>
  <c r="L965"/>
  <c r="K965"/>
  <c r="J965"/>
  <c r="I965"/>
  <c r="H965"/>
  <c r="G965"/>
  <c r="F965"/>
  <c r="L964"/>
  <c r="K964"/>
  <c r="J964"/>
  <c r="I964"/>
  <c r="H964"/>
  <c r="G964"/>
  <c r="F964"/>
  <c r="L963"/>
  <c r="K963"/>
  <c r="J963"/>
  <c r="I963"/>
  <c r="H963"/>
  <c r="G963"/>
  <c r="F963"/>
  <c r="L962"/>
  <c r="K962"/>
  <c r="J962"/>
  <c r="I962"/>
  <c r="H962"/>
  <c r="G962"/>
  <c r="F962"/>
  <c r="L961"/>
  <c r="K961"/>
  <c r="J961"/>
  <c r="I961"/>
  <c r="H961"/>
  <c r="G961"/>
  <c r="F961"/>
  <c r="L960"/>
  <c r="K960"/>
  <c r="J960"/>
  <c r="I960"/>
  <c r="H960"/>
  <c r="G960"/>
  <c r="F960"/>
  <c r="L959"/>
  <c r="K959"/>
  <c r="J959"/>
  <c r="I959"/>
  <c r="H959"/>
  <c r="G959"/>
  <c r="F959"/>
  <c r="L958"/>
  <c r="K958"/>
  <c r="J958"/>
  <c r="I958"/>
  <c r="H958"/>
  <c r="G958"/>
  <c r="F958"/>
  <c r="L957"/>
  <c r="K957"/>
  <c r="J957"/>
  <c r="I957"/>
  <c r="H957"/>
  <c r="G957"/>
  <c r="F957"/>
  <c r="L956"/>
  <c r="K956"/>
  <c r="J956"/>
  <c r="I956"/>
  <c r="H956"/>
  <c r="G956"/>
  <c r="F956"/>
  <c r="L955"/>
  <c r="K955"/>
  <c r="J955"/>
  <c r="I955"/>
  <c r="H955"/>
  <c r="G955"/>
  <c r="F955"/>
  <c r="L954"/>
  <c r="K954"/>
  <c r="J954"/>
  <c r="I954"/>
  <c r="H954"/>
  <c r="G954"/>
  <c r="F954"/>
  <c r="L953"/>
  <c r="K953"/>
  <c r="J953"/>
  <c r="I953"/>
  <c r="H953"/>
  <c r="G953"/>
  <c r="F953"/>
  <c r="L952"/>
  <c r="K952"/>
  <c r="J952"/>
  <c r="I952"/>
  <c r="H952"/>
  <c r="G952"/>
  <c r="F952"/>
  <c r="L951"/>
  <c r="K951"/>
  <c r="J951"/>
  <c r="I951"/>
  <c r="H951"/>
  <c r="G951"/>
  <c r="F951"/>
  <c r="L950"/>
  <c r="K950"/>
  <c r="J950"/>
  <c r="I950"/>
  <c r="H950"/>
  <c r="G950"/>
  <c r="F950"/>
  <c r="L949"/>
  <c r="K949"/>
  <c r="J949"/>
  <c r="I949"/>
  <c r="H949"/>
  <c r="G949"/>
  <c r="F949"/>
  <c r="L948"/>
  <c r="K948"/>
  <c r="J948"/>
  <c r="I948"/>
  <c r="H948"/>
  <c r="G948"/>
  <c r="F948"/>
  <c r="L947"/>
  <c r="K947"/>
  <c r="J947"/>
  <c r="I947"/>
  <c r="H947"/>
  <c r="G947"/>
  <c r="F947"/>
  <c r="L946"/>
  <c r="K946"/>
  <c r="J946"/>
  <c r="I946"/>
  <c r="H946"/>
  <c r="G946"/>
  <c r="F946"/>
  <c r="L945"/>
  <c r="K945"/>
  <c r="J945"/>
  <c r="I945"/>
  <c r="H945"/>
  <c r="G945"/>
  <c r="F945"/>
  <c r="L944"/>
  <c r="K944"/>
  <c r="J944"/>
  <c r="I944"/>
  <c r="H944"/>
  <c r="G944"/>
  <c r="F944"/>
  <c r="L943"/>
  <c r="K943"/>
  <c r="J943"/>
  <c r="I943"/>
  <c r="H943"/>
  <c r="G943"/>
  <c r="F943"/>
  <c r="L942"/>
  <c r="K942"/>
  <c r="J942"/>
  <c r="I942"/>
  <c r="H942"/>
  <c r="G942"/>
  <c r="F942"/>
  <c r="L941"/>
  <c r="K941"/>
  <c r="J941"/>
  <c r="I941"/>
  <c r="H941"/>
  <c r="G941"/>
  <c r="F941"/>
  <c r="L940"/>
  <c r="K940"/>
  <c r="J940"/>
  <c r="I940"/>
  <c r="H940"/>
  <c r="G940"/>
  <c r="F940"/>
  <c r="L939"/>
  <c r="K939"/>
  <c r="J939"/>
  <c r="I939"/>
  <c r="H939"/>
  <c r="G939"/>
  <c r="F939"/>
  <c r="L938"/>
  <c r="K938"/>
  <c r="J938"/>
  <c r="I938"/>
  <c r="H938"/>
  <c r="G938"/>
  <c r="F938"/>
  <c r="L937"/>
  <c r="K937"/>
  <c r="J937"/>
  <c r="I937"/>
  <c r="H937"/>
  <c r="G937"/>
  <c r="F937"/>
  <c r="L936"/>
  <c r="K936"/>
  <c r="J936"/>
  <c r="I936"/>
  <c r="H936"/>
  <c r="G936"/>
  <c r="F936"/>
  <c r="L935"/>
  <c r="K935"/>
  <c r="J935"/>
  <c r="I935"/>
  <c r="H935"/>
  <c r="G935"/>
  <c r="F935"/>
  <c r="L934"/>
  <c r="K934"/>
  <c r="J934"/>
  <c r="I934"/>
  <c r="H934"/>
  <c r="G934"/>
  <c r="F934"/>
  <c r="L933"/>
  <c r="K933"/>
  <c r="J933"/>
  <c r="I933"/>
  <c r="H933"/>
  <c r="G933"/>
  <c r="F933"/>
  <c r="L932"/>
  <c r="K932"/>
  <c r="J932"/>
  <c r="I932"/>
  <c r="H932"/>
  <c r="G932"/>
  <c r="F932"/>
  <c r="L931"/>
  <c r="K931"/>
  <c r="J931"/>
  <c r="I931"/>
  <c r="H931"/>
  <c r="G931"/>
  <c r="F931"/>
  <c r="L930"/>
  <c r="K930"/>
  <c r="J930"/>
  <c r="I930"/>
  <c r="H930"/>
  <c r="G930"/>
  <c r="F930"/>
  <c r="L929"/>
  <c r="K929"/>
  <c r="J929"/>
  <c r="I929"/>
  <c r="H929"/>
  <c r="G929"/>
  <c r="F929"/>
  <c r="L928"/>
  <c r="K928"/>
  <c r="J928"/>
  <c r="I928"/>
  <c r="H928"/>
  <c r="G928"/>
  <c r="F928"/>
  <c r="L927"/>
  <c r="K927"/>
  <c r="J927"/>
  <c r="I927"/>
  <c r="H927"/>
  <c r="G927"/>
  <c r="F927"/>
  <c r="L926"/>
  <c r="K926"/>
  <c r="J926"/>
  <c r="I926"/>
  <c r="H926"/>
  <c r="G926"/>
  <c r="F926"/>
  <c r="L925"/>
  <c r="K925"/>
  <c r="J925"/>
  <c r="I925"/>
  <c r="H925"/>
  <c r="G925"/>
  <c r="F925"/>
  <c r="L924"/>
  <c r="K924"/>
  <c r="J924"/>
  <c r="I924"/>
  <c r="H924"/>
  <c r="G924"/>
  <c r="F924"/>
  <c r="L923"/>
  <c r="K923"/>
  <c r="J923"/>
  <c r="I923"/>
  <c r="H923"/>
  <c r="G923"/>
  <c r="F923"/>
  <c r="L922"/>
  <c r="K922"/>
  <c r="J922"/>
  <c r="I922"/>
  <c r="H922"/>
  <c r="G922"/>
  <c r="F922"/>
  <c r="L921"/>
  <c r="K921"/>
  <c r="J921"/>
  <c r="I921"/>
  <c r="H921"/>
  <c r="G921"/>
  <c r="F921"/>
  <c r="L920"/>
  <c r="K920"/>
  <c r="J920"/>
  <c r="I920"/>
  <c r="H920"/>
  <c r="G920"/>
  <c r="F920"/>
  <c r="L919"/>
  <c r="K919"/>
  <c r="J919"/>
  <c r="I919"/>
  <c r="H919"/>
  <c r="G919"/>
  <c r="F919"/>
  <c r="L918"/>
  <c r="K918"/>
  <c r="J918"/>
  <c r="I918"/>
  <c r="H918"/>
  <c r="G918"/>
  <c r="F918"/>
  <c r="L917"/>
  <c r="K917"/>
  <c r="J917"/>
  <c r="I917"/>
  <c r="H917"/>
  <c r="G917"/>
  <c r="F917"/>
  <c r="L916"/>
  <c r="K916"/>
  <c r="J916"/>
  <c r="I916"/>
  <c r="H916"/>
  <c r="G916"/>
  <c r="F916"/>
  <c r="L915"/>
  <c r="K915"/>
  <c r="J915"/>
  <c r="I915"/>
  <c r="H915"/>
  <c r="G915"/>
  <c r="F915"/>
  <c r="L914"/>
  <c r="K914"/>
  <c r="J914"/>
  <c r="I914"/>
  <c r="H914"/>
  <c r="G914"/>
  <c r="F914"/>
  <c r="L913"/>
  <c r="K913"/>
  <c r="J913"/>
  <c r="I913"/>
  <c r="H913"/>
  <c r="G913"/>
  <c r="F913"/>
  <c r="L912"/>
  <c r="K912"/>
  <c r="J912"/>
  <c r="I912"/>
  <c r="H912"/>
  <c r="G912"/>
  <c r="F912"/>
  <c r="L911"/>
  <c r="K911"/>
  <c r="J911"/>
  <c r="I911"/>
  <c r="H911"/>
  <c r="G911"/>
  <c r="F911"/>
  <c r="L910"/>
  <c r="K910"/>
  <c r="J910"/>
  <c r="I910"/>
  <c r="H910"/>
  <c r="G910"/>
  <c r="F910"/>
  <c r="L909"/>
  <c r="K909"/>
  <c r="J909"/>
  <c r="I909"/>
  <c r="H909"/>
  <c r="G909"/>
  <c r="F909"/>
  <c r="L908"/>
  <c r="K908"/>
  <c r="J908"/>
  <c r="I908"/>
  <c r="H908"/>
  <c r="G908"/>
  <c r="F908"/>
  <c r="L907"/>
  <c r="K907"/>
  <c r="J907"/>
  <c r="I907"/>
  <c r="H907"/>
  <c r="G907"/>
  <c r="F907"/>
  <c r="L906"/>
  <c r="K906"/>
  <c r="J906"/>
  <c r="I906"/>
  <c r="H906"/>
  <c r="G906"/>
  <c r="F906"/>
  <c r="L905"/>
  <c r="K905"/>
  <c r="J905"/>
  <c r="I905"/>
  <c r="H905"/>
  <c r="G905"/>
  <c r="F905"/>
  <c r="L904"/>
  <c r="K904"/>
  <c r="J904"/>
  <c r="I904"/>
  <c r="H904"/>
  <c r="G904"/>
  <c r="F904"/>
  <c r="L903"/>
  <c r="K903"/>
  <c r="J903"/>
  <c r="I903"/>
  <c r="H903"/>
  <c r="G903"/>
  <c r="F903"/>
  <c r="L902"/>
  <c r="K902"/>
  <c r="J902"/>
  <c r="I902"/>
  <c r="H902"/>
  <c r="G902"/>
  <c r="F902"/>
  <c r="L901"/>
  <c r="K901"/>
  <c r="J901"/>
  <c r="I901"/>
  <c r="H901"/>
  <c r="G901"/>
  <c r="F901"/>
  <c r="L900"/>
  <c r="K900"/>
  <c r="J900"/>
  <c r="I900"/>
  <c r="H900"/>
  <c r="G900"/>
  <c r="F900"/>
  <c r="L899"/>
  <c r="K899"/>
  <c r="J899"/>
  <c r="I899"/>
  <c r="H899"/>
  <c r="G899"/>
  <c r="F899"/>
  <c r="L898"/>
  <c r="K898"/>
  <c r="J898"/>
  <c r="I898"/>
  <c r="H898"/>
  <c r="G898"/>
  <c r="F898"/>
  <c r="L897"/>
  <c r="K897"/>
  <c r="J897"/>
  <c r="I897"/>
  <c r="H897"/>
  <c r="G897"/>
  <c r="F897"/>
  <c r="L896"/>
  <c r="K896"/>
  <c r="J896"/>
  <c r="I896"/>
  <c r="H896"/>
  <c r="G896"/>
  <c r="F896"/>
  <c r="L895"/>
  <c r="K895"/>
  <c r="J895"/>
  <c r="I895"/>
  <c r="H895"/>
  <c r="G895"/>
  <c r="F895"/>
  <c r="L894"/>
  <c r="K894"/>
  <c r="J894"/>
  <c r="I894"/>
  <c r="H894"/>
  <c r="G894"/>
  <c r="F894"/>
  <c r="L893"/>
  <c r="K893"/>
  <c r="J893"/>
  <c r="I893"/>
  <c r="H893"/>
  <c r="G893"/>
  <c r="F893"/>
  <c r="L892"/>
  <c r="K892"/>
  <c r="J892"/>
  <c r="I892"/>
  <c r="H892"/>
  <c r="G892"/>
  <c r="F892"/>
  <c r="L891"/>
  <c r="K891"/>
  <c r="J891"/>
  <c r="I891"/>
  <c r="H891"/>
  <c r="G891"/>
  <c r="F891"/>
  <c r="L890"/>
  <c r="K890"/>
  <c r="J890"/>
  <c r="I890"/>
  <c r="H890"/>
  <c r="G890"/>
  <c r="F890"/>
  <c r="L889"/>
  <c r="K889"/>
  <c r="J889"/>
  <c r="I889"/>
  <c r="H889"/>
  <c r="G889"/>
  <c r="F889"/>
  <c r="L888"/>
  <c r="K888"/>
  <c r="J888"/>
  <c r="I888"/>
  <c r="H888"/>
  <c r="G888"/>
  <c r="F888"/>
  <c r="L887"/>
  <c r="K887"/>
  <c r="J887"/>
  <c r="I887"/>
  <c r="H887"/>
  <c r="G887"/>
  <c r="F887"/>
  <c r="L886"/>
  <c r="K886"/>
  <c r="J886"/>
  <c r="I886"/>
  <c r="H886"/>
  <c r="G886"/>
  <c r="F886"/>
  <c r="L885"/>
  <c r="K885"/>
  <c r="J885"/>
  <c r="I885"/>
  <c r="H885"/>
  <c r="G885"/>
  <c r="F885"/>
  <c r="L884"/>
  <c r="K884"/>
  <c r="J884"/>
  <c r="I884"/>
  <c r="H884"/>
  <c r="G884"/>
  <c r="F884"/>
  <c r="L883"/>
  <c r="K883"/>
  <c r="J883"/>
  <c r="I883"/>
  <c r="H883"/>
  <c r="G883"/>
  <c r="F883"/>
  <c r="L882"/>
  <c r="K882"/>
  <c r="J882"/>
  <c r="I882"/>
  <c r="H882"/>
  <c r="G882"/>
  <c r="F882"/>
  <c r="L881"/>
  <c r="K881"/>
  <c r="J881"/>
  <c r="I881"/>
  <c r="H881"/>
  <c r="G881"/>
  <c r="F881"/>
  <c r="L880"/>
  <c r="K880"/>
  <c r="J880"/>
  <c r="I880"/>
  <c r="H880"/>
  <c r="G880"/>
  <c r="F880"/>
  <c r="L879"/>
  <c r="K879"/>
  <c r="J879"/>
  <c r="I879"/>
  <c r="H879"/>
  <c r="G879"/>
  <c r="F879"/>
  <c r="L878"/>
  <c r="K878"/>
  <c r="J878"/>
  <c r="I878"/>
  <c r="H878"/>
  <c r="G878"/>
  <c r="F878"/>
  <c r="L877"/>
  <c r="K877"/>
  <c r="J877"/>
  <c r="I877"/>
  <c r="H877"/>
  <c r="G877"/>
  <c r="F877"/>
  <c r="L876"/>
  <c r="K876"/>
  <c r="J876"/>
  <c r="I876"/>
  <c r="H876"/>
  <c r="G876"/>
  <c r="F876"/>
  <c r="L875"/>
  <c r="K875"/>
  <c r="J875"/>
  <c r="I875"/>
  <c r="H875"/>
  <c r="G875"/>
  <c r="F875"/>
  <c r="L874"/>
  <c r="K874"/>
  <c r="J874"/>
  <c r="I874"/>
  <c r="H874"/>
  <c r="G874"/>
  <c r="F874"/>
  <c r="L873"/>
  <c r="K873"/>
  <c r="J873"/>
  <c r="I873"/>
  <c r="H873"/>
  <c r="G873"/>
  <c r="F873"/>
  <c r="L872"/>
  <c r="K872"/>
  <c r="J872"/>
  <c r="I872"/>
  <c r="H872"/>
  <c r="G872"/>
  <c r="F872"/>
  <c r="L871"/>
  <c r="K871"/>
  <c r="J871"/>
  <c r="I871"/>
  <c r="H871"/>
  <c r="G871"/>
  <c r="F871"/>
  <c r="L870"/>
  <c r="K870"/>
  <c r="J870"/>
  <c r="I870"/>
  <c r="H870"/>
  <c r="G870"/>
  <c r="F870"/>
  <c r="L869"/>
  <c r="K869"/>
  <c r="J869"/>
  <c r="I869"/>
  <c r="H869"/>
  <c r="G869"/>
  <c r="F869"/>
  <c r="L868"/>
  <c r="K868"/>
  <c r="J868"/>
  <c r="I868"/>
  <c r="H868"/>
  <c r="G868"/>
  <c r="F868"/>
  <c r="L867"/>
  <c r="K867"/>
  <c r="J867"/>
  <c r="I867"/>
  <c r="H867"/>
  <c r="G867"/>
  <c r="F867"/>
  <c r="L866"/>
  <c r="K866"/>
  <c r="J866"/>
  <c r="I866"/>
  <c r="H866"/>
  <c r="G866"/>
  <c r="F866"/>
  <c r="L865"/>
  <c r="K865"/>
  <c r="J865"/>
  <c r="I865"/>
  <c r="H865"/>
  <c r="G865"/>
  <c r="F865"/>
  <c r="L864"/>
  <c r="K864"/>
  <c r="J864"/>
  <c r="I864"/>
  <c r="H864"/>
  <c r="G864"/>
  <c r="F864"/>
  <c r="L863"/>
  <c r="K863"/>
  <c r="J863"/>
  <c r="I863"/>
  <c r="H863"/>
  <c r="G863"/>
  <c r="F863"/>
  <c r="L862"/>
  <c r="K862"/>
  <c r="J862"/>
  <c r="I862"/>
  <c r="H862"/>
  <c r="G862"/>
  <c r="F862"/>
  <c r="L861"/>
  <c r="K861"/>
  <c r="J861"/>
  <c r="I861"/>
  <c r="H861"/>
  <c r="G861"/>
  <c r="F861"/>
  <c r="L860"/>
  <c r="K860"/>
  <c r="J860"/>
  <c r="I860"/>
  <c r="H860"/>
  <c r="G860"/>
  <c r="F860"/>
  <c r="L859"/>
  <c r="K859"/>
  <c r="J859"/>
  <c r="I859"/>
  <c r="H859"/>
  <c r="G859"/>
  <c r="F859"/>
  <c r="L858"/>
  <c r="K858"/>
  <c r="J858"/>
  <c r="I858"/>
  <c r="H858"/>
  <c r="G858"/>
  <c r="F858"/>
  <c r="L857"/>
  <c r="K857"/>
  <c r="J857"/>
  <c r="I857"/>
  <c r="H857"/>
  <c r="G857"/>
  <c r="F857"/>
  <c r="L856"/>
  <c r="K856"/>
  <c r="J856"/>
  <c r="I856"/>
  <c r="H856"/>
  <c r="G856"/>
  <c r="F856"/>
  <c r="L855"/>
  <c r="K855"/>
  <c r="J855"/>
  <c r="I855"/>
  <c r="H855"/>
  <c r="G855"/>
  <c r="F855"/>
  <c r="L854"/>
  <c r="K854"/>
  <c r="J854"/>
  <c r="I854"/>
  <c r="H854"/>
  <c r="G854"/>
  <c r="F854"/>
  <c r="L853"/>
  <c r="K853"/>
  <c r="J853"/>
  <c r="I853"/>
  <c r="H853"/>
  <c r="G853"/>
  <c r="F853"/>
  <c r="L852"/>
  <c r="K852"/>
  <c r="J852"/>
  <c r="I852"/>
  <c r="H852"/>
  <c r="G852"/>
  <c r="F852"/>
  <c r="L851"/>
  <c r="K851"/>
  <c r="J851"/>
  <c r="I851"/>
  <c r="H851"/>
  <c r="G851"/>
  <c r="F851"/>
  <c r="L850"/>
  <c r="K850"/>
  <c r="J850"/>
  <c r="I850"/>
  <c r="H850"/>
  <c r="G850"/>
  <c r="F850"/>
  <c r="L849"/>
  <c r="K849"/>
  <c r="J849"/>
  <c r="I849"/>
  <c r="H849"/>
  <c r="G849"/>
  <c r="F849"/>
  <c r="L848"/>
  <c r="K848"/>
  <c r="J848"/>
  <c r="I848"/>
  <c r="H848"/>
  <c r="G848"/>
  <c r="F848"/>
  <c r="L847"/>
  <c r="K847"/>
  <c r="J847"/>
  <c r="I847"/>
  <c r="H847"/>
  <c r="G847"/>
  <c r="F847"/>
  <c r="L846"/>
  <c r="K846"/>
  <c r="J846"/>
  <c r="I846"/>
  <c r="H846"/>
  <c r="G846"/>
  <c r="F846"/>
  <c r="L845"/>
  <c r="K845"/>
  <c r="J845"/>
  <c r="I845"/>
  <c r="H845"/>
  <c r="G845"/>
  <c r="F845"/>
  <c r="L844"/>
  <c r="K844"/>
  <c r="J844"/>
  <c r="I844"/>
  <c r="H844"/>
  <c r="G844"/>
  <c r="F844"/>
  <c r="L843"/>
  <c r="K843"/>
  <c r="J843"/>
  <c r="I843"/>
  <c r="H843"/>
  <c r="G843"/>
  <c r="F843"/>
  <c r="L842"/>
  <c r="K842"/>
  <c r="J842"/>
  <c r="I842"/>
  <c r="H842"/>
  <c r="G842"/>
  <c r="F842"/>
  <c r="L841"/>
  <c r="K841"/>
  <c r="J841"/>
  <c r="I841"/>
  <c r="H841"/>
  <c r="G841"/>
  <c r="F841"/>
  <c r="L840"/>
  <c r="K840"/>
  <c r="J840"/>
  <c r="I840"/>
  <c r="H840"/>
  <c r="G840"/>
  <c r="F840"/>
  <c r="L839"/>
  <c r="K839"/>
  <c r="J839"/>
  <c r="I839"/>
  <c r="H839"/>
  <c r="G839"/>
  <c r="F839"/>
  <c r="L838"/>
  <c r="K838"/>
  <c r="J838"/>
  <c r="I838"/>
  <c r="H838"/>
  <c r="G838"/>
  <c r="F838"/>
  <c r="L837"/>
  <c r="K837"/>
  <c r="J837"/>
  <c r="I837"/>
  <c r="H837"/>
  <c r="G837"/>
  <c r="F837"/>
  <c r="L836"/>
  <c r="K836"/>
  <c r="J836"/>
  <c r="I836"/>
  <c r="H836"/>
  <c r="G836"/>
  <c r="F836"/>
  <c r="L835"/>
  <c r="K835"/>
  <c r="J835"/>
  <c r="I835"/>
  <c r="H835"/>
  <c r="G835"/>
  <c r="F835"/>
  <c r="L834"/>
  <c r="K834"/>
  <c r="J834"/>
  <c r="I834"/>
  <c r="H834"/>
  <c r="G834"/>
  <c r="F834"/>
  <c r="L833"/>
  <c r="K833"/>
  <c r="J833"/>
  <c r="I833"/>
  <c r="H833"/>
  <c r="G833"/>
  <c r="F833"/>
  <c r="L832"/>
  <c r="K832"/>
  <c r="J832"/>
  <c r="I832"/>
  <c r="H832"/>
  <c r="G832"/>
  <c r="F832"/>
  <c r="L831"/>
  <c r="K831"/>
  <c r="J831"/>
  <c r="I831"/>
  <c r="H831"/>
  <c r="G831"/>
  <c r="F831"/>
  <c r="L830"/>
  <c r="K830"/>
  <c r="J830"/>
  <c r="I830"/>
  <c r="H830"/>
  <c r="G830"/>
  <c r="F830"/>
  <c r="L829"/>
  <c r="K829"/>
  <c r="J829"/>
  <c r="I829"/>
  <c r="H829"/>
  <c r="G829"/>
  <c r="F829"/>
  <c r="L828"/>
  <c r="K828"/>
  <c r="J828"/>
  <c r="I828"/>
  <c r="H828"/>
  <c r="G828"/>
  <c r="F828"/>
  <c r="L827"/>
  <c r="K827"/>
  <c r="J827"/>
  <c r="I827"/>
  <c r="H827"/>
  <c r="G827"/>
  <c r="F827"/>
  <c r="L826"/>
  <c r="K826"/>
  <c r="J826"/>
  <c r="I826"/>
  <c r="H826"/>
  <c r="G826"/>
  <c r="F826"/>
  <c r="L825"/>
  <c r="K825"/>
  <c r="J825"/>
  <c r="I825"/>
  <c r="H825"/>
  <c r="G825"/>
  <c r="F825"/>
  <c r="L824"/>
  <c r="K824"/>
  <c r="J824"/>
  <c r="I824"/>
  <c r="H824"/>
  <c r="G824"/>
  <c r="F824"/>
  <c r="L823"/>
  <c r="K823"/>
  <c r="J823"/>
  <c r="I823"/>
  <c r="H823"/>
  <c r="G823"/>
  <c r="F823"/>
  <c r="L822"/>
  <c r="K822"/>
  <c r="J822"/>
  <c r="I822"/>
  <c r="H822"/>
  <c r="G822"/>
  <c r="F822"/>
  <c r="L821"/>
  <c r="K821"/>
  <c r="J821"/>
  <c r="I821"/>
  <c r="H821"/>
  <c r="G821"/>
  <c r="F821"/>
  <c r="L820"/>
  <c r="K820"/>
  <c r="J820"/>
  <c r="I820"/>
  <c r="H820"/>
  <c r="G820"/>
  <c r="F820"/>
  <c r="L819"/>
  <c r="K819"/>
  <c r="J819"/>
  <c r="I819"/>
  <c r="H819"/>
  <c r="G819"/>
  <c r="F819"/>
  <c r="L818"/>
  <c r="K818"/>
  <c r="J818"/>
  <c r="I818"/>
  <c r="H818"/>
  <c r="G818"/>
  <c r="F818"/>
  <c r="L817"/>
  <c r="K817"/>
  <c r="J817"/>
  <c r="I817"/>
  <c r="H817"/>
  <c r="G817"/>
  <c r="F817"/>
  <c r="L816"/>
  <c r="K816"/>
  <c r="J816"/>
  <c r="I816"/>
  <c r="H816"/>
  <c r="G816"/>
  <c r="F816"/>
  <c r="L815"/>
  <c r="K815"/>
  <c r="J815"/>
  <c r="I815"/>
  <c r="H815"/>
  <c r="G815"/>
  <c r="F815"/>
  <c r="L814"/>
  <c r="K814"/>
  <c r="J814"/>
  <c r="I814"/>
  <c r="H814"/>
  <c r="G814"/>
  <c r="F814"/>
  <c r="L813"/>
  <c r="K813"/>
  <c r="J813"/>
  <c r="I813"/>
  <c r="H813"/>
  <c r="G813"/>
  <c r="F813"/>
  <c r="L812"/>
  <c r="K812"/>
  <c r="J812"/>
  <c r="I812"/>
  <c r="H812"/>
  <c r="G812"/>
  <c r="F812"/>
  <c r="L811"/>
  <c r="K811"/>
  <c r="J811"/>
  <c r="I811"/>
  <c r="H811"/>
  <c r="G811"/>
  <c r="F811"/>
  <c r="L810"/>
  <c r="K810"/>
  <c r="J810"/>
  <c r="I810"/>
  <c r="H810"/>
  <c r="G810"/>
  <c r="F810"/>
  <c r="L809"/>
  <c r="K809"/>
  <c r="J809"/>
  <c r="I809"/>
  <c r="H809"/>
  <c r="G809"/>
  <c r="F809"/>
  <c r="L808"/>
  <c r="K808"/>
  <c r="J808"/>
  <c r="I808"/>
  <c r="H808"/>
  <c r="G808"/>
  <c r="F808"/>
  <c r="L807"/>
  <c r="K807"/>
  <c r="J807"/>
  <c r="I807"/>
  <c r="H807"/>
  <c r="G807"/>
  <c r="F807"/>
  <c r="L806"/>
  <c r="K806"/>
  <c r="J806"/>
  <c r="I806"/>
  <c r="H806"/>
  <c r="G806"/>
  <c r="F806"/>
  <c r="L805"/>
  <c r="K805"/>
  <c r="J805"/>
  <c r="I805"/>
  <c r="H805"/>
  <c r="G805"/>
  <c r="F805"/>
  <c r="L804"/>
  <c r="K804"/>
  <c r="J804"/>
  <c r="I804"/>
  <c r="H804"/>
  <c r="G804"/>
  <c r="F804"/>
  <c r="L803"/>
  <c r="K803"/>
  <c r="J803"/>
  <c r="I803"/>
  <c r="H803"/>
  <c r="G803"/>
  <c r="F803"/>
  <c r="L802"/>
  <c r="K802"/>
  <c r="J802"/>
  <c r="I802"/>
  <c r="H802"/>
  <c r="G802"/>
  <c r="F802"/>
  <c r="L801"/>
  <c r="K801"/>
  <c r="J801"/>
  <c r="I801"/>
  <c r="H801"/>
  <c r="G801"/>
  <c r="F801"/>
  <c r="L800"/>
  <c r="K800"/>
  <c r="J800"/>
  <c r="I800"/>
  <c r="H800"/>
  <c r="G800"/>
  <c r="F800"/>
  <c r="L799"/>
  <c r="K799"/>
  <c r="J799"/>
  <c r="I799"/>
  <c r="H799"/>
  <c r="G799"/>
  <c r="F799"/>
  <c r="L798"/>
  <c r="K798"/>
  <c r="J798"/>
  <c r="I798"/>
  <c r="H798"/>
  <c r="G798"/>
  <c r="F798"/>
  <c r="L797"/>
  <c r="K797"/>
  <c r="J797"/>
  <c r="I797"/>
  <c r="H797"/>
  <c r="G797"/>
  <c r="F797"/>
  <c r="L796"/>
  <c r="K796"/>
  <c r="J796"/>
  <c r="I796"/>
  <c r="H796"/>
  <c r="G796"/>
  <c r="F796"/>
  <c r="L795"/>
  <c r="K795"/>
  <c r="J795"/>
  <c r="I795"/>
  <c r="H795"/>
  <c r="G795"/>
  <c r="F795"/>
  <c r="L794"/>
  <c r="K794"/>
  <c r="J794"/>
  <c r="I794"/>
  <c r="H794"/>
  <c r="G794"/>
  <c r="F794"/>
  <c r="L793"/>
  <c r="K793"/>
  <c r="J793"/>
  <c r="I793"/>
  <c r="H793"/>
  <c r="G793"/>
  <c r="F793"/>
  <c r="L792"/>
  <c r="K792"/>
  <c r="J792"/>
  <c r="I792"/>
  <c r="H792"/>
  <c r="G792"/>
  <c r="F792"/>
  <c r="L791"/>
  <c r="K791"/>
  <c r="J791"/>
  <c r="I791"/>
  <c r="H791"/>
  <c r="G791"/>
  <c r="F791"/>
  <c r="L790"/>
  <c r="K790"/>
  <c r="J790"/>
  <c r="I790"/>
  <c r="H790"/>
  <c r="G790"/>
  <c r="F790"/>
  <c r="L789"/>
  <c r="K789"/>
  <c r="J789"/>
  <c r="I789"/>
  <c r="H789"/>
  <c r="G789"/>
  <c r="F789"/>
  <c r="L788"/>
  <c r="K788"/>
  <c r="J788"/>
  <c r="I788"/>
  <c r="H788"/>
  <c r="G788"/>
  <c r="F788"/>
  <c r="L787"/>
  <c r="K787"/>
  <c r="J787"/>
  <c r="I787"/>
  <c r="H787"/>
  <c r="G787"/>
  <c r="F787"/>
  <c r="L786"/>
  <c r="K786"/>
  <c r="J786"/>
  <c r="I786"/>
  <c r="H786"/>
  <c r="G786"/>
  <c r="F786"/>
  <c r="L785"/>
  <c r="K785"/>
  <c r="J785"/>
  <c r="I785"/>
  <c r="H785"/>
  <c r="G785"/>
  <c r="F785"/>
  <c r="L784"/>
  <c r="K784"/>
  <c r="J784"/>
  <c r="I784"/>
  <c r="H784"/>
  <c r="G784"/>
  <c r="F784"/>
  <c r="L783"/>
  <c r="K783"/>
  <c r="J783"/>
  <c r="I783"/>
  <c r="H783"/>
  <c r="G783"/>
  <c r="F783"/>
  <c r="L782"/>
  <c r="K782"/>
  <c r="J782"/>
  <c r="I782"/>
  <c r="H782"/>
  <c r="G782"/>
  <c r="F782"/>
  <c r="L781"/>
  <c r="K781"/>
  <c r="J781"/>
  <c r="I781"/>
  <c r="H781"/>
  <c r="G781"/>
  <c r="F781"/>
  <c r="L780"/>
  <c r="K780"/>
  <c r="J780"/>
  <c r="I780"/>
  <c r="H780"/>
  <c r="G780"/>
  <c r="F780"/>
  <c r="L779"/>
  <c r="K779"/>
  <c r="J779"/>
  <c r="I779"/>
  <c r="H779"/>
  <c r="G779"/>
  <c r="F779"/>
  <c r="L778"/>
  <c r="K778"/>
  <c r="J778"/>
  <c r="I778"/>
  <c r="H778"/>
  <c r="G778"/>
  <c r="F778"/>
  <c r="L777"/>
  <c r="K777"/>
  <c r="J777"/>
  <c r="I777"/>
  <c r="H777"/>
  <c r="G777"/>
  <c r="F777"/>
  <c r="L776"/>
  <c r="K776"/>
  <c r="J776"/>
  <c r="I776"/>
  <c r="H776"/>
  <c r="G776"/>
  <c r="F776"/>
  <c r="L775"/>
  <c r="K775"/>
  <c r="J775"/>
  <c r="I775"/>
  <c r="H775"/>
  <c r="G775"/>
  <c r="F775"/>
  <c r="L774"/>
  <c r="K774"/>
  <c r="J774"/>
  <c r="I774"/>
  <c r="H774"/>
  <c r="G774"/>
  <c r="F774"/>
  <c r="L773"/>
  <c r="K773"/>
  <c r="J773"/>
  <c r="I773"/>
  <c r="H773"/>
  <c r="G773"/>
  <c r="F773"/>
  <c r="L772"/>
  <c r="K772"/>
  <c r="J772"/>
  <c r="I772"/>
  <c r="H772"/>
  <c r="G772"/>
  <c r="F772"/>
  <c r="L771"/>
  <c r="K771"/>
  <c r="J771"/>
  <c r="I771"/>
  <c r="H771"/>
  <c r="G771"/>
  <c r="F771"/>
  <c r="L770"/>
  <c r="K770"/>
  <c r="J770"/>
  <c r="I770"/>
  <c r="H770"/>
  <c r="G770"/>
  <c r="F770"/>
  <c r="L769"/>
  <c r="K769"/>
  <c r="J769"/>
  <c r="I769"/>
  <c r="H769"/>
  <c r="G769"/>
  <c r="F769"/>
  <c r="L768"/>
  <c r="K768"/>
  <c r="J768"/>
  <c r="I768"/>
  <c r="H768"/>
  <c r="G768"/>
  <c r="F768"/>
  <c r="L767"/>
  <c r="K767"/>
  <c r="J767"/>
  <c r="I767"/>
  <c r="H767"/>
  <c r="G767"/>
  <c r="F767"/>
  <c r="L766"/>
  <c r="K766"/>
  <c r="J766"/>
  <c r="I766"/>
  <c r="H766"/>
  <c r="G766"/>
  <c r="F766"/>
  <c r="L765"/>
  <c r="K765"/>
  <c r="J765"/>
  <c r="I765"/>
  <c r="H765"/>
  <c r="G765"/>
  <c r="F765"/>
  <c r="L764"/>
  <c r="K764"/>
  <c r="J764"/>
  <c r="I764"/>
  <c r="H764"/>
  <c r="G764"/>
  <c r="F764"/>
  <c r="L763"/>
  <c r="K763"/>
  <c r="J763"/>
  <c r="I763"/>
  <c r="H763"/>
  <c r="G763"/>
  <c r="F763"/>
  <c r="L762"/>
  <c r="K762"/>
  <c r="J762"/>
  <c r="I762"/>
  <c r="H762"/>
  <c r="G762"/>
  <c r="F762"/>
  <c r="L761"/>
  <c r="K761"/>
  <c r="J761"/>
  <c r="I761"/>
  <c r="H761"/>
  <c r="G761"/>
  <c r="F761"/>
  <c r="L760"/>
  <c r="K760"/>
  <c r="J760"/>
  <c r="I760"/>
  <c r="H760"/>
  <c r="G760"/>
  <c r="F760"/>
  <c r="L759"/>
  <c r="K759"/>
  <c r="J759"/>
  <c r="I759"/>
  <c r="H759"/>
  <c r="G759"/>
  <c r="F759"/>
  <c r="L758"/>
  <c r="K758"/>
  <c r="J758"/>
  <c r="I758"/>
  <c r="H758"/>
  <c r="G758"/>
  <c r="F758"/>
  <c r="L757"/>
  <c r="K757"/>
  <c r="J757"/>
  <c r="I757"/>
  <c r="H757"/>
  <c r="G757"/>
  <c r="F757"/>
  <c r="L756"/>
  <c r="K756"/>
  <c r="J756"/>
  <c r="I756"/>
  <c r="H756"/>
  <c r="G756"/>
  <c r="F756"/>
  <c r="L755"/>
  <c r="K755"/>
  <c r="J755"/>
  <c r="I755"/>
  <c r="H755"/>
  <c r="G755"/>
  <c r="F755"/>
  <c r="L754"/>
  <c r="K754"/>
  <c r="J754"/>
  <c r="I754"/>
  <c r="H754"/>
  <c r="G754"/>
  <c r="F754"/>
  <c r="L753"/>
  <c r="K753"/>
  <c r="J753"/>
  <c r="I753"/>
  <c r="H753"/>
  <c r="G753"/>
  <c r="F753"/>
  <c r="L752"/>
  <c r="K752"/>
  <c r="J752"/>
  <c r="I752"/>
  <c r="H752"/>
  <c r="G752"/>
  <c r="F752"/>
  <c r="L751"/>
  <c r="K751"/>
  <c r="J751"/>
  <c r="I751"/>
  <c r="H751"/>
  <c r="G751"/>
  <c r="F751"/>
  <c r="L750"/>
  <c r="K750"/>
  <c r="J750"/>
  <c r="I750"/>
  <c r="H750"/>
  <c r="G750"/>
  <c r="F750"/>
  <c r="L749"/>
  <c r="K749"/>
  <c r="J749"/>
  <c r="I749"/>
  <c r="H749"/>
  <c r="G749"/>
  <c r="F749"/>
  <c r="L748"/>
  <c r="K748"/>
  <c r="J748"/>
  <c r="I748"/>
  <c r="H748"/>
  <c r="G748"/>
  <c r="F748"/>
  <c r="L747"/>
  <c r="K747"/>
  <c r="J747"/>
  <c r="I747"/>
  <c r="H747"/>
  <c r="G747"/>
  <c r="F747"/>
  <c r="L746"/>
  <c r="K746"/>
  <c r="J746"/>
  <c r="I746"/>
  <c r="H746"/>
  <c r="G746"/>
  <c r="F746"/>
  <c r="L745"/>
  <c r="K745"/>
  <c r="J745"/>
  <c r="I745"/>
  <c r="H745"/>
  <c r="G745"/>
  <c r="F745"/>
  <c r="L744"/>
  <c r="K744"/>
  <c r="J744"/>
  <c r="I744"/>
  <c r="H744"/>
  <c r="G744"/>
  <c r="F744"/>
  <c r="L743"/>
  <c r="K743"/>
  <c r="J743"/>
  <c r="I743"/>
  <c r="H743"/>
  <c r="G743"/>
  <c r="F743"/>
  <c r="L742"/>
  <c r="K742"/>
  <c r="J742"/>
  <c r="I742"/>
  <c r="H742"/>
  <c r="G742"/>
  <c r="F742"/>
  <c r="L741"/>
  <c r="K741"/>
  <c r="J741"/>
  <c r="I741"/>
  <c r="H741"/>
  <c r="G741"/>
  <c r="F741"/>
  <c r="L740"/>
  <c r="K740"/>
  <c r="J740"/>
  <c r="I740"/>
  <c r="H740"/>
  <c r="G740"/>
  <c r="F740"/>
  <c r="L739"/>
  <c r="K739"/>
  <c r="J739"/>
  <c r="I739"/>
  <c r="H739"/>
  <c r="G739"/>
  <c r="F739"/>
  <c r="L738"/>
  <c r="K738"/>
  <c r="J738"/>
  <c r="I738"/>
  <c r="H738"/>
  <c r="G738"/>
  <c r="F738"/>
  <c r="L737"/>
  <c r="K737"/>
  <c r="J737"/>
  <c r="I737"/>
  <c r="H737"/>
  <c r="G737"/>
  <c r="F737"/>
  <c r="L736"/>
  <c r="K736"/>
  <c r="J736"/>
  <c r="I736"/>
  <c r="H736"/>
  <c r="G736"/>
  <c r="F736"/>
  <c r="L735"/>
  <c r="K735"/>
  <c r="J735"/>
  <c r="I735"/>
  <c r="H735"/>
  <c r="G735"/>
  <c r="F735"/>
  <c r="L734"/>
  <c r="K734"/>
  <c r="J734"/>
  <c r="I734"/>
  <c r="H734"/>
  <c r="G734"/>
  <c r="F734"/>
  <c r="L733"/>
  <c r="K733"/>
  <c r="J733"/>
  <c r="I733"/>
  <c r="H733"/>
  <c r="G733"/>
  <c r="F733"/>
  <c r="L732"/>
  <c r="K732"/>
  <c r="J732"/>
  <c r="I732"/>
  <c r="H732"/>
  <c r="G732"/>
  <c r="F732"/>
  <c r="L731"/>
  <c r="K731"/>
  <c r="J731"/>
  <c r="I731"/>
  <c r="H731"/>
  <c r="G731"/>
  <c r="F731"/>
  <c r="L730"/>
  <c r="K730"/>
  <c r="J730"/>
  <c r="I730"/>
  <c r="H730"/>
  <c r="G730"/>
  <c r="F730"/>
  <c r="L729"/>
  <c r="K729"/>
  <c r="J729"/>
  <c r="I729"/>
  <c r="H729"/>
  <c r="G729"/>
  <c r="F729"/>
  <c r="L728"/>
  <c r="K728"/>
  <c r="J728"/>
  <c r="I728"/>
  <c r="H728"/>
  <c r="G728"/>
  <c r="F728"/>
  <c r="L727"/>
  <c r="K727"/>
  <c r="J727"/>
  <c r="I727"/>
  <c r="H727"/>
  <c r="G727"/>
  <c r="F727"/>
  <c r="L726"/>
  <c r="K726"/>
  <c r="J726"/>
  <c r="I726"/>
  <c r="H726"/>
  <c r="G726"/>
  <c r="F726"/>
  <c r="L725"/>
  <c r="K725"/>
  <c r="J725"/>
  <c r="I725"/>
  <c r="H725"/>
  <c r="G725"/>
  <c r="F725"/>
  <c r="L724"/>
  <c r="K724"/>
  <c r="J724"/>
  <c r="I724"/>
  <c r="H724"/>
  <c r="G724"/>
  <c r="F724"/>
  <c r="L723"/>
  <c r="K723"/>
  <c r="J723"/>
  <c r="I723"/>
  <c r="H723"/>
  <c r="G723"/>
  <c r="F723"/>
  <c r="L722"/>
  <c r="K722"/>
  <c r="J722"/>
  <c r="I722"/>
  <c r="H722"/>
  <c r="G722"/>
  <c r="F722"/>
  <c r="L721"/>
  <c r="K721"/>
  <c r="J721"/>
  <c r="I721"/>
  <c r="H721"/>
  <c r="G721"/>
  <c r="F721"/>
  <c r="L720"/>
  <c r="K720"/>
  <c r="J720"/>
  <c r="I720"/>
  <c r="H720"/>
  <c r="G720"/>
  <c r="F720"/>
  <c r="L719"/>
  <c r="K719"/>
  <c r="J719"/>
  <c r="I719"/>
  <c r="H719"/>
  <c r="G719"/>
  <c r="F719"/>
  <c r="L718"/>
  <c r="K718"/>
  <c r="J718"/>
  <c r="I718"/>
  <c r="H718"/>
  <c r="G718"/>
  <c r="F718"/>
  <c r="L717"/>
  <c r="K717"/>
  <c r="J717"/>
  <c r="I717"/>
  <c r="H717"/>
  <c r="G717"/>
  <c r="F717"/>
  <c r="L716"/>
  <c r="K716"/>
  <c r="J716"/>
  <c r="I716"/>
  <c r="H716"/>
  <c r="G716"/>
  <c r="F716"/>
  <c r="L715"/>
  <c r="K715"/>
  <c r="J715"/>
  <c r="I715"/>
  <c r="H715"/>
  <c r="G715"/>
  <c r="F715"/>
  <c r="L714"/>
  <c r="K714"/>
  <c r="J714"/>
  <c r="I714"/>
  <c r="H714"/>
  <c r="G714"/>
  <c r="F714"/>
  <c r="L713"/>
  <c r="K713"/>
  <c r="J713"/>
  <c r="I713"/>
  <c r="H713"/>
  <c r="G713"/>
  <c r="F713"/>
  <c r="L712"/>
  <c r="K712"/>
  <c r="J712"/>
  <c r="I712"/>
  <c r="H712"/>
  <c r="G712"/>
  <c r="F712"/>
  <c r="L711"/>
  <c r="K711"/>
  <c r="J711"/>
  <c r="I711"/>
  <c r="H711"/>
  <c r="G711"/>
  <c r="F711"/>
  <c r="L710"/>
  <c r="K710"/>
  <c r="J710"/>
  <c r="I710"/>
  <c r="H710"/>
  <c r="G710"/>
  <c r="F710"/>
  <c r="L709"/>
  <c r="K709"/>
  <c r="J709"/>
  <c r="I709"/>
  <c r="H709"/>
  <c r="G709"/>
  <c r="F709"/>
  <c r="L708"/>
  <c r="K708"/>
  <c r="J708"/>
  <c r="I708"/>
  <c r="H708"/>
  <c r="G708"/>
  <c r="F708"/>
  <c r="L707"/>
  <c r="K707"/>
  <c r="J707"/>
  <c r="I707"/>
  <c r="H707"/>
  <c r="G707"/>
  <c r="F707"/>
  <c r="L706"/>
  <c r="K706"/>
  <c r="J706"/>
  <c r="I706"/>
  <c r="H706"/>
  <c r="G706"/>
  <c r="F706"/>
  <c r="L705"/>
  <c r="K705"/>
  <c r="J705"/>
  <c r="I705"/>
  <c r="H705"/>
  <c r="G705"/>
  <c r="F705"/>
  <c r="L704"/>
  <c r="K704"/>
  <c r="J704"/>
  <c r="I704"/>
  <c r="H704"/>
  <c r="G704"/>
  <c r="F704"/>
  <c r="L703"/>
  <c r="K703"/>
  <c r="J703"/>
  <c r="I703"/>
  <c r="H703"/>
  <c r="G703"/>
  <c r="F703"/>
  <c r="L702"/>
  <c r="K702"/>
  <c r="J702"/>
  <c r="I702"/>
  <c r="H702"/>
  <c r="G702"/>
  <c r="F702"/>
  <c r="L701"/>
  <c r="K701"/>
  <c r="J701"/>
  <c r="I701"/>
  <c r="H701"/>
  <c r="G701"/>
  <c r="F701"/>
  <c r="L700"/>
  <c r="K700"/>
  <c r="J700"/>
  <c r="I700"/>
  <c r="H700"/>
  <c r="G700"/>
  <c r="F700"/>
  <c r="L699"/>
  <c r="K699"/>
  <c r="J699"/>
  <c r="I699"/>
  <c r="H699"/>
  <c r="G699"/>
  <c r="F699"/>
  <c r="L698"/>
  <c r="K698"/>
  <c r="J698"/>
  <c r="I698"/>
  <c r="H698"/>
  <c r="G698"/>
  <c r="F698"/>
  <c r="L697"/>
  <c r="K697"/>
  <c r="J697"/>
  <c r="I697"/>
  <c r="H697"/>
  <c r="G697"/>
  <c r="F697"/>
  <c r="L696"/>
  <c r="K696"/>
  <c r="J696"/>
  <c r="I696"/>
  <c r="H696"/>
  <c r="G696"/>
  <c r="F696"/>
  <c r="L695"/>
  <c r="K695"/>
  <c r="J695"/>
  <c r="I695"/>
  <c r="H695"/>
  <c r="G695"/>
  <c r="F695"/>
  <c r="L694"/>
  <c r="K694"/>
  <c r="J694"/>
  <c r="I694"/>
  <c r="H694"/>
  <c r="G694"/>
  <c r="F694"/>
  <c r="L693"/>
  <c r="K693"/>
  <c r="J693"/>
  <c r="I693"/>
  <c r="H693"/>
  <c r="G693"/>
  <c r="F693"/>
  <c r="L692"/>
  <c r="K692"/>
  <c r="J692"/>
  <c r="I692"/>
  <c r="H692"/>
  <c r="G692"/>
  <c r="F692"/>
  <c r="L691"/>
  <c r="K691"/>
  <c r="J691"/>
  <c r="I691"/>
  <c r="H691"/>
  <c r="G691"/>
  <c r="F691"/>
  <c r="L690"/>
  <c r="K690"/>
  <c r="J690"/>
  <c r="I690"/>
  <c r="H690"/>
  <c r="G690"/>
  <c r="F690"/>
  <c r="L689"/>
  <c r="K689"/>
  <c r="J689"/>
  <c r="I689"/>
  <c r="H689"/>
  <c r="G689"/>
  <c r="F689"/>
  <c r="L688"/>
  <c r="K688"/>
  <c r="J688"/>
  <c r="I688"/>
  <c r="H688"/>
  <c r="G688"/>
  <c r="F688"/>
  <c r="L687"/>
  <c r="K687"/>
  <c r="J687"/>
  <c r="I687"/>
  <c r="H687"/>
  <c r="G687"/>
  <c r="F687"/>
  <c r="L686"/>
  <c r="K686"/>
  <c r="J686"/>
  <c r="I686"/>
  <c r="H686"/>
  <c r="G686"/>
  <c r="F686"/>
  <c r="L685"/>
  <c r="K685"/>
  <c r="J685"/>
  <c r="I685"/>
  <c r="H685"/>
  <c r="G685"/>
  <c r="F685"/>
  <c r="L684"/>
  <c r="K684"/>
  <c r="J684"/>
  <c r="I684"/>
  <c r="H684"/>
  <c r="G684"/>
  <c r="F684"/>
  <c r="L683"/>
  <c r="K683"/>
  <c r="J683"/>
  <c r="I683"/>
  <c r="H683"/>
  <c r="G683"/>
  <c r="F683"/>
  <c r="L682"/>
  <c r="K682"/>
  <c r="J682"/>
  <c r="I682"/>
  <c r="H682"/>
  <c r="G682"/>
  <c r="F682"/>
  <c r="L681"/>
  <c r="K681"/>
  <c r="J681"/>
  <c r="I681"/>
  <c r="H681"/>
  <c r="G681"/>
  <c r="F681"/>
  <c r="L680"/>
  <c r="K680"/>
  <c r="J680"/>
  <c r="I680"/>
  <c r="H680"/>
  <c r="G680"/>
  <c r="F680"/>
  <c r="L679"/>
  <c r="K679"/>
  <c r="J679"/>
  <c r="I679"/>
  <c r="H679"/>
  <c r="G679"/>
  <c r="F679"/>
  <c r="L678"/>
  <c r="K678"/>
  <c r="J678"/>
  <c r="I678"/>
  <c r="H678"/>
  <c r="G678"/>
  <c r="F678"/>
  <c r="L677"/>
  <c r="K677"/>
  <c r="J677"/>
  <c r="I677"/>
  <c r="H677"/>
  <c r="G677"/>
  <c r="F677"/>
  <c r="L676"/>
  <c r="K676"/>
  <c r="J676"/>
  <c r="I676"/>
  <c r="H676"/>
  <c r="G676"/>
  <c r="F676"/>
  <c r="L675"/>
  <c r="K675"/>
  <c r="J675"/>
  <c r="I675"/>
  <c r="H675"/>
  <c r="G675"/>
  <c r="F675"/>
  <c r="L674"/>
  <c r="K674"/>
  <c r="J674"/>
  <c r="I674"/>
  <c r="H674"/>
  <c r="G674"/>
  <c r="F674"/>
  <c r="L673"/>
  <c r="K673"/>
  <c r="J673"/>
  <c r="I673"/>
  <c r="H673"/>
  <c r="G673"/>
  <c r="F673"/>
  <c r="L672"/>
  <c r="K672"/>
  <c r="J672"/>
  <c r="I672"/>
  <c r="H672"/>
  <c r="G672"/>
  <c r="F672"/>
  <c r="L671"/>
  <c r="K671"/>
  <c r="J671"/>
  <c r="I671"/>
  <c r="H671"/>
  <c r="G671"/>
  <c r="F671"/>
  <c r="L670"/>
  <c r="K670"/>
  <c r="J670"/>
  <c r="I670"/>
  <c r="H670"/>
  <c r="G670"/>
  <c r="F670"/>
  <c r="L669"/>
  <c r="K669"/>
  <c r="J669"/>
  <c r="I669"/>
  <c r="H669"/>
  <c r="G669"/>
  <c r="F669"/>
  <c r="L668"/>
  <c r="K668"/>
  <c r="J668"/>
  <c r="I668"/>
  <c r="H668"/>
  <c r="G668"/>
  <c r="F668"/>
  <c r="L667"/>
  <c r="K667"/>
  <c r="J667"/>
  <c r="I667"/>
  <c r="H667"/>
  <c r="G667"/>
  <c r="F667"/>
  <c r="L666"/>
  <c r="K666"/>
  <c r="J666"/>
  <c r="I666"/>
  <c r="H666"/>
  <c r="G666"/>
  <c r="F666"/>
  <c r="L665"/>
  <c r="K665"/>
  <c r="J665"/>
  <c r="I665"/>
  <c r="H665"/>
  <c r="G665"/>
  <c r="F665"/>
  <c r="L664"/>
  <c r="K664"/>
  <c r="J664"/>
  <c r="I664"/>
  <c r="H664"/>
  <c r="G664"/>
  <c r="F664"/>
  <c r="L663"/>
  <c r="K663"/>
  <c r="J663"/>
  <c r="I663"/>
  <c r="H663"/>
  <c r="G663"/>
  <c r="F663"/>
  <c r="L662"/>
  <c r="K662"/>
  <c r="J662"/>
  <c r="I662"/>
  <c r="H662"/>
  <c r="G662"/>
  <c r="F662"/>
  <c r="L661"/>
  <c r="K661"/>
  <c r="J661"/>
  <c r="I661"/>
  <c r="H661"/>
  <c r="G661"/>
  <c r="F661"/>
  <c r="L660"/>
  <c r="K660"/>
  <c r="J660"/>
  <c r="I660"/>
  <c r="H660"/>
  <c r="G660"/>
  <c r="F660"/>
  <c r="L659"/>
  <c r="K659"/>
  <c r="J659"/>
  <c r="I659"/>
  <c r="H659"/>
  <c r="G659"/>
  <c r="F659"/>
  <c r="L658"/>
  <c r="K658"/>
  <c r="J658"/>
  <c r="I658"/>
  <c r="H658"/>
  <c r="G658"/>
  <c r="F658"/>
  <c r="L657"/>
  <c r="K657"/>
  <c r="J657"/>
  <c r="I657"/>
  <c r="H657"/>
  <c r="G657"/>
  <c r="F657"/>
  <c r="L656"/>
  <c r="K656"/>
  <c r="J656"/>
  <c r="I656"/>
  <c r="H656"/>
  <c r="G656"/>
  <c r="F656"/>
  <c r="L655"/>
  <c r="K655"/>
  <c r="J655"/>
  <c r="I655"/>
  <c r="H655"/>
  <c r="G655"/>
  <c r="F655"/>
  <c r="L654"/>
  <c r="K654"/>
  <c r="J654"/>
  <c r="I654"/>
  <c r="H654"/>
  <c r="G654"/>
  <c r="F654"/>
  <c r="L653"/>
  <c r="K653"/>
  <c r="J653"/>
  <c r="I653"/>
  <c r="H653"/>
  <c r="G653"/>
  <c r="F653"/>
  <c r="L652"/>
  <c r="K652"/>
  <c r="J652"/>
  <c r="I652"/>
  <c r="H652"/>
  <c r="G652"/>
  <c r="F652"/>
  <c r="L651"/>
  <c r="K651"/>
  <c r="J651"/>
  <c r="I651"/>
  <c r="H651"/>
  <c r="G651"/>
  <c r="F651"/>
  <c r="L650"/>
  <c r="K650"/>
  <c r="J650"/>
  <c r="I650"/>
  <c r="H650"/>
  <c r="G650"/>
  <c r="F650"/>
  <c r="L649"/>
  <c r="K649"/>
  <c r="J649"/>
  <c r="I649"/>
  <c r="H649"/>
  <c r="G649"/>
  <c r="F649"/>
  <c r="L648"/>
  <c r="K648"/>
  <c r="J648"/>
  <c r="I648"/>
  <c r="H648"/>
  <c r="G648"/>
  <c r="F648"/>
  <c r="L647"/>
  <c r="K647"/>
  <c r="J647"/>
  <c r="I647"/>
  <c r="H647"/>
  <c r="G647"/>
  <c r="F647"/>
  <c r="L646"/>
  <c r="K646"/>
  <c r="J646"/>
  <c r="I646"/>
  <c r="H646"/>
  <c r="G646"/>
  <c r="F646"/>
  <c r="L645"/>
  <c r="K645"/>
  <c r="J645"/>
  <c r="I645"/>
  <c r="H645"/>
  <c r="G645"/>
  <c r="F645"/>
  <c r="L644"/>
  <c r="K644"/>
  <c r="J644"/>
  <c r="I644"/>
  <c r="H644"/>
  <c r="G644"/>
  <c r="F644"/>
  <c r="L643"/>
  <c r="K643"/>
  <c r="J643"/>
  <c r="I643"/>
  <c r="H643"/>
  <c r="G643"/>
  <c r="F643"/>
  <c r="L642"/>
  <c r="K642"/>
  <c r="J642"/>
  <c r="I642"/>
  <c r="H642"/>
  <c r="G642"/>
  <c r="F642"/>
  <c r="L641"/>
  <c r="K641"/>
  <c r="J641"/>
  <c r="I641"/>
  <c r="H641"/>
  <c r="G641"/>
  <c r="F641"/>
  <c r="L640"/>
  <c r="K640"/>
  <c r="J640"/>
  <c r="I640"/>
  <c r="H640"/>
  <c r="G640"/>
  <c r="F640"/>
  <c r="L639"/>
  <c r="K639"/>
  <c r="J639"/>
  <c r="I639"/>
  <c r="H639"/>
  <c r="G639"/>
  <c r="F639"/>
  <c r="L638"/>
  <c r="K638"/>
  <c r="J638"/>
  <c r="I638"/>
  <c r="H638"/>
  <c r="G638"/>
  <c r="F638"/>
  <c r="L637"/>
  <c r="K637"/>
  <c r="J637"/>
  <c r="I637"/>
  <c r="H637"/>
  <c r="G637"/>
  <c r="F637"/>
  <c r="L636"/>
  <c r="K636"/>
  <c r="J636"/>
  <c r="I636"/>
  <c r="H636"/>
  <c r="G636"/>
  <c r="F636"/>
  <c r="L635"/>
  <c r="K635"/>
  <c r="J635"/>
  <c r="I635"/>
  <c r="H635"/>
  <c r="G635"/>
  <c r="F635"/>
  <c r="L634"/>
  <c r="K634"/>
  <c r="J634"/>
  <c r="I634"/>
  <c r="H634"/>
  <c r="G634"/>
  <c r="F634"/>
  <c r="L633"/>
  <c r="K633"/>
  <c r="J633"/>
  <c r="I633"/>
  <c r="H633"/>
  <c r="G633"/>
  <c r="F633"/>
  <c r="L632"/>
  <c r="K632"/>
  <c r="J632"/>
  <c r="I632"/>
  <c r="H632"/>
  <c r="G632"/>
  <c r="F632"/>
  <c r="L631"/>
  <c r="K631"/>
  <c r="J631"/>
  <c r="I631"/>
  <c r="H631"/>
  <c r="G631"/>
  <c r="F631"/>
  <c r="L630"/>
  <c r="K630"/>
  <c r="J630"/>
  <c r="I630"/>
  <c r="H630"/>
  <c r="G630"/>
  <c r="F630"/>
  <c r="L629"/>
  <c r="K629"/>
  <c r="J629"/>
  <c r="I629"/>
  <c r="H629"/>
  <c r="G629"/>
  <c r="F629"/>
  <c r="L628"/>
  <c r="K628"/>
  <c r="J628"/>
  <c r="I628"/>
  <c r="H628"/>
  <c r="G628"/>
  <c r="F628"/>
  <c r="L627"/>
  <c r="K627"/>
  <c r="J627"/>
  <c r="I627"/>
  <c r="H627"/>
  <c r="G627"/>
  <c r="F627"/>
  <c r="L626"/>
  <c r="K626"/>
  <c r="J626"/>
  <c r="I626"/>
  <c r="H626"/>
  <c r="G626"/>
  <c r="F626"/>
  <c r="L625"/>
  <c r="K625"/>
  <c r="J625"/>
  <c r="I625"/>
  <c r="H625"/>
  <c r="G625"/>
  <c r="F625"/>
  <c r="L624"/>
  <c r="K624"/>
  <c r="J624"/>
  <c r="I624"/>
  <c r="H624"/>
  <c r="G624"/>
  <c r="F624"/>
  <c r="L623"/>
  <c r="K623"/>
  <c r="J623"/>
  <c r="I623"/>
  <c r="H623"/>
  <c r="G623"/>
  <c r="F623"/>
  <c r="L622"/>
  <c r="K622"/>
  <c r="J622"/>
  <c r="I622"/>
  <c r="H622"/>
  <c r="G622"/>
  <c r="F622"/>
  <c r="L621"/>
  <c r="K621"/>
  <c r="J621"/>
  <c r="I621"/>
  <c r="H621"/>
  <c r="G621"/>
  <c r="F621"/>
  <c r="L620"/>
  <c r="K620"/>
  <c r="J620"/>
  <c r="I620"/>
  <c r="H620"/>
  <c r="G620"/>
  <c r="F620"/>
  <c r="L619"/>
  <c r="K619"/>
  <c r="J619"/>
  <c r="I619"/>
  <c r="H619"/>
  <c r="G619"/>
  <c r="F619"/>
  <c r="L618"/>
  <c r="K618"/>
  <c r="J618"/>
  <c r="I618"/>
  <c r="H618"/>
  <c r="G618"/>
  <c r="F618"/>
  <c r="L617"/>
  <c r="K617"/>
  <c r="J617"/>
  <c r="I617"/>
  <c r="H617"/>
  <c r="G617"/>
  <c r="F617"/>
  <c r="L616"/>
  <c r="K616"/>
  <c r="J616"/>
  <c r="I616"/>
  <c r="H616"/>
  <c r="G616"/>
  <c r="F616"/>
  <c r="L615"/>
  <c r="K615"/>
  <c r="J615"/>
  <c r="I615"/>
  <c r="H615"/>
  <c r="G615"/>
  <c r="F615"/>
  <c r="L614"/>
  <c r="K614"/>
  <c r="J614"/>
  <c r="I614"/>
  <c r="H614"/>
  <c r="G614"/>
  <c r="F614"/>
  <c r="L613"/>
  <c r="K613"/>
  <c r="J613"/>
  <c r="I613"/>
  <c r="H613"/>
  <c r="G613"/>
  <c r="F613"/>
  <c r="L612"/>
  <c r="K612"/>
  <c r="J612"/>
  <c r="I612"/>
  <c r="H612"/>
  <c r="G612"/>
  <c r="F612"/>
  <c r="L611"/>
  <c r="K611"/>
  <c r="J611"/>
  <c r="I611"/>
  <c r="H611"/>
  <c r="G611"/>
  <c r="F611"/>
  <c r="L610"/>
  <c r="K610"/>
  <c r="J610"/>
  <c r="I610"/>
  <c r="H610"/>
  <c r="G610"/>
  <c r="F610"/>
  <c r="L609"/>
  <c r="K609"/>
  <c r="J609"/>
  <c r="I609"/>
  <c r="H609"/>
  <c r="G609"/>
  <c r="F609"/>
  <c r="L608"/>
  <c r="K608"/>
  <c r="J608"/>
  <c r="I608"/>
  <c r="H608"/>
  <c r="G608"/>
  <c r="F608"/>
  <c r="L607"/>
  <c r="K607"/>
  <c r="J607"/>
  <c r="I607"/>
  <c r="H607"/>
  <c r="G607"/>
  <c r="F607"/>
  <c r="L606"/>
  <c r="K606"/>
  <c r="J606"/>
  <c r="I606"/>
  <c r="H606"/>
  <c r="G606"/>
  <c r="F606"/>
  <c r="L605"/>
  <c r="K605"/>
  <c r="J605"/>
  <c r="I605"/>
  <c r="H605"/>
  <c r="G605"/>
  <c r="F605"/>
  <c r="L604"/>
  <c r="K604"/>
  <c r="J604"/>
  <c r="I604"/>
  <c r="H604"/>
  <c r="G604"/>
  <c r="F604"/>
  <c r="L603"/>
  <c r="K603"/>
  <c r="J603"/>
  <c r="I603"/>
  <c r="H603"/>
  <c r="G603"/>
  <c r="F603"/>
  <c r="L602"/>
  <c r="K602"/>
  <c r="J602"/>
  <c r="I602"/>
  <c r="H602"/>
  <c r="G602"/>
  <c r="F602"/>
  <c r="L601"/>
  <c r="K601"/>
  <c r="J601"/>
  <c r="I601"/>
  <c r="H601"/>
  <c r="G601"/>
  <c r="F601"/>
  <c r="L600"/>
  <c r="K600"/>
  <c r="J600"/>
  <c r="I600"/>
  <c r="H600"/>
  <c r="G600"/>
  <c r="F600"/>
  <c r="L599"/>
  <c r="K599"/>
  <c r="J599"/>
  <c r="I599"/>
  <c r="H599"/>
  <c r="G599"/>
  <c r="F599"/>
  <c r="L598"/>
  <c r="K598"/>
  <c r="J598"/>
  <c r="I598"/>
  <c r="H598"/>
  <c r="G598"/>
  <c r="F598"/>
  <c r="L597"/>
  <c r="K597"/>
  <c r="J597"/>
  <c r="I597"/>
  <c r="H597"/>
  <c r="G597"/>
  <c r="F597"/>
  <c r="L596"/>
  <c r="K596"/>
  <c r="J596"/>
  <c r="I596"/>
  <c r="H596"/>
  <c r="G596"/>
  <c r="F596"/>
  <c r="L595"/>
  <c r="K595"/>
  <c r="J595"/>
  <c r="I595"/>
  <c r="H595"/>
  <c r="G595"/>
  <c r="F595"/>
  <c r="L594"/>
  <c r="K594"/>
  <c r="J594"/>
  <c r="I594"/>
  <c r="H594"/>
  <c r="G594"/>
  <c r="F594"/>
  <c r="L593"/>
  <c r="K593"/>
  <c r="J593"/>
  <c r="I593"/>
  <c r="H593"/>
  <c r="G593"/>
  <c r="F593"/>
  <c r="L592"/>
  <c r="K592"/>
  <c r="J592"/>
  <c r="I592"/>
  <c r="H592"/>
  <c r="G592"/>
  <c r="F592"/>
  <c r="L591"/>
  <c r="K591"/>
  <c r="J591"/>
  <c r="I591"/>
  <c r="H591"/>
  <c r="G591"/>
  <c r="F591"/>
  <c r="L590"/>
  <c r="K590"/>
  <c r="J590"/>
  <c r="I590"/>
  <c r="H590"/>
  <c r="G590"/>
  <c r="F590"/>
  <c r="L589"/>
  <c r="K589"/>
  <c r="J589"/>
  <c r="I589"/>
  <c r="H589"/>
  <c r="G589"/>
  <c r="F589"/>
  <c r="L588"/>
  <c r="K588"/>
  <c r="J588"/>
  <c r="I588"/>
  <c r="H588"/>
  <c r="G588"/>
  <c r="F588"/>
  <c r="L587"/>
  <c r="K587"/>
  <c r="J587"/>
  <c r="I587"/>
  <c r="H587"/>
  <c r="G587"/>
  <c r="F587"/>
  <c r="L586"/>
  <c r="K586"/>
  <c r="J586"/>
  <c r="I586"/>
  <c r="H586"/>
  <c r="G586"/>
  <c r="F586"/>
  <c r="L585"/>
  <c r="K585"/>
  <c r="J585"/>
  <c r="I585"/>
  <c r="H585"/>
  <c r="G585"/>
  <c r="F585"/>
  <c r="L584"/>
  <c r="K584"/>
  <c r="J584"/>
  <c r="I584"/>
  <c r="H584"/>
  <c r="G584"/>
  <c r="F584"/>
  <c r="L583"/>
  <c r="K583"/>
  <c r="J583"/>
  <c r="I583"/>
  <c r="H583"/>
  <c r="G583"/>
  <c r="F583"/>
  <c r="L582"/>
  <c r="K582"/>
  <c r="J582"/>
  <c r="I582"/>
  <c r="H582"/>
  <c r="G582"/>
  <c r="F582"/>
  <c r="L581"/>
  <c r="K581"/>
  <c r="J581"/>
  <c r="I581"/>
  <c r="H581"/>
  <c r="G581"/>
  <c r="F581"/>
  <c r="L580"/>
  <c r="K580"/>
  <c r="J580"/>
  <c r="I580"/>
  <c r="H580"/>
  <c r="G580"/>
  <c r="F580"/>
  <c r="L579"/>
  <c r="K579"/>
  <c r="J579"/>
  <c r="I579"/>
  <c r="H579"/>
  <c r="G579"/>
  <c r="F579"/>
  <c r="L578"/>
  <c r="K578"/>
  <c r="J578"/>
  <c r="I578"/>
  <c r="H578"/>
  <c r="G578"/>
  <c r="F578"/>
  <c r="L577"/>
  <c r="K577"/>
  <c r="J577"/>
  <c r="I577"/>
  <c r="H577"/>
  <c r="G577"/>
  <c r="F577"/>
  <c r="L576"/>
  <c r="K576"/>
  <c r="J576"/>
  <c r="I576"/>
  <c r="H576"/>
  <c r="G576"/>
  <c r="F576"/>
  <c r="L575"/>
  <c r="K575"/>
  <c r="J575"/>
  <c r="I575"/>
  <c r="H575"/>
  <c r="G575"/>
  <c r="F575"/>
  <c r="L574"/>
  <c r="K574"/>
  <c r="J574"/>
  <c r="I574"/>
  <c r="H574"/>
  <c r="G574"/>
  <c r="F574"/>
  <c r="L573"/>
  <c r="K573"/>
  <c r="J573"/>
  <c r="I573"/>
  <c r="H573"/>
  <c r="G573"/>
  <c r="F573"/>
  <c r="L572"/>
  <c r="K572"/>
  <c r="J572"/>
  <c r="I572"/>
  <c r="H572"/>
  <c r="G572"/>
  <c r="F572"/>
  <c r="L571"/>
  <c r="K571"/>
  <c r="J571"/>
  <c r="I571"/>
  <c r="H571"/>
  <c r="G571"/>
  <c r="F571"/>
  <c r="L570"/>
  <c r="K570"/>
  <c r="J570"/>
  <c r="I570"/>
  <c r="H570"/>
  <c r="G570"/>
  <c r="F570"/>
  <c r="L569"/>
  <c r="K569"/>
  <c r="J569"/>
  <c r="I569"/>
  <c r="H569"/>
  <c r="G569"/>
  <c r="F569"/>
  <c r="L568"/>
  <c r="K568"/>
  <c r="J568"/>
  <c r="I568"/>
  <c r="H568"/>
  <c r="G568"/>
  <c r="F568"/>
  <c r="L567"/>
  <c r="K567"/>
  <c r="J567"/>
  <c r="I567"/>
  <c r="H567"/>
  <c r="G567"/>
  <c r="F567"/>
  <c r="L566"/>
  <c r="K566"/>
  <c r="J566"/>
  <c r="I566"/>
  <c r="H566"/>
  <c r="G566"/>
  <c r="F566"/>
  <c r="L565"/>
  <c r="K565"/>
  <c r="J565"/>
  <c r="I565"/>
  <c r="H565"/>
  <c r="G565"/>
  <c r="F565"/>
  <c r="L564"/>
  <c r="K564"/>
  <c r="J564"/>
  <c r="I564"/>
  <c r="H564"/>
  <c r="G564"/>
  <c r="F564"/>
  <c r="L563"/>
  <c r="K563"/>
  <c r="J563"/>
  <c r="I563"/>
  <c r="H563"/>
  <c r="G563"/>
  <c r="F563"/>
  <c r="L562"/>
  <c r="K562"/>
  <c r="J562"/>
  <c r="I562"/>
  <c r="H562"/>
  <c r="G562"/>
  <c r="F562"/>
  <c r="L561"/>
  <c r="K561"/>
  <c r="J561"/>
  <c r="I561"/>
  <c r="H561"/>
  <c r="G561"/>
  <c r="F561"/>
  <c r="L560"/>
  <c r="K560"/>
  <c r="J560"/>
  <c r="I560"/>
  <c r="H560"/>
  <c r="G560"/>
  <c r="F560"/>
  <c r="L559"/>
  <c r="K559"/>
  <c r="J559"/>
  <c r="I559"/>
  <c r="H559"/>
  <c r="G559"/>
  <c r="F559"/>
  <c r="L558"/>
  <c r="K558"/>
  <c r="J558"/>
  <c r="I558"/>
  <c r="H558"/>
  <c r="G558"/>
  <c r="F558"/>
  <c r="L557"/>
  <c r="K557"/>
  <c r="J557"/>
  <c r="I557"/>
  <c r="H557"/>
  <c r="G557"/>
  <c r="F557"/>
  <c r="L556"/>
  <c r="K556"/>
  <c r="J556"/>
  <c r="I556"/>
  <c r="H556"/>
  <c r="G556"/>
  <c r="F556"/>
  <c r="L555"/>
  <c r="K555"/>
  <c r="J555"/>
  <c r="I555"/>
  <c r="H555"/>
  <c r="G555"/>
  <c r="F555"/>
  <c r="L554"/>
  <c r="K554"/>
  <c r="J554"/>
  <c r="I554"/>
  <c r="H554"/>
  <c r="G554"/>
  <c r="F554"/>
  <c r="L553"/>
  <c r="K553"/>
  <c r="J553"/>
  <c r="I553"/>
  <c r="H553"/>
  <c r="G553"/>
  <c r="F553"/>
  <c r="L552"/>
  <c r="K552"/>
  <c r="J552"/>
  <c r="I552"/>
  <c r="H552"/>
  <c r="G552"/>
  <c r="F552"/>
  <c r="L551"/>
  <c r="K551"/>
  <c r="J551"/>
  <c r="I551"/>
  <c r="H551"/>
  <c r="G551"/>
  <c r="F551"/>
  <c r="L550"/>
  <c r="K550"/>
  <c r="J550"/>
  <c r="I550"/>
  <c r="H550"/>
  <c r="G550"/>
  <c r="F550"/>
  <c r="L549"/>
  <c r="K549"/>
  <c r="J549"/>
  <c r="I549"/>
  <c r="H549"/>
  <c r="G549"/>
  <c r="F549"/>
  <c r="L548"/>
  <c r="K548"/>
  <c r="J548"/>
  <c r="I548"/>
  <c r="H548"/>
  <c r="G548"/>
  <c r="F548"/>
  <c r="L547"/>
  <c r="K547"/>
  <c r="J547"/>
  <c r="I547"/>
  <c r="H547"/>
  <c r="G547"/>
  <c r="F547"/>
  <c r="L546"/>
  <c r="K546"/>
  <c r="J546"/>
  <c r="I546"/>
  <c r="H546"/>
  <c r="G546"/>
  <c r="F546"/>
  <c r="L545"/>
  <c r="K545"/>
  <c r="J545"/>
  <c r="I545"/>
  <c r="H545"/>
  <c r="G545"/>
  <c r="F545"/>
  <c r="L544"/>
  <c r="K544"/>
  <c r="J544"/>
  <c r="I544"/>
  <c r="H544"/>
  <c r="G544"/>
  <c r="F544"/>
  <c r="L543"/>
  <c r="K543"/>
  <c r="J543"/>
  <c r="I543"/>
  <c r="H543"/>
  <c r="G543"/>
  <c r="F543"/>
  <c r="L542"/>
  <c r="K542"/>
  <c r="J542"/>
  <c r="I542"/>
  <c r="H542"/>
  <c r="G542"/>
  <c r="F542"/>
  <c r="L541"/>
  <c r="K541"/>
  <c r="J541"/>
  <c r="I541"/>
  <c r="H541"/>
  <c r="G541"/>
  <c r="F541"/>
  <c r="L540"/>
  <c r="K540"/>
  <c r="J540"/>
  <c r="I540"/>
  <c r="H540"/>
  <c r="G540"/>
  <c r="F540"/>
  <c r="L539"/>
  <c r="K539"/>
  <c r="J539"/>
  <c r="I539"/>
  <c r="H539"/>
  <c r="G539"/>
  <c r="F539"/>
  <c r="L538"/>
  <c r="K538"/>
  <c r="J538"/>
  <c r="I538"/>
  <c r="H538"/>
  <c r="G538"/>
  <c r="F538"/>
  <c r="L537"/>
  <c r="K537"/>
  <c r="J537"/>
  <c r="I537"/>
  <c r="H537"/>
  <c r="G537"/>
  <c r="F537"/>
  <c r="L536"/>
  <c r="K536"/>
  <c r="J536"/>
  <c r="I536"/>
  <c r="H536"/>
  <c r="G536"/>
  <c r="F536"/>
  <c r="L535"/>
  <c r="K535"/>
  <c r="J535"/>
  <c r="I535"/>
  <c r="H535"/>
  <c r="G535"/>
  <c r="F535"/>
  <c r="L534"/>
  <c r="K534"/>
  <c r="J534"/>
  <c r="I534"/>
  <c r="H534"/>
  <c r="G534"/>
  <c r="F534"/>
  <c r="L533"/>
  <c r="K533"/>
  <c r="J533"/>
  <c r="I533"/>
  <c r="H533"/>
  <c r="G533"/>
  <c r="F533"/>
  <c r="L532"/>
  <c r="K532"/>
  <c r="J532"/>
  <c r="I532"/>
  <c r="H532"/>
  <c r="G532"/>
  <c r="F532"/>
  <c r="L531"/>
  <c r="K531"/>
  <c r="J531"/>
  <c r="I531"/>
  <c r="H531"/>
  <c r="G531"/>
  <c r="F531"/>
  <c r="L530"/>
  <c r="K530"/>
  <c r="J530"/>
  <c r="I530"/>
  <c r="H530"/>
  <c r="G530"/>
  <c r="F530"/>
  <c r="L529"/>
  <c r="K529"/>
  <c r="J529"/>
  <c r="I529"/>
  <c r="H529"/>
  <c r="G529"/>
  <c r="F529"/>
  <c r="L528"/>
  <c r="K528"/>
  <c r="J528"/>
  <c r="I528"/>
  <c r="H528"/>
  <c r="G528"/>
  <c r="F528"/>
  <c r="L527"/>
  <c r="K527"/>
  <c r="J527"/>
  <c r="I527"/>
  <c r="H527"/>
  <c r="G527"/>
  <c r="F527"/>
  <c r="L526"/>
  <c r="K526"/>
  <c r="J526"/>
  <c r="I526"/>
  <c r="H526"/>
  <c r="G526"/>
  <c r="F526"/>
  <c r="L525"/>
  <c r="K525"/>
  <c r="J525"/>
  <c r="I525"/>
  <c r="H525"/>
  <c r="G525"/>
  <c r="F525"/>
  <c r="L524"/>
  <c r="K524"/>
  <c r="J524"/>
  <c r="I524"/>
  <c r="H524"/>
  <c r="G524"/>
  <c r="F524"/>
  <c r="L523"/>
  <c r="K523"/>
  <c r="J523"/>
  <c r="I523"/>
  <c r="H523"/>
  <c r="G523"/>
  <c r="F523"/>
  <c r="L522"/>
  <c r="K522"/>
  <c r="J522"/>
  <c r="I522"/>
  <c r="H522"/>
  <c r="G522"/>
  <c r="F522"/>
  <c r="L521"/>
  <c r="K521"/>
  <c r="J521"/>
  <c r="I521"/>
  <c r="H521"/>
  <c r="G521"/>
  <c r="F521"/>
  <c r="L520"/>
  <c r="K520"/>
  <c r="J520"/>
  <c r="I520"/>
  <c r="H520"/>
  <c r="G520"/>
  <c r="F520"/>
  <c r="L519"/>
  <c r="K519"/>
  <c r="J519"/>
  <c r="I519"/>
  <c r="H519"/>
  <c r="G519"/>
  <c r="F519"/>
  <c r="L518"/>
  <c r="K518"/>
  <c r="J518"/>
  <c r="I518"/>
  <c r="H518"/>
  <c r="G518"/>
  <c r="F518"/>
  <c r="L517"/>
  <c r="K517"/>
  <c r="J517"/>
  <c r="I517"/>
  <c r="H517"/>
  <c r="G517"/>
  <c r="F517"/>
  <c r="L516"/>
  <c r="K516"/>
  <c r="J516"/>
  <c r="I516"/>
  <c r="H516"/>
  <c r="G516"/>
  <c r="F516"/>
  <c r="L515"/>
  <c r="K515"/>
  <c r="J515"/>
  <c r="I515"/>
  <c r="H515"/>
  <c r="G515"/>
  <c r="F515"/>
  <c r="L514"/>
  <c r="K514"/>
  <c r="J514"/>
  <c r="I514"/>
  <c r="H514"/>
  <c r="G514"/>
  <c r="F514"/>
  <c r="L513"/>
  <c r="K513"/>
  <c r="J513"/>
  <c r="I513"/>
  <c r="H513"/>
  <c r="G513"/>
  <c r="F513"/>
  <c r="L512"/>
  <c r="K512"/>
  <c r="J512"/>
  <c r="I512"/>
  <c r="H512"/>
  <c r="G512"/>
  <c r="F512"/>
  <c r="L511"/>
  <c r="K511"/>
  <c r="J511"/>
  <c r="I511"/>
  <c r="H511"/>
  <c r="G511"/>
  <c r="F511"/>
  <c r="L510"/>
  <c r="K510"/>
  <c r="J510"/>
  <c r="I510"/>
  <c r="H510"/>
  <c r="G510"/>
  <c r="F510"/>
  <c r="L509"/>
  <c r="K509"/>
  <c r="J509"/>
  <c r="I509"/>
  <c r="H509"/>
  <c r="G509"/>
  <c r="F509"/>
  <c r="L508"/>
  <c r="K508"/>
  <c r="J508"/>
  <c r="I508"/>
  <c r="H508"/>
  <c r="G508"/>
  <c r="F508"/>
  <c r="L507"/>
  <c r="K507"/>
  <c r="J507"/>
  <c r="I507"/>
  <c r="H507"/>
  <c r="G507"/>
  <c r="F507"/>
  <c r="L506"/>
  <c r="K506"/>
  <c r="J506"/>
  <c r="I506"/>
  <c r="H506"/>
  <c r="G506"/>
  <c r="F506"/>
  <c r="L505"/>
  <c r="K505"/>
  <c r="J505"/>
  <c r="I505"/>
  <c r="H505"/>
  <c r="G505"/>
  <c r="F505"/>
  <c r="L504"/>
  <c r="K504"/>
  <c r="J504"/>
  <c r="I504"/>
  <c r="H504"/>
  <c r="G504"/>
  <c r="F504"/>
  <c r="L503"/>
  <c r="K503"/>
  <c r="J503"/>
  <c r="I503"/>
  <c r="H503"/>
  <c r="G503"/>
  <c r="F503"/>
  <c r="L502"/>
  <c r="K502"/>
  <c r="J502"/>
  <c r="I502"/>
  <c r="H502"/>
  <c r="G502"/>
  <c r="F502"/>
  <c r="L501"/>
  <c r="K501"/>
  <c r="J501"/>
  <c r="I501"/>
  <c r="H501"/>
  <c r="G501"/>
  <c r="F501"/>
  <c r="L500"/>
  <c r="K500"/>
  <c r="J500"/>
  <c r="I500"/>
  <c r="H500"/>
  <c r="G500"/>
  <c r="F500"/>
  <c r="L499"/>
  <c r="K499"/>
  <c r="J499"/>
  <c r="I499"/>
  <c r="H499"/>
  <c r="G499"/>
  <c r="F499"/>
  <c r="L498"/>
  <c r="K498"/>
  <c r="J498"/>
  <c r="I498"/>
  <c r="H498"/>
  <c r="G498"/>
  <c r="F498"/>
  <c r="L497"/>
  <c r="K497"/>
  <c r="J497"/>
  <c r="I497"/>
  <c r="H497"/>
  <c r="G497"/>
  <c r="F497"/>
  <c r="L496"/>
  <c r="K496"/>
  <c r="J496"/>
  <c r="I496"/>
  <c r="H496"/>
  <c r="G496"/>
  <c r="F496"/>
  <c r="L495"/>
  <c r="K495"/>
  <c r="J495"/>
  <c r="I495"/>
  <c r="H495"/>
  <c r="G495"/>
  <c r="F495"/>
  <c r="L494"/>
  <c r="K494"/>
  <c r="J494"/>
  <c r="I494"/>
  <c r="H494"/>
  <c r="G494"/>
  <c r="F494"/>
  <c r="L493"/>
  <c r="K493"/>
  <c r="J493"/>
  <c r="I493"/>
  <c r="H493"/>
  <c r="G493"/>
  <c r="F493"/>
  <c r="L492"/>
  <c r="K492"/>
  <c r="J492"/>
  <c r="I492"/>
  <c r="H492"/>
  <c r="G492"/>
  <c r="F492"/>
  <c r="L491"/>
  <c r="K491"/>
  <c r="J491"/>
  <c r="I491"/>
  <c r="H491"/>
  <c r="G491"/>
  <c r="F491"/>
  <c r="L490"/>
  <c r="K490"/>
  <c r="J490"/>
  <c r="I490"/>
  <c r="H490"/>
  <c r="G490"/>
  <c r="F490"/>
  <c r="L489"/>
  <c r="K489"/>
  <c r="J489"/>
  <c r="I489"/>
  <c r="H489"/>
  <c r="G489"/>
  <c r="F489"/>
  <c r="L488"/>
  <c r="K488"/>
  <c r="J488"/>
  <c r="I488"/>
  <c r="H488"/>
  <c r="G488"/>
  <c r="F488"/>
  <c r="L487"/>
  <c r="K487"/>
  <c r="J487"/>
  <c r="I487"/>
  <c r="H487"/>
  <c r="G487"/>
  <c r="F487"/>
  <c r="L486"/>
  <c r="K486"/>
  <c r="J486"/>
  <c r="I486"/>
  <c r="H486"/>
  <c r="G486"/>
  <c r="F486"/>
  <c r="L485"/>
  <c r="K485"/>
  <c r="J485"/>
  <c r="I485"/>
  <c r="H485"/>
  <c r="G485"/>
  <c r="F485"/>
  <c r="L484"/>
  <c r="K484"/>
  <c r="J484"/>
  <c r="I484"/>
  <c r="H484"/>
  <c r="G484"/>
  <c r="F484"/>
  <c r="L483"/>
  <c r="K483"/>
  <c r="J483"/>
  <c r="I483"/>
  <c r="H483"/>
  <c r="G483"/>
  <c r="F483"/>
  <c r="L482"/>
  <c r="K482"/>
  <c r="J482"/>
  <c r="I482"/>
  <c r="H482"/>
  <c r="G482"/>
  <c r="F482"/>
  <c r="L481"/>
  <c r="K481"/>
  <c r="J481"/>
  <c r="I481"/>
  <c r="H481"/>
  <c r="G481"/>
  <c r="F481"/>
  <c r="L480"/>
  <c r="K480"/>
  <c r="J480"/>
  <c r="I480"/>
  <c r="H480"/>
  <c r="G480"/>
  <c r="F480"/>
  <c r="L479"/>
  <c r="K479"/>
  <c r="J479"/>
  <c r="I479"/>
  <c r="H479"/>
  <c r="G479"/>
  <c r="F479"/>
  <c r="L478"/>
  <c r="K478"/>
  <c r="J478"/>
  <c r="I478"/>
  <c r="H478"/>
  <c r="G478"/>
  <c r="F478"/>
  <c r="L477"/>
  <c r="K477"/>
  <c r="J477"/>
  <c r="I477"/>
  <c r="H477"/>
  <c r="G477"/>
  <c r="F477"/>
  <c r="L476"/>
  <c r="K476"/>
  <c r="J476"/>
  <c r="I476"/>
  <c r="H476"/>
  <c r="G476"/>
  <c r="F476"/>
  <c r="L475"/>
  <c r="K475"/>
  <c r="J475"/>
  <c r="M475" s="1"/>
  <c r="I475"/>
  <c r="H475"/>
  <c r="G475"/>
  <c r="F475"/>
  <c r="L474"/>
  <c r="K474"/>
  <c r="J474"/>
  <c r="M474" s="1"/>
  <c r="I474"/>
  <c r="H474"/>
  <c r="G474"/>
  <c r="F474"/>
  <c r="L473"/>
  <c r="K473"/>
  <c r="J473"/>
  <c r="M473" s="1"/>
  <c r="I473"/>
  <c r="H473"/>
  <c r="G473"/>
  <c r="F473"/>
  <c r="L472"/>
  <c r="K472"/>
  <c r="J472"/>
  <c r="M472" s="1"/>
  <c r="I472"/>
  <c r="H472"/>
  <c r="G472"/>
  <c r="F472"/>
  <c r="L471"/>
  <c r="K471"/>
  <c r="J471"/>
  <c r="I471"/>
  <c r="H471"/>
  <c r="G471"/>
  <c r="F471"/>
  <c r="L470"/>
  <c r="K470"/>
  <c r="J470"/>
  <c r="I470"/>
  <c r="H470"/>
  <c r="G470"/>
  <c r="F470"/>
  <c r="L469"/>
  <c r="K469"/>
  <c r="J469"/>
  <c r="I469"/>
  <c r="H469"/>
  <c r="G469"/>
  <c r="F469"/>
  <c r="L468"/>
  <c r="K468"/>
  <c r="J468"/>
  <c r="M468" s="1"/>
  <c r="I468"/>
  <c r="H468"/>
  <c r="G468"/>
  <c r="F468"/>
  <c r="L467"/>
  <c r="K467"/>
  <c r="J467"/>
  <c r="M467" s="1"/>
  <c r="I467"/>
  <c r="H467"/>
  <c r="G467"/>
  <c r="F467"/>
  <c r="L466"/>
  <c r="K466"/>
  <c r="J466"/>
  <c r="M466" s="1"/>
  <c r="I466"/>
  <c r="H466"/>
  <c r="G466"/>
  <c r="F466"/>
  <c r="L465"/>
  <c r="K465"/>
  <c r="J465"/>
  <c r="M465" s="1"/>
  <c r="I465"/>
  <c r="H465"/>
  <c r="G465"/>
  <c r="F465"/>
  <c r="L464"/>
  <c r="K464"/>
  <c r="J464"/>
  <c r="M464" s="1"/>
  <c r="I464"/>
  <c r="H464"/>
  <c r="G464"/>
  <c r="F464"/>
  <c r="L463"/>
  <c r="K463"/>
  <c r="J463"/>
  <c r="M463" s="1"/>
  <c r="I463"/>
  <c r="H463"/>
  <c r="G463"/>
  <c r="F463"/>
  <c r="L462"/>
  <c r="K462"/>
  <c r="J462"/>
  <c r="M462" s="1"/>
  <c r="I462"/>
  <c r="H462"/>
  <c r="G462"/>
  <c r="F462"/>
  <c r="L461"/>
  <c r="K461"/>
  <c r="J461"/>
  <c r="M461" s="1"/>
  <c r="I461"/>
  <c r="H461"/>
  <c r="G461"/>
  <c r="F461"/>
  <c r="L460"/>
  <c r="K460"/>
  <c r="J460"/>
  <c r="M460" s="1"/>
  <c r="I460"/>
  <c r="H460"/>
  <c r="G460"/>
  <c r="F460"/>
  <c r="L459"/>
  <c r="K459"/>
  <c r="J459"/>
  <c r="M459" s="1"/>
  <c r="I459"/>
  <c r="H459"/>
  <c r="G459"/>
  <c r="F459"/>
  <c r="L458"/>
  <c r="K458"/>
  <c r="J458"/>
  <c r="I458"/>
  <c r="H458"/>
  <c r="G458"/>
  <c r="F458"/>
  <c r="L457"/>
  <c r="K457"/>
  <c r="J457"/>
  <c r="I457"/>
  <c r="H457"/>
  <c r="G457"/>
  <c r="F457"/>
  <c r="L456"/>
  <c r="K456"/>
  <c r="J456"/>
  <c r="I456"/>
  <c r="H456"/>
  <c r="G456"/>
  <c r="F456"/>
  <c r="L455"/>
  <c r="K455"/>
  <c r="J455"/>
  <c r="I455"/>
  <c r="H455"/>
  <c r="G455"/>
  <c r="F455"/>
  <c r="L454"/>
  <c r="K454"/>
  <c r="J454"/>
  <c r="I454"/>
  <c r="H454"/>
  <c r="G454"/>
  <c r="F454"/>
  <c r="L453"/>
  <c r="K453"/>
  <c r="J453"/>
  <c r="I453"/>
  <c r="H453"/>
  <c r="G453"/>
  <c r="F453"/>
  <c r="L452"/>
  <c r="K452"/>
  <c r="J452"/>
  <c r="I452"/>
  <c r="H452"/>
  <c r="G452"/>
  <c r="F452"/>
  <c r="L451"/>
  <c r="K451"/>
  <c r="J451"/>
  <c r="I451"/>
  <c r="H451"/>
  <c r="G451"/>
  <c r="F451"/>
  <c r="L450"/>
  <c r="K450"/>
  <c r="J450"/>
  <c r="I450"/>
  <c r="H450"/>
  <c r="G450"/>
  <c r="F450"/>
  <c r="L449"/>
  <c r="K449"/>
  <c r="J449"/>
  <c r="I449"/>
  <c r="H449"/>
  <c r="G449"/>
  <c r="F449"/>
  <c r="L448"/>
  <c r="K448"/>
  <c r="J448"/>
  <c r="I448"/>
  <c r="H448"/>
  <c r="G448"/>
  <c r="F448"/>
  <c r="L447"/>
  <c r="K447"/>
  <c r="J447"/>
  <c r="I447"/>
  <c r="H447"/>
  <c r="G447"/>
  <c r="F447"/>
  <c r="L446"/>
  <c r="K446"/>
  <c r="J446"/>
  <c r="I446"/>
  <c r="H446"/>
  <c r="G446"/>
  <c r="F446"/>
  <c r="L445"/>
  <c r="K445"/>
  <c r="J445"/>
  <c r="I445"/>
  <c r="H445"/>
  <c r="G445"/>
  <c r="F445"/>
  <c r="L444"/>
  <c r="K444"/>
  <c r="J444"/>
  <c r="I444"/>
  <c r="H444"/>
  <c r="G444"/>
  <c r="F444"/>
  <c r="L443"/>
  <c r="K443"/>
  <c r="J443"/>
  <c r="I443"/>
  <c r="H443"/>
  <c r="G443"/>
  <c r="F443"/>
  <c r="L442"/>
  <c r="K442"/>
  <c r="J442"/>
  <c r="I442"/>
  <c r="H442"/>
  <c r="G442"/>
  <c r="F442"/>
  <c r="L441"/>
  <c r="K441"/>
  <c r="J441"/>
  <c r="I441"/>
  <c r="H441"/>
  <c r="G441"/>
  <c r="F441"/>
  <c r="L440"/>
  <c r="K440"/>
  <c r="J440"/>
  <c r="I440"/>
  <c r="H440"/>
  <c r="G440"/>
  <c r="F440"/>
  <c r="L439"/>
  <c r="K439"/>
  <c r="J439"/>
  <c r="I439"/>
  <c r="H439"/>
  <c r="G439"/>
  <c r="F439"/>
  <c r="L438"/>
  <c r="K438"/>
  <c r="J438"/>
  <c r="I438"/>
  <c r="H438"/>
  <c r="G438"/>
  <c r="F438"/>
  <c r="L437"/>
  <c r="K437"/>
  <c r="J437"/>
  <c r="I437"/>
  <c r="H437"/>
  <c r="G437"/>
  <c r="F437"/>
  <c r="L436"/>
  <c r="K436"/>
  <c r="J436"/>
  <c r="I436"/>
  <c r="H436"/>
  <c r="G436"/>
  <c r="F436"/>
  <c r="L435"/>
  <c r="K435"/>
  <c r="J435"/>
  <c r="I435"/>
  <c r="H435"/>
  <c r="G435"/>
  <c r="F435"/>
  <c r="L434"/>
  <c r="K434"/>
  <c r="J434"/>
  <c r="I434"/>
  <c r="H434"/>
  <c r="G434"/>
  <c r="F434"/>
  <c r="L433"/>
  <c r="K433"/>
  <c r="J433"/>
  <c r="I433"/>
  <c r="H433"/>
  <c r="G433"/>
  <c r="F433"/>
  <c r="L432"/>
  <c r="K432"/>
  <c r="J432"/>
  <c r="I432"/>
  <c r="H432"/>
  <c r="G432"/>
  <c r="F432"/>
  <c r="L431"/>
  <c r="K431"/>
  <c r="J431"/>
  <c r="I431"/>
  <c r="H431"/>
  <c r="G431"/>
  <c r="F431"/>
  <c r="L430"/>
  <c r="K430"/>
  <c r="J430"/>
  <c r="I430"/>
  <c r="H430"/>
  <c r="G430"/>
  <c r="F430"/>
  <c r="L429"/>
  <c r="K429"/>
  <c r="J429"/>
  <c r="I429"/>
  <c r="H429"/>
  <c r="G429"/>
  <c r="F429"/>
  <c r="L428"/>
  <c r="K428"/>
  <c r="J428"/>
  <c r="I428"/>
  <c r="H428"/>
  <c r="G428"/>
  <c r="F428"/>
  <c r="L427"/>
  <c r="K427"/>
  <c r="J427"/>
  <c r="I427"/>
  <c r="H427"/>
  <c r="G427"/>
  <c r="F427"/>
  <c r="L426"/>
  <c r="K426"/>
  <c r="J426"/>
  <c r="I426"/>
  <c r="H426"/>
  <c r="G426"/>
  <c r="F426"/>
  <c r="L425"/>
  <c r="K425"/>
  <c r="J425"/>
  <c r="I425"/>
  <c r="H425"/>
  <c r="G425"/>
  <c r="F425"/>
  <c r="L424"/>
  <c r="K424"/>
  <c r="J424"/>
  <c r="I424"/>
  <c r="H424"/>
  <c r="G424"/>
  <c r="F424"/>
  <c r="L423"/>
  <c r="K423"/>
  <c r="J423"/>
  <c r="M423" s="1"/>
  <c r="I423"/>
  <c r="H423"/>
  <c r="T423" s="1"/>
  <c r="G423"/>
  <c r="F423"/>
  <c r="L422"/>
  <c r="K422"/>
  <c r="U422" s="1"/>
  <c r="J422"/>
  <c r="M422" s="1"/>
  <c r="I422"/>
  <c r="T422" s="1"/>
  <c r="H422"/>
  <c r="G422"/>
  <c r="F422"/>
  <c r="L421"/>
  <c r="K421"/>
  <c r="U421" s="1"/>
  <c r="J421"/>
  <c r="M421" s="1"/>
  <c r="I421"/>
  <c r="T421" s="1"/>
  <c r="H421"/>
  <c r="G421"/>
  <c r="F421"/>
  <c r="L420"/>
  <c r="K420"/>
  <c r="U420" s="1"/>
  <c r="J420"/>
  <c r="M420" s="1"/>
  <c r="I420"/>
  <c r="T420" s="1"/>
  <c r="H420"/>
  <c r="G420"/>
  <c r="F420"/>
  <c r="L419"/>
  <c r="K419"/>
  <c r="J419"/>
  <c r="I419"/>
  <c r="H419"/>
  <c r="G419"/>
  <c r="F419"/>
  <c r="L418"/>
  <c r="K418"/>
  <c r="J418"/>
  <c r="I418"/>
  <c r="H418"/>
  <c r="G418"/>
  <c r="F418"/>
  <c r="L417"/>
  <c r="K417"/>
  <c r="J417"/>
  <c r="I417"/>
  <c r="H417"/>
  <c r="G417"/>
  <c r="F417"/>
  <c r="L416"/>
  <c r="K416"/>
  <c r="J416"/>
  <c r="I416"/>
  <c r="H416"/>
  <c r="G416"/>
  <c r="F416"/>
  <c r="L415"/>
  <c r="K415"/>
  <c r="J415"/>
  <c r="I415"/>
  <c r="H415"/>
  <c r="G415"/>
  <c r="F415"/>
  <c r="L414"/>
  <c r="K414"/>
  <c r="J414"/>
  <c r="I414"/>
  <c r="H414"/>
  <c r="G414"/>
  <c r="F414"/>
  <c r="L413"/>
  <c r="K413"/>
  <c r="J413"/>
  <c r="I413"/>
  <c r="H413"/>
  <c r="G413"/>
  <c r="F413"/>
  <c r="L412"/>
  <c r="K412"/>
  <c r="J412"/>
  <c r="I412"/>
  <c r="H412"/>
  <c r="G412"/>
  <c r="F412"/>
  <c r="L411"/>
  <c r="K411"/>
  <c r="J411"/>
  <c r="I411"/>
  <c r="H411"/>
  <c r="G411"/>
  <c r="F411"/>
  <c r="L410"/>
  <c r="K410"/>
  <c r="J410"/>
  <c r="I410"/>
  <c r="H410"/>
  <c r="G410"/>
  <c r="F410"/>
  <c r="L409"/>
  <c r="K409"/>
  <c r="J409"/>
  <c r="I409"/>
  <c r="H409"/>
  <c r="G409"/>
  <c r="F409"/>
  <c r="L408"/>
  <c r="K408"/>
  <c r="J408"/>
  <c r="I408"/>
  <c r="H408"/>
  <c r="G408"/>
  <c r="F408"/>
  <c r="L407"/>
  <c r="K407"/>
  <c r="J407"/>
  <c r="I407"/>
  <c r="H407"/>
  <c r="G407"/>
  <c r="F407"/>
  <c r="L406"/>
  <c r="K406"/>
  <c r="J406"/>
  <c r="I406"/>
  <c r="H406"/>
  <c r="G406"/>
  <c r="F406"/>
  <c r="L405"/>
  <c r="K405"/>
  <c r="J405"/>
  <c r="I405"/>
  <c r="H405"/>
  <c r="G405"/>
  <c r="F405"/>
  <c r="L404"/>
  <c r="K404"/>
  <c r="J404"/>
  <c r="I404"/>
  <c r="H404"/>
  <c r="G404"/>
  <c r="F404"/>
  <c r="L403"/>
  <c r="K403"/>
  <c r="J403"/>
  <c r="I403"/>
  <c r="H403"/>
  <c r="G403"/>
  <c r="F403"/>
  <c r="L402"/>
  <c r="K402"/>
  <c r="J402"/>
  <c r="I402"/>
  <c r="H402"/>
  <c r="G402"/>
  <c r="F402"/>
  <c r="L401"/>
  <c r="K401"/>
  <c r="J401"/>
  <c r="I401"/>
  <c r="H401"/>
  <c r="G401"/>
  <c r="F401"/>
  <c r="L400"/>
  <c r="K400"/>
  <c r="J400"/>
  <c r="I400"/>
  <c r="H400"/>
  <c r="G400"/>
  <c r="F400"/>
  <c r="L399"/>
  <c r="K399"/>
  <c r="J399"/>
  <c r="I399"/>
  <c r="H399"/>
  <c r="G399"/>
  <c r="F399"/>
  <c r="L398"/>
  <c r="K398"/>
  <c r="J398"/>
  <c r="I398"/>
  <c r="H398"/>
  <c r="G398"/>
  <c r="F398"/>
  <c r="L397"/>
  <c r="K397"/>
  <c r="J397"/>
  <c r="I397"/>
  <c r="H397"/>
  <c r="G397"/>
  <c r="F397"/>
  <c r="L396"/>
  <c r="K396"/>
  <c r="J396"/>
  <c r="I396"/>
  <c r="H396"/>
  <c r="G396"/>
  <c r="F396"/>
  <c r="L395"/>
  <c r="K395"/>
  <c r="J395"/>
  <c r="I395"/>
  <c r="H395"/>
  <c r="G395"/>
  <c r="F395"/>
  <c r="L394"/>
  <c r="K394"/>
  <c r="J394"/>
  <c r="I394"/>
  <c r="H394"/>
  <c r="G394"/>
  <c r="F394"/>
  <c r="L393"/>
  <c r="K393"/>
  <c r="J393"/>
  <c r="I393"/>
  <c r="H393"/>
  <c r="G393"/>
  <c r="F393"/>
  <c r="L392"/>
  <c r="K392"/>
  <c r="J392"/>
  <c r="I392"/>
  <c r="H392"/>
  <c r="G392"/>
  <c r="F392"/>
  <c r="L391"/>
  <c r="K391"/>
  <c r="J391"/>
  <c r="I391"/>
  <c r="H391"/>
  <c r="G391"/>
  <c r="F391"/>
  <c r="L390"/>
  <c r="K390"/>
  <c r="J390"/>
  <c r="I390"/>
  <c r="H390"/>
  <c r="G390"/>
  <c r="F390"/>
  <c r="L389"/>
  <c r="K389"/>
  <c r="J389"/>
  <c r="I389"/>
  <c r="H389"/>
  <c r="G389"/>
  <c r="F389"/>
  <c r="L388"/>
  <c r="K388"/>
  <c r="J388"/>
  <c r="I388"/>
  <c r="H388"/>
  <c r="G388"/>
  <c r="F388"/>
  <c r="L387"/>
  <c r="K387"/>
  <c r="J387"/>
  <c r="I387"/>
  <c r="H387"/>
  <c r="G387"/>
  <c r="F387"/>
  <c r="L386"/>
  <c r="K386"/>
  <c r="J386"/>
  <c r="I386"/>
  <c r="H386"/>
  <c r="G386"/>
  <c r="F386"/>
  <c r="L385"/>
  <c r="K385"/>
  <c r="J385"/>
  <c r="I385"/>
  <c r="H385"/>
  <c r="G385"/>
  <c r="F385"/>
  <c r="L384"/>
  <c r="K384"/>
  <c r="J384"/>
  <c r="I384"/>
  <c r="H384"/>
  <c r="G384"/>
  <c r="F384"/>
  <c r="L383"/>
  <c r="K383"/>
  <c r="J383"/>
  <c r="I383"/>
  <c r="H383"/>
  <c r="G383"/>
  <c r="F383"/>
  <c r="L382"/>
  <c r="K382"/>
  <c r="J382"/>
  <c r="I382"/>
  <c r="H382"/>
  <c r="G382"/>
  <c r="F382"/>
  <c r="L381"/>
  <c r="K381"/>
  <c r="J381"/>
  <c r="I381"/>
  <c r="H381"/>
  <c r="G381"/>
  <c r="F381"/>
  <c r="L380"/>
  <c r="K380"/>
  <c r="J380"/>
  <c r="M380" s="1"/>
  <c r="I380"/>
  <c r="H380"/>
  <c r="T380" s="1"/>
  <c r="G380"/>
  <c r="F380"/>
  <c r="L379"/>
  <c r="K379"/>
  <c r="U379" s="1"/>
  <c r="J379"/>
  <c r="M379" s="1"/>
  <c r="I379"/>
  <c r="T379" s="1"/>
  <c r="H379"/>
  <c r="G379"/>
  <c r="F379"/>
  <c r="L378"/>
  <c r="K378"/>
  <c r="U378" s="1"/>
  <c r="J378"/>
  <c r="M378" s="1"/>
  <c r="I378"/>
  <c r="T378" s="1"/>
  <c r="H378"/>
  <c r="G378"/>
  <c r="F378"/>
  <c r="L377"/>
  <c r="K377"/>
  <c r="U377" s="1"/>
  <c r="J377"/>
  <c r="I377"/>
  <c r="M377" s="1"/>
  <c r="H377"/>
  <c r="G377"/>
  <c r="F377"/>
  <c r="L376"/>
  <c r="K376"/>
  <c r="U376" s="1"/>
  <c r="J376"/>
  <c r="M376" s="1"/>
  <c r="I376"/>
  <c r="T376" s="1"/>
  <c r="H376"/>
  <c r="G376"/>
  <c r="F376"/>
  <c r="L375"/>
  <c r="K375"/>
  <c r="U375" s="1"/>
  <c r="J375"/>
  <c r="M375" s="1"/>
  <c r="I375"/>
  <c r="T375" s="1"/>
  <c r="H375"/>
  <c r="G375"/>
  <c r="F375"/>
  <c r="L374"/>
  <c r="K374"/>
  <c r="U374" s="1"/>
  <c r="J374"/>
  <c r="M374" s="1"/>
  <c r="I374"/>
  <c r="T374" s="1"/>
  <c r="H374"/>
  <c r="G374"/>
  <c r="F374"/>
  <c r="L373"/>
  <c r="K373"/>
  <c r="U373" s="1"/>
  <c r="J373"/>
  <c r="I373"/>
  <c r="M373" s="1"/>
  <c r="H373"/>
  <c r="G373"/>
  <c r="F373"/>
  <c r="L372"/>
  <c r="K372"/>
  <c r="U372" s="1"/>
  <c r="J372"/>
  <c r="M372" s="1"/>
  <c r="I372"/>
  <c r="T372" s="1"/>
  <c r="H372"/>
  <c r="G372"/>
  <c r="F372"/>
  <c r="L371"/>
  <c r="K371"/>
  <c r="J371"/>
  <c r="M371" s="1"/>
  <c r="I371"/>
  <c r="T371" s="1"/>
  <c r="H371"/>
  <c r="G371"/>
  <c r="F371"/>
  <c r="L370"/>
  <c r="K370"/>
  <c r="U370" s="1"/>
  <c r="J370"/>
  <c r="M370" s="1"/>
  <c r="I370"/>
  <c r="T370" s="1"/>
  <c r="H370"/>
  <c r="G370"/>
  <c r="F370"/>
  <c r="L369"/>
  <c r="K369"/>
  <c r="M369" s="1"/>
  <c r="J369"/>
  <c r="I369"/>
  <c r="T369" s="1"/>
  <c r="H369"/>
  <c r="G369"/>
  <c r="F369"/>
  <c r="L368"/>
  <c r="K368"/>
  <c r="U368" s="1"/>
  <c r="J368"/>
  <c r="M368" s="1"/>
  <c r="I368"/>
  <c r="T368" s="1"/>
  <c r="H368"/>
  <c r="G368"/>
  <c r="F368"/>
  <c r="L367"/>
  <c r="K367"/>
  <c r="J367"/>
  <c r="M367" s="1"/>
  <c r="I367"/>
  <c r="T367" s="1"/>
  <c r="H367"/>
  <c r="G367"/>
  <c r="F367"/>
  <c r="L366"/>
  <c r="K366"/>
  <c r="U366" s="1"/>
  <c r="J366"/>
  <c r="M366" s="1"/>
  <c r="I366"/>
  <c r="T366" s="1"/>
  <c r="H366"/>
  <c r="G366"/>
  <c r="F366"/>
  <c r="L365"/>
  <c r="K365"/>
  <c r="U365" s="1"/>
  <c r="J365"/>
  <c r="I365"/>
  <c r="T365" s="1"/>
  <c r="H365"/>
  <c r="G365"/>
  <c r="F365"/>
  <c r="L364"/>
  <c r="K364"/>
  <c r="U364" s="1"/>
  <c r="J364"/>
  <c r="M364" s="1"/>
  <c r="I364"/>
  <c r="T364" s="1"/>
  <c r="H364"/>
  <c r="G364"/>
  <c r="F364"/>
  <c r="L363"/>
  <c r="K363"/>
  <c r="J363"/>
  <c r="M363" s="1"/>
  <c r="I363"/>
  <c r="T363" s="1"/>
  <c r="H363"/>
  <c r="G363"/>
  <c r="F363"/>
  <c r="L362"/>
  <c r="K362"/>
  <c r="J362"/>
  <c r="I362"/>
  <c r="H362"/>
  <c r="G362"/>
  <c r="F362"/>
  <c r="L361"/>
  <c r="K361"/>
  <c r="J361"/>
  <c r="I361"/>
  <c r="H361"/>
  <c r="G361"/>
  <c r="F361"/>
  <c r="L360"/>
  <c r="K360"/>
  <c r="J360"/>
  <c r="I360"/>
  <c r="H360"/>
  <c r="G360"/>
  <c r="F360"/>
  <c r="L359"/>
  <c r="K359"/>
  <c r="J359"/>
  <c r="I359"/>
  <c r="H359"/>
  <c r="G359"/>
  <c r="F359"/>
  <c r="L358"/>
  <c r="K358"/>
  <c r="J358"/>
  <c r="I358"/>
  <c r="H358"/>
  <c r="G358"/>
  <c r="F358"/>
  <c r="L357"/>
  <c r="K357"/>
  <c r="J357"/>
  <c r="I357"/>
  <c r="H357"/>
  <c r="G357"/>
  <c r="F357"/>
  <c r="L356"/>
  <c r="K356"/>
  <c r="J356"/>
  <c r="I356"/>
  <c r="H356"/>
  <c r="G356"/>
  <c r="F356"/>
  <c r="L355"/>
  <c r="K355"/>
  <c r="J355"/>
  <c r="I355"/>
  <c r="H355"/>
  <c r="G355"/>
  <c r="F355"/>
  <c r="L354"/>
  <c r="K354"/>
  <c r="J354"/>
  <c r="I354"/>
  <c r="H354"/>
  <c r="G354"/>
  <c r="F354"/>
  <c r="L353"/>
  <c r="K353"/>
  <c r="J353"/>
  <c r="I353"/>
  <c r="H353"/>
  <c r="G353"/>
  <c r="F353"/>
  <c r="L352"/>
  <c r="K352"/>
  <c r="J352"/>
  <c r="I352"/>
  <c r="H352"/>
  <c r="G352"/>
  <c r="F352"/>
  <c r="L351"/>
  <c r="K351"/>
  <c r="J351"/>
  <c r="I351"/>
  <c r="H351"/>
  <c r="G351"/>
  <c r="F351"/>
  <c r="L350"/>
  <c r="K350"/>
  <c r="J350"/>
  <c r="I350"/>
  <c r="H350"/>
  <c r="G350"/>
  <c r="F350"/>
  <c r="L349"/>
  <c r="K349"/>
  <c r="J349"/>
  <c r="I349"/>
  <c r="H349"/>
  <c r="G349"/>
  <c r="F349"/>
  <c r="L348"/>
  <c r="K348"/>
  <c r="J348"/>
  <c r="I348"/>
  <c r="H348"/>
  <c r="G348"/>
  <c r="F348"/>
  <c r="L347"/>
  <c r="K347"/>
  <c r="J347"/>
  <c r="I347"/>
  <c r="H347"/>
  <c r="G347"/>
  <c r="F347"/>
  <c r="L346"/>
  <c r="K346"/>
  <c r="J346"/>
  <c r="I346"/>
  <c r="H346"/>
  <c r="G346"/>
  <c r="F346"/>
  <c r="L345"/>
  <c r="K345"/>
  <c r="J345"/>
  <c r="I345"/>
  <c r="H345"/>
  <c r="G345"/>
  <c r="F345"/>
  <c r="L344"/>
  <c r="K344"/>
  <c r="J344"/>
  <c r="I344"/>
  <c r="H344"/>
  <c r="G344"/>
  <c r="F344"/>
  <c r="L343"/>
  <c r="K343"/>
  <c r="J343"/>
  <c r="I343"/>
  <c r="H343"/>
  <c r="G343"/>
  <c r="F343"/>
  <c r="L342"/>
  <c r="K342"/>
  <c r="J342"/>
  <c r="I342"/>
  <c r="H342"/>
  <c r="G342"/>
  <c r="F342"/>
  <c r="L341"/>
  <c r="K341"/>
  <c r="J341"/>
  <c r="I341"/>
  <c r="H341"/>
  <c r="G341"/>
  <c r="F341"/>
  <c r="L340"/>
  <c r="K340"/>
  <c r="J340"/>
  <c r="I340"/>
  <c r="H340"/>
  <c r="G340"/>
  <c r="F340"/>
  <c r="L339"/>
  <c r="K339"/>
  <c r="J339"/>
  <c r="I339"/>
  <c r="H339"/>
  <c r="G339"/>
  <c r="F339"/>
  <c r="L338"/>
  <c r="K338"/>
  <c r="J338"/>
  <c r="I338"/>
  <c r="H338"/>
  <c r="G338"/>
  <c r="F338"/>
  <c r="L337"/>
  <c r="K337"/>
  <c r="J337"/>
  <c r="I337"/>
  <c r="H337"/>
  <c r="G337"/>
  <c r="F337"/>
  <c r="L336"/>
  <c r="K336"/>
  <c r="J336"/>
  <c r="I336"/>
  <c r="H336"/>
  <c r="G336"/>
  <c r="F336"/>
  <c r="L335"/>
  <c r="K335"/>
  <c r="J335"/>
  <c r="I335"/>
  <c r="H335"/>
  <c r="G335"/>
  <c r="F335"/>
  <c r="L334"/>
  <c r="K334"/>
  <c r="J334"/>
  <c r="I334"/>
  <c r="H334"/>
  <c r="G334"/>
  <c r="F334"/>
  <c r="L333"/>
  <c r="K333"/>
  <c r="J333"/>
  <c r="I333"/>
  <c r="H333"/>
  <c r="G333"/>
  <c r="F333"/>
  <c r="L332"/>
  <c r="K332"/>
  <c r="J332"/>
  <c r="I332"/>
  <c r="H332"/>
  <c r="G332"/>
  <c r="F332"/>
  <c r="L331"/>
  <c r="K331"/>
  <c r="J331"/>
  <c r="I331"/>
  <c r="H331"/>
  <c r="G331"/>
  <c r="F331"/>
  <c r="L330"/>
  <c r="K330"/>
  <c r="J330"/>
  <c r="I330"/>
  <c r="H330"/>
  <c r="G330"/>
  <c r="F330"/>
  <c r="L329"/>
  <c r="K329"/>
  <c r="J329"/>
  <c r="I329"/>
  <c r="H329"/>
  <c r="G329"/>
  <c r="F329"/>
  <c r="L328"/>
  <c r="K328"/>
  <c r="J328"/>
  <c r="I328"/>
  <c r="H328"/>
  <c r="G328"/>
  <c r="F328"/>
  <c r="L327"/>
  <c r="K327"/>
  <c r="J327"/>
  <c r="I327"/>
  <c r="H327"/>
  <c r="G327"/>
  <c r="F327"/>
  <c r="L326"/>
  <c r="K326"/>
  <c r="J326"/>
  <c r="I326"/>
  <c r="H326"/>
  <c r="G326"/>
  <c r="F326"/>
  <c r="L325"/>
  <c r="K325"/>
  <c r="J325"/>
  <c r="I325"/>
  <c r="H325"/>
  <c r="G325"/>
  <c r="F325"/>
  <c r="L324"/>
  <c r="K324"/>
  <c r="J324"/>
  <c r="I324"/>
  <c r="H324"/>
  <c r="G324"/>
  <c r="F324"/>
  <c r="L323"/>
  <c r="K323"/>
  <c r="J323"/>
  <c r="I323"/>
  <c r="H323"/>
  <c r="G323"/>
  <c r="F323"/>
  <c r="L322"/>
  <c r="K322"/>
  <c r="J322"/>
  <c r="I322"/>
  <c r="H322"/>
  <c r="G322"/>
  <c r="F322"/>
  <c r="L321"/>
  <c r="K321"/>
  <c r="J321"/>
  <c r="I321"/>
  <c r="H321"/>
  <c r="G321"/>
  <c r="F321"/>
  <c r="L320"/>
  <c r="K320"/>
  <c r="J320"/>
  <c r="I320"/>
  <c r="H320"/>
  <c r="G320"/>
  <c r="F320"/>
  <c r="L319"/>
  <c r="K319"/>
  <c r="J319"/>
  <c r="I319"/>
  <c r="H319"/>
  <c r="G319"/>
  <c r="F319"/>
  <c r="L318"/>
  <c r="K318"/>
  <c r="J318"/>
  <c r="I318"/>
  <c r="H318"/>
  <c r="G318"/>
  <c r="F318"/>
  <c r="L317"/>
  <c r="K317"/>
  <c r="J317"/>
  <c r="I317"/>
  <c r="H317"/>
  <c r="G317"/>
  <c r="F317"/>
  <c r="L316"/>
  <c r="K316"/>
  <c r="J316"/>
  <c r="I316"/>
  <c r="H316"/>
  <c r="G316"/>
  <c r="F316"/>
  <c r="L315"/>
  <c r="K315"/>
  <c r="J315"/>
  <c r="I315"/>
  <c r="H315"/>
  <c r="G315"/>
  <c r="F315"/>
  <c r="L314"/>
  <c r="K314"/>
  <c r="J314"/>
  <c r="I314"/>
  <c r="H314"/>
  <c r="G314"/>
  <c r="F314"/>
  <c r="L313"/>
  <c r="K313"/>
  <c r="J313"/>
  <c r="I313"/>
  <c r="H313"/>
  <c r="G313"/>
  <c r="F313"/>
  <c r="L312"/>
  <c r="K312"/>
  <c r="J312"/>
  <c r="I312"/>
  <c r="H312"/>
  <c r="G312"/>
  <c r="F312"/>
  <c r="L311"/>
  <c r="K311"/>
  <c r="J311"/>
  <c r="I311"/>
  <c r="H311"/>
  <c r="G311"/>
  <c r="F311"/>
  <c r="L310"/>
  <c r="K310"/>
  <c r="J310"/>
  <c r="I310"/>
  <c r="H310"/>
  <c r="G310"/>
  <c r="F310"/>
  <c r="L309"/>
  <c r="K309"/>
  <c r="J309"/>
  <c r="I309"/>
  <c r="H309"/>
  <c r="G309"/>
  <c r="F309"/>
  <c r="L308"/>
  <c r="K308"/>
  <c r="J308"/>
  <c r="I308"/>
  <c r="H308"/>
  <c r="G308"/>
  <c r="F308"/>
  <c r="L307"/>
  <c r="K307"/>
  <c r="J307"/>
  <c r="I307"/>
  <c r="H307"/>
  <c r="G307"/>
  <c r="F307"/>
  <c r="L306"/>
  <c r="K306"/>
  <c r="J306"/>
  <c r="I306"/>
  <c r="H306"/>
  <c r="G306"/>
  <c r="F306"/>
  <c r="L305"/>
  <c r="K305"/>
  <c r="J305"/>
  <c r="I305"/>
  <c r="H305"/>
  <c r="G305"/>
  <c r="F305"/>
  <c r="L304"/>
  <c r="K304"/>
  <c r="J304"/>
  <c r="I304"/>
  <c r="H304"/>
  <c r="G304"/>
  <c r="F304"/>
  <c r="L303"/>
  <c r="K303"/>
  <c r="J303"/>
  <c r="U303" s="1"/>
  <c r="I303"/>
  <c r="H303"/>
  <c r="T303" s="1"/>
  <c r="G303"/>
  <c r="F303"/>
  <c r="L302"/>
  <c r="K302"/>
  <c r="J302"/>
  <c r="I302"/>
  <c r="H302"/>
  <c r="G302"/>
  <c r="F302"/>
  <c r="L301"/>
  <c r="K301"/>
  <c r="J301"/>
  <c r="I301"/>
  <c r="H301"/>
  <c r="G301"/>
  <c r="F301"/>
  <c r="L300"/>
  <c r="K300"/>
  <c r="J300"/>
  <c r="I300"/>
  <c r="H300"/>
  <c r="G300"/>
  <c r="F300"/>
  <c r="L299"/>
  <c r="K299"/>
  <c r="J299"/>
  <c r="I299"/>
  <c r="H299"/>
  <c r="G299"/>
  <c r="F299"/>
  <c r="L298"/>
  <c r="K298"/>
  <c r="J298"/>
  <c r="I298"/>
  <c r="H298"/>
  <c r="G298"/>
  <c r="F298"/>
  <c r="L297"/>
  <c r="K297"/>
  <c r="J297"/>
  <c r="I297"/>
  <c r="H297"/>
  <c r="G297"/>
  <c r="F297"/>
  <c r="L296"/>
  <c r="K296"/>
  <c r="J296"/>
  <c r="I296"/>
  <c r="H296"/>
  <c r="G296"/>
  <c r="F296"/>
  <c r="L295"/>
  <c r="K295"/>
  <c r="J295"/>
  <c r="I295"/>
  <c r="H295"/>
  <c r="G295"/>
  <c r="F295"/>
  <c r="L294"/>
  <c r="K294"/>
  <c r="J294"/>
  <c r="I294"/>
  <c r="H294"/>
  <c r="G294"/>
  <c r="F294"/>
  <c r="L293"/>
  <c r="K293"/>
  <c r="J293"/>
  <c r="U293" s="1"/>
  <c r="I293"/>
  <c r="H293"/>
  <c r="G293"/>
  <c r="F293"/>
  <c r="L292"/>
  <c r="K292"/>
  <c r="J292"/>
  <c r="I292"/>
  <c r="H292"/>
  <c r="G292"/>
  <c r="F292"/>
  <c r="L291"/>
  <c r="K291"/>
  <c r="J291"/>
  <c r="I291"/>
  <c r="H291"/>
  <c r="G291"/>
  <c r="F291"/>
  <c r="L290"/>
  <c r="K290"/>
  <c r="J290"/>
  <c r="I290"/>
  <c r="H290"/>
  <c r="G290"/>
  <c r="F290"/>
  <c r="L289"/>
  <c r="K289"/>
  <c r="J289"/>
  <c r="I289"/>
  <c r="H289"/>
  <c r="G289"/>
  <c r="F289"/>
  <c r="L288"/>
  <c r="K288"/>
  <c r="J288"/>
  <c r="I288"/>
  <c r="H288"/>
  <c r="G288"/>
  <c r="F288"/>
  <c r="L287"/>
  <c r="K287"/>
  <c r="J287"/>
  <c r="I287"/>
  <c r="H287"/>
  <c r="G287"/>
  <c r="F287"/>
  <c r="L286"/>
  <c r="K286"/>
  <c r="J286"/>
  <c r="I286"/>
  <c r="H286"/>
  <c r="G286"/>
  <c r="F286"/>
  <c r="L285"/>
  <c r="K285"/>
  <c r="J285"/>
  <c r="I285"/>
  <c r="H285"/>
  <c r="G285"/>
  <c r="F285"/>
  <c r="L284"/>
  <c r="K284"/>
  <c r="J284"/>
  <c r="I284"/>
  <c r="H284"/>
  <c r="G284"/>
  <c r="F284"/>
  <c r="L283"/>
  <c r="K283"/>
  <c r="J283"/>
  <c r="I283"/>
  <c r="H283"/>
  <c r="G283"/>
  <c r="F283"/>
  <c r="L282"/>
  <c r="K282"/>
  <c r="J282"/>
  <c r="M282" s="1"/>
  <c r="I282"/>
  <c r="H282"/>
  <c r="G282"/>
  <c r="F282"/>
  <c r="L281"/>
  <c r="K281"/>
  <c r="J281"/>
  <c r="I281"/>
  <c r="H281"/>
  <c r="G281"/>
  <c r="F281"/>
  <c r="L280"/>
  <c r="K280"/>
  <c r="J280"/>
  <c r="I280"/>
  <c r="H280"/>
  <c r="G280"/>
  <c r="F280"/>
  <c r="L279"/>
  <c r="K279"/>
  <c r="J279"/>
  <c r="I279"/>
  <c r="H279"/>
  <c r="G279"/>
  <c r="F279"/>
  <c r="L278"/>
  <c r="K278"/>
  <c r="J278"/>
  <c r="I278"/>
  <c r="H278"/>
  <c r="G278"/>
  <c r="F278"/>
  <c r="L277"/>
  <c r="K277"/>
  <c r="J277"/>
  <c r="I277"/>
  <c r="H277"/>
  <c r="G277"/>
  <c r="F277"/>
  <c r="L276"/>
  <c r="K276"/>
  <c r="J276"/>
  <c r="I276"/>
  <c r="H276"/>
  <c r="G276"/>
  <c r="F276"/>
  <c r="L275"/>
  <c r="K275"/>
  <c r="J275"/>
  <c r="I275"/>
  <c r="H275"/>
  <c r="G275"/>
  <c r="F275"/>
  <c r="L274"/>
  <c r="K274"/>
  <c r="J274"/>
  <c r="I274"/>
  <c r="H274"/>
  <c r="G274"/>
  <c r="F274"/>
  <c r="L273"/>
  <c r="K273"/>
  <c r="J273"/>
  <c r="I273"/>
  <c r="H273"/>
  <c r="G273"/>
  <c r="F273"/>
  <c r="L272"/>
  <c r="K272"/>
  <c r="J272"/>
  <c r="I272"/>
  <c r="H272"/>
  <c r="G272"/>
  <c r="F272"/>
  <c r="L271"/>
  <c r="K271"/>
  <c r="J271"/>
  <c r="I271"/>
  <c r="H271"/>
  <c r="G271"/>
  <c r="F271"/>
  <c r="L270"/>
  <c r="K270"/>
  <c r="J270"/>
  <c r="I270"/>
  <c r="H270"/>
  <c r="G270"/>
  <c r="F270"/>
  <c r="L269"/>
  <c r="K269"/>
  <c r="J269"/>
  <c r="I269"/>
  <c r="H269"/>
  <c r="G269"/>
  <c r="F269"/>
  <c r="L268"/>
  <c r="K268"/>
  <c r="J268"/>
  <c r="I268"/>
  <c r="H268"/>
  <c r="G268"/>
  <c r="F268"/>
  <c r="L267"/>
  <c r="K267"/>
  <c r="J267"/>
  <c r="I267"/>
  <c r="H267"/>
  <c r="G267"/>
  <c r="F267"/>
  <c r="L266"/>
  <c r="K266"/>
  <c r="J266"/>
  <c r="I266"/>
  <c r="H266"/>
  <c r="G266"/>
  <c r="F266"/>
  <c r="L265"/>
  <c r="K265"/>
  <c r="J265"/>
  <c r="I265"/>
  <c r="H265"/>
  <c r="G265"/>
  <c r="F265"/>
  <c r="L264"/>
  <c r="K264"/>
  <c r="J264"/>
  <c r="I264"/>
  <c r="H264"/>
  <c r="G264"/>
  <c r="F264"/>
  <c r="L263"/>
  <c r="K263"/>
  <c r="J263"/>
  <c r="I263"/>
  <c r="H263"/>
  <c r="G263"/>
  <c r="F263"/>
  <c r="L262"/>
  <c r="K262"/>
  <c r="J262"/>
  <c r="I262"/>
  <c r="H262"/>
  <c r="G262"/>
  <c r="F262"/>
  <c r="L261"/>
  <c r="K261"/>
  <c r="J261"/>
  <c r="I261"/>
  <c r="H261"/>
  <c r="G261"/>
  <c r="F261"/>
  <c r="L260"/>
  <c r="K260"/>
  <c r="J260"/>
  <c r="I260"/>
  <c r="H260"/>
  <c r="G260"/>
  <c r="F260"/>
  <c r="L259"/>
  <c r="K259"/>
  <c r="J259"/>
  <c r="I259"/>
  <c r="H259"/>
  <c r="G259"/>
  <c r="F259"/>
  <c r="L258"/>
  <c r="K258"/>
  <c r="J258"/>
  <c r="I258"/>
  <c r="H258"/>
  <c r="G258"/>
  <c r="F258"/>
  <c r="L257"/>
  <c r="K257"/>
  <c r="J257"/>
  <c r="I257"/>
  <c r="H257"/>
  <c r="G257"/>
  <c r="F257"/>
  <c r="L256"/>
  <c r="K256"/>
  <c r="J256"/>
  <c r="I256"/>
  <c r="H256"/>
  <c r="G256"/>
  <c r="F256"/>
  <c r="L255"/>
  <c r="K255"/>
  <c r="J255"/>
  <c r="I255"/>
  <c r="H255"/>
  <c r="G255"/>
  <c r="F255"/>
  <c r="L254"/>
  <c r="K254"/>
  <c r="J254"/>
  <c r="I254"/>
  <c r="H254"/>
  <c r="G254"/>
  <c r="F254"/>
  <c r="L253"/>
  <c r="K253"/>
  <c r="J253"/>
  <c r="I253"/>
  <c r="H253"/>
  <c r="G253"/>
  <c r="F253"/>
  <c r="L252"/>
  <c r="K252"/>
  <c r="J252"/>
  <c r="I252"/>
  <c r="H252"/>
  <c r="G252"/>
  <c r="F252"/>
  <c r="L251"/>
  <c r="K251"/>
  <c r="J251"/>
  <c r="I251"/>
  <c r="H251"/>
  <c r="G251"/>
  <c r="F251"/>
  <c r="L250"/>
  <c r="K250"/>
  <c r="J250"/>
  <c r="I250"/>
  <c r="H250"/>
  <c r="G250"/>
  <c r="F250"/>
  <c r="L249"/>
  <c r="K249"/>
  <c r="J249"/>
  <c r="I249"/>
  <c r="H249"/>
  <c r="G249"/>
  <c r="F249"/>
  <c r="L248"/>
  <c r="K248"/>
  <c r="J248"/>
  <c r="I248"/>
  <c r="H248"/>
  <c r="G248"/>
  <c r="F248"/>
  <c r="L247"/>
  <c r="K247"/>
  <c r="J247"/>
  <c r="I247"/>
  <c r="H247"/>
  <c r="G247"/>
  <c r="F247"/>
  <c r="L246"/>
  <c r="K246"/>
  <c r="J246"/>
  <c r="I246"/>
  <c r="H246"/>
  <c r="G246"/>
  <c r="F246"/>
  <c r="L245"/>
  <c r="K245"/>
  <c r="J245"/>
  <c r="I245"/>
  <c r="H245"/>
  <c r="G245"/>
  <c r="F245"/>
  <c r="L244"/>
  <c r="K244"/>
  <c r="J244"/>
  <c r="I244"/>
  <c r="H244"/>
  <c r="G244"/>
  <c r="F244"/>
  <c r="L243"/>
  <c r="K243"/>
  <c r="J243"/>
  <c r="I243"/>
  <c r="H243"/>
  <c r="G243"/>
  <c r="F243"/>
  <c r="L242"/>
  <c r="K242"/>
  <c r="J242"/>
  <c r="I242"/>
  <c r="H242"/>
  <c r="G242"/>
  <c r="F242"/>
  <c r="L241"/>
  <c r="K241"/>
  <c r="J241"/>
  <c r="I241"/>
  <c r="H241"/>
  <c r="G241"/>
  <c r="F241"/>
  <c r="L240"/>
  <c r="K240"/>
  <c r="J240"/>
  <c r="I240"/>
  <c r="H240"/>
  <c r="G240"/>
  <c r="F240"/>
  <c r="L239"/>
  <c r="K239"/>
  <c r="J239"/>
  <c r="I239"/>
  <c r="H239"/>
  <c r="G239"/>
  <c r="F239"/>
  <c r="L238"/>
  <c r="K238"/>
  <c r="J238"/>
  <c r="I238"/>
  <c r="H238"/>
  <c r="G238"/>
  <c r="F238"/>
  <c r="L237"/>
  <c r="K237"/>
  <c r="J237"/>
  <c r="I237"/>
  <c r="H237"/>
  <c r="G237"/>
  <c r="F237"/>
  <c r="L236"/>
  <c r="K236"/>
  <c r="J236"/>
  <c r="I236"/>
  <c r="H236"/>
  <c r="G236"/>
  <c r="F236"/>
  <c r="L235"/>
  <c r="K235"/>
  <c r="J235"/>
  <c r="I235"/>
  <c r="H235"/>
  <c r="G235"/>
  <c r="F235"/>
  <c r="L234"/>
  <c r="K234"/>
  <c r="J234"/>
  <c r="I234"/>
  <c r="H234"/>
  <c r="G234"/>
  <c r="F234"/>
  <c r="L233"/>
  <c r="K233"/>
  <c r="J233"/>
  <c r="I233"/>
  <c r="H233"/>
  <c r="G233"/>
  <c r="F233"/>
  <c r="L232"/>
  <c r="K232"/>
  <c r="J232"/>
  <c r="I232"/>
  <c r="H232"/>
  <c r="G232"/>
  <c r="F232"/>
  <c r="L231"/>
  <c r="K231"/>
  <c r="J231"/>
  <c r="I231"/>
  <c r="H231"/>
  <c r="G231"/>
  <c r="F231"/>
  <c r="L230"/>
  <c r="K230"/>
  <c r="J230"/>
  <c r="I230"/>
  <c r="H230"/>
  <c r="G230"/>
  <c r="F230"/>
  <c r="L229"/>
  <c r="K229"/>
  <c r="J229"/>
  <c r="I229"/>
  <c r="H229"/>
  <c r="G229"/>
  <c r="F229"/>
  <c r="L228"/>
  <c r="K228"/>
  <c r="J228"/>
  <c r="I228"/>
  <c r="H228"/>
  <c r="G228"/>
  <c r="F228"/>
  <c r="L227"/>
  <c r="K227"/>
  <c r="J227"/>
  <c r="I227"/>
  <c r="H227"/>
  <c r="G227"/>
  <c r="F227"/>
  <c r="L226"/>
  <c r="K226"/>
  <c r="J226"/>
  <c r="I226"/>
  <c r="H226"/>
  <c r="G226"/>
  <c r="F226"/>
  <c r="L225"/>
  <c r="K225"/>
  <c r="J225"/>
  <c r="I225"/>
  <c r="H225"/>
  <c r="G225"/>
  <c r="F225"/>
  <c r="L224"/>
  <c r="K224"/>
  <c r="J224"/>
  <c r="I224"/>
  <c r="H224"/>
  <c r="G224"/>
  <c r="F224"/>
  <c r="L223"/>
  <c r="K223"/>
  <c r="J223"/>
  <c r="I223"/>
  <c r="H223"/>
  <c r="G223"/>
  <c r="F223"/>
  <c r="L222"/>
  <c r="K222"/>
  <c r="J222"/>
  <c r="I222"/>
  <c r="H222"/>
  <c r="G222"/>
  <c r="F222"/>
  <c r="L221"/>
  <c r="K221"/>
  <c r="J221"/>
  <c r="I221"/>
  <c r="H221"/>
  <c r="G221"/>
  <c r="F221"/>
  <c r="L220"/>
  <c r="K220"/>
  <c r="J220"/>
  <c r="I220"/>
  <c r="H220"/>
  <c r="G220"/>
  <c r="F220"/>
  <c r="L219"/>
  <c r="K219"/>
  <c r="J219"/>
  <c r="I219"/>
  <c r="H219"/>
  <c r="G219"/>
  <c r="F219"/>
  <c r="L218"/>
  <c r="K218"/>
  <c r="J218"/>
  <c r="I218"/>
  <c r="H218"/>
  <c r="G218"/>
  <c r="F218"/>
  <c r="L217"/>
  <c r="K217"/>
  <c r="J217"/>
  <c r="I217"/>
  <c r="H217"/>
  <c r="G217"/>
  <c r="F217"/>
  <c r="L216"/>
  <c r="K216"/>
  <c r="J216"/>
  <c r="I216"/>
  <c r="H216"/>
  <c r="G216"/>
  <c r="F216"/>
  <c r="L215"/>
  <c r="K215"/>
  <c r="J215"/>
  <c r="I215"/>
  <c r="H215"/>
  <c r="G215"/>
  <c r="F215"/>
  <c r="L214"/>
  <c r="K214"/>
  <c r="J214"/>
  <c r="I214"/>
  <c r="H214"/>
  <c r="G214"/>
  <c r="F214"/>
  <c r="L213"/>
  <c r="K213"/>
  <c r="J213"/>
  <c r="I213"/>
  <c r="H213"/>
  <c r="G213"/>
  <c r="F213"/>
  <c r="L212"/>
  <c r="K212"/>
  <c r="J212"/>
  <c r="I212"/>
  <c r="H212"/>
  <c r="G212"/>
  <c r="F212"/>
  <c r="L211"/>
  <c r="K211"/>
  <c r="J211"/>
  <c r="I211"/>
  <c r="H211"/>
  <c r="G211"/>
  <c r="F211"/>
  <c r="L210"/>
  <c r="K210"/>
  <c r="J210"/>
  <c r="I210"/>
  <c r="H210"/>
  <c r="G210"/>
  <c r="F210"/>
  <c r="L209"/>
  <c r="K209"/>
  <c r="J209"/>
  <c r="I209"/>
  <c r="H209"/>
  <c r="G209"/>
  <c r="F209"/>
  <c r="L208"/>
  <c r="K208"/>
  <c r="J208"/>
  <c r="I208"/>
  <c r="H208"/>
  <c r="G208"/>
  <c r="F208"/>
  <c r="L207"/>
  <c r="K207"/>
  <c r="J207"/>
  <c r="I207"/>
  <c r="H207"/>
  <c r="G207"/>
  <c r="F207"/>
  <c r="L206"/>
  <c r="K206"/>
  <c r="J206"/>
  <c r="I206"/>
  <c r="H206"/>
  <c r="G206"/>
  <c r="F206"/>
  <c r="L205"/>
  <c r="K205"/>
  <c r="J205"/>
  <c r="I205"/>
  <c r="H205"/>
  <c r="G205"/>
  <c r="F205"/>
  <c r="L204"/>
  <c r="K204"/>
  <c r="J204"/>
  <c r="I204"/>
  <c r="H204"/>
  <c r="G204"/>
  <c r="F204"/>
  <c r="L203"/>
  <c r="K203"/>
  <c r="J203"/>
  <c r="I203"/>
  <c r="H203"/>
  <c r="G203"/>
  <c r="F203"/>
  <c r="L202"/>
  <c r="K202"/>
  <c r="J202"/>
  <c r="I202"/>
  <c r="H202"/>
  <c r="G202"/>
  <c r="F202"/>
  <c r="L201"/>
  <c r="K201"/>
  <c r="J201"/>
  <c r="I201"/>
  <c r="H201"/>
  <c r="G201"/>
  <c r="F201"/>
  <c r="L200"/>
  <c r="K200"/>
  <c r="J200"/>
  <c r="I200"/>
  <c r="H200"/>
  <c r="G200"/>
  <c r="F200"/>
  <c r="L199"/>
  <c r="K199"/>
  <c r="J199"/>
  <c r="I199"/>
  <c r="H199"/>
  <c r="G199"/>
  <c r="F199"/>
  <c r="L198"/>
  <c r="K198"/>
  <c r="J198"/>
  <c r="I198"/>
  <c r="H198"/>
  <c r="G198"/>
  <c r="F198"/>
  <c r="L197"/>
  <c r="K197"/>
  <c r="J197"/>
  <c r="I197"/>
  <c r="H197"/>
  <c r="G197"/>
  <c r="F197"/>
  <c r="L196"/>
  <c r="K196"/>
  <c r="J196"/>
  <c r="I196"/>
  <c r="H196"/>
  <c r="G196"/>
  <c r="F196"/>
  <c r="L195"/>
  <c r="K195"/>
  <c r="J195"/>
  <c r="I195"/>
  <c r="H195"/>
  <c r="G195"/>
  <c r="F195"/>
  <c r="L194"/>
  <c r="K194"/>
  <c r="J194"/>
  <c r="I194"/>
  <c r="H194"/>
  <c r="G194"/>
  <c r="F194"/>
  <c r="L193"/>
  <c r="K193"/>
  <c r="J193"/>
  <c r="I193"/>
  <c r="H193"/>
  <c r="G193"/>
  <c r="F193"/>
  <c r="L192"/>
  <c r="K192"/>
  <c r="J192"/>
  <c r="I192"/>
  <c r="H192"/>
  <c r="G192"/>
  <c r="F192"/>
  <c r="L191"/>
  <c r="K191"/>
  <c r="J191"/>
  <c r="I191"/>
  <c r="H191"/>
  <c r="G191"/>
  <c r="F191"/>
  <c r="L190"/>
  <c r="K190"/>
  <c r="J190"/>
  <c r="I190"/>
  <c r="H190"/>
  <c r="G190"/>
  <c r="F190"/>
  <c r="L189"/>
  <c r="K189"/>
  <c r="J189"/>
  <c r="I189"/>
  <c r="H189"/>
  <c r="G189"/>
  <c r="F189"/>
  <c r="L188"/>
  <c r="K188"/>
  <c r="J188"/>
  <c r="I188"/>
  <c r="H188"/>
  <c r="G188"/>
  <c r="F188"/>
  <c r="L187"/>
  <c r="K187"/>
  <c r="J187"/>
  <c r="I187"/>
  <c r="H187"/>
  <c r="G187"/>
  <c r="F187"/>
  <c r="L186"/>
  <c r="K186"/>
  <c r="J186"/>
  <c r="I186"/>
  <c r="H186"/>
  <c r="G186"/>
  <c r="F186"/>
  <c r="L185"/>
  <c r="K185"/>
  <c r="J185"/>
  <c r="I185"/>
  <c r="H185"/>
  <c r="G185"/>
  <c r="F185"/>
  <c r="L184"/>
  <c r="K184"/>
  <c r="J184"/>
  <c r="I184"/>
  <c r="H184"/>
  <c r="G184"/>
  <c r="F184"/>
  <c r="L183"/>
  <c r="K183"/>
  <c r="J183"/>
  <c r="I183"/>
  <c r="H183"/>
  <c r="G183"/>
  <c r="F183"/>
  <c r="L182"/>
  <c r="K182"/>
  <c r="J182"/>
  <c r="I182"/>
  <c r="H182"/>
  <c r="G182"/>
  <c r="F182"/>
  <c r="L181"/>
  <c r="K181"/>
  <c r="J181"/>
  <c r="I181"/>
  <c r="H181"/>
  <c r="G181"/>
  <c r="F181"/>
  <c r="L180"/>
  <c r="K180"/>
  <c r="J180"/>
  <c r="I180"/>
  <c r="H180"/>
  <c r="G180"/>
  <c r="F180"/>
  <c r="L179"/>
  <c r="K179"/>
  <c r="J179"/>
  <c r="I179"/>
  <c r="H179"/>
  <c r="G179"/>
  <c r="F179"/>
  <c r="L178"/>
  <c r="K178"/>
  <c r="J178"/>
  <c r="I178"/>
  <c r="H178"/>
  <c r="G178"/>
  <c r="F178"/>
  <c r="L177"/>
  <c r="K177"/>
  <c r="J177"/>
  <c r="I177"/>
  <c r="H177"/>
  <c r="G177"/>
  <c r="F177"/>
  <c r="L176"/>
  <c r="K176"/>
  <c r="J176"/>
  <c r="I176"/>
  <c r="H176"/>
  <c r="G176"/>
  <c r="F176"/>
  <c r="L175"/>
  <c r="K175"/>
  <c r="J175"/>
  <c r="I175"/>
  <c r="H175"/>
  <c r="G175"/>
  <c r="F175"/>
  <c r="L174"/>
  <c r="K174"/>
  <c r="J174"/>
  <c r="I174"/>
  <c r="H174"/>
  <c r="G174"/>
  <c r="F174"/>
  <c r="L173"/>
  <c r="K173"/>
  <c r="J173"/>
  <c r="I173"/>
  <c r="H173"/>
  <c r="G173"/>
  <c r="F173"/>
  <c r="L172"/>
  <c r="K172"/>
  <c r="J172"/>
  <c r="I172"/>
  <c r="H172"/>
  <c r="G172"/>
  <c r="F172"/>
  <c r="L171"/>
  <c r="K171"/>
  <c r="J171"/>
  <c r="I171"/>
  <c r="H171"/>
  <c r="G171"/>
  <c r="F171"/>
  <c r="L170"/>
  <c r="K170"/>
  <c r="J170"/>
  <c r="I170"/>
  <c r="H170"/>
  <c r="G170"/>
  <c r="F170"/>
  <c r="L169"/>
  <c r="K169"/>
  <c r="J169"/>
  <c r="I169"/>
  <c r="H169"/>
  <c r="G169"/>
  <c r="F169"/>
  <c r="L168"/>
  <c r="K168"/>
  <c r="J168"/>
  <c r="I168"/>
  <c r="H168"/>
  <c r="G168"/>
  <c r="F168"/>
  <c r="L167"/>
  <c r="K167"/>
  <c r="J167"/>
  <c r="I167"/>
  <c r="H167"/>
  <c r="G167"/>
  <c r="F167"/>
  <c r="L166"/>
  <c r="K166"/>
  <c r="J166"/>
  <c r="I166"/>
  <c r="H166"/>
  <c r="G166"/>
  <c r="F166"/>
  <c r="L165"/>
  <c r="K165"/>
  <c r="J165"/>
  <c r="I165"/>
  <c r="H165"/>
  <c r="G165"/>
  <c r="F165"/>
  <c r="L164"/>
  <c r="K164"/>
  <c r="J164"/>
  <c r="I164"/>
  <c r="H164"/>
  <c r="G164"/>
  <c r="F164"/>
  <c r="L163"/>
  <c r="K163"/>
  <c r="J163"/>
  <c r="I163"/>
  <c r="H163"/>
  <c r="G163"/>
  <c r="F163"/>
  <c r="L162"/>
  <c r="K162"/>
  <c r="J162"/>
  <c r="I162"/>
  <c r="H162"/>
  <c r="G162"/>
  <c r="F162"/>
  <c r="L161"/>
  <c r="K161"/>
  <c r="J161"/>
  <c r="I161"/>
  <c r="H161"/>
  <c r="G161"/>
  <c r="F161"/>
  <c r="L160"/>
  <c r="K160"/>
  <c r="J160"/>
  <c r="I160"/>
  <c r="H160"/>
  <c r="G160"/>
  <c r="F160"/>
  <c r="L159"/>
  <c r="K159"/>
  <c r="J159"/>
  <c r="I159"/>
  <c r="H159"/>
  <c r="G159"/>
  <c r="F159"/>
  <c r="L158"/>
  <c r="K158"/>
  <c r="J158"/>
  <c r="I158"/>
  <c r="H158"/>
  <c r="G158"/>
  <c r="F158"/>
  <c r="L157"/>
  <c r="K157"/>
  <c r="J157"/>
  <c r="I157"/>
  <c r="H157"/>
  <c r="G157"/>
  <c r="F157"/>
  <c r="L156"/>
  <c r="K156"/>
  <c r="J156"/>
  <c r="I156"/>
  <c r="H156"/>
  <c r="G156"/>
  <c r="F156"/>
  <c r="L155"/>
  <c r="K155"/>
  <c r="J155"/>
  <c r="I155"/>
  <c r="H155"/>
  <c r="G155"/>
  <c r="F155"/>
  <c r="L154"/>
  <c r="K154"/>
  <c r="J154"/>
  <c r="I154"/>
  <c r="H154"/>
  <c r="G154"/>
  <c r="F154"/>
  <c r="L153"/>
  <c r="K153"/>
  <c r="J153"/>
  <c r="I153"/>
  <c r="H153"/>
  <c r="G153"/>
  <c r="F153"/>
  <c r="L152"/>
  <c r="K152"/>
  <c r="J152"/>
  <c r="I152"/>
  <c r="H152"/>
  <c r="G152"/>
  <c r="F152"/>
  <c r="L151"/>
  <c r="K151"/>
  <c r="J151"/>
  <c r="I151"/>
  <c r="H151"/>
  <c r="G151"/>
  <c r="F151"/>
  <c r="L150"/>
  <c r="K150"/>
  <c r="J150"/>
  <c r="I150"/>
  <c r="H150"/>
  <c r="G150"/>
  <c r="F150"/>
  <c r="L149"/>
  <c r="K149"/>
  <c r="J149"/>
  <c r="I149"/>
  <c r="H149"/>
  <c r="G149"/>
  <c r="F149"/>
  <c r="L148"/>
  <c r="K148"/>
  <c r="J148"/>
  <c r="I148"/>
  <c r="H148"/>
  <c r="G148"/>
  <c r="F148"/>
  <c r="L147"/>
  <c r="K147"/>
  <c r="J147"/>
  <c r="I147"/>
  <c r="H147"/>
  <c r="G147"/>
  <c r="F147"/>
  <c r="L146"/>
  <c r="K146"/>
  <c r="J146"/>
  <c r="I146"/>
  <c r="H146"/>
  <c r="G146"/>
  <c r="F146"/>
  <c r="L145"/>
  <c r="K145"/>
  <c r="J145"/>
  <c r="I145"/>
  <c r="H145"/>
  <c r="G145"/>
  <c r="F145"/>
  <c r="L144"/>
  <c r="K144"/>
  <c r="J144"/>
  <c r="I144"/>
  <c r="H144"/>
  <c r="G144"/>
  <c r="F144"/>
  <c r="L143"/>
  <c r="K143"/>
  <c r="J143"/>
  <c r="I143"/>
  <c r="H143"/>
  <c r="G143"/>
  <c r="F143"/>
  <c r="L142"/>
  <c r="K142"/>
  <c r="J142"/>
  <c r="I142"/>
  <c r="H142"/>
  <c r="G142"/>
  <c r="F142"/>
  <c r="L141"/>
  <c r="K141"/>
  <c r="J141"/>
  <c r="I141"/>
  <c r="H141"/>
  <c r="G141"/>
  <c r="F141"/>
  <c r="L140"/>
  <c r="K140"/>
  <c r="J140"/>
  <c r="I140"/>
  <c r="H140"/>
  <c r="G140"/>
  <c r="F140"/>
  <c r="L139"/>
  <c r="K139"/>
  <c r="J139"/>
  <c r="I139"/>
  <c r="H139"/>
  <c r="G139"/>
  <c r="F139"/>
  <c r="L138"/>
  <c r="K138"/>
  <c r="J138"/>
  <c r="I138"/>
  <c r="H138"/>
  <c r="G138"/>
  <c r="F138"/>
  <c r="L137"/>
  <c r="K137"/>
  <c r="J137"/>
  <c r="I137"/>
  <c r="H137"/>
  <c r="G137"/>
  <c r="F137"/>
  <c r="L136"/>
  <c r="K136"/>
  <c r="J136"/>
  <c r="I136"/>
  <c r="H136"/>
  <c r="G136"/>
  <c r="F136"/>
  <c r="L135"/>
  <c r="K135"/>
  <c r="J135"/>
  <c r="I135"/>
  <c r="H135"/>
  <c r="G135"/>
  <c r="F135"/>
  <c r="L134"/>
  <c r="K134"/>
  <c r="J134"/>
  <c r="I134"/>
  <c r="H134"/>
  <c r="G134"/>
  <c r="F134"/>
  <c r="L133"/>
  <c r="K133"/>
  <c r="J133"/>
  <c r="I133"/>
  <c r="H133"/>
  <c r="G133"/>
  <c r="F133"/>
  <c r="L132"/>
  <c r="K132"/>
  <c r="J132"/>
  <c r="I132"/>
  <c r="H132"/>
  <c r="G132"/>
  <c r="F132"/>
  <c r="L131"/>
  <c r="K131"/>
  <c r="J131"/>
  <c r="I131"/>
  <c r="H131"/>
  <c r="G131"/>
  <c r="F131"/>
  <c r="L130"/>
  <c r="K130"/>
  <c r="J130"/>
  <c r="I130"/>
  <c r="H130"/>
  <c r="G130"/>
  <c r="F130"/>
  <c r="L129"/>
  <c r="K129"/>
  <c r="J129"/>
  <c r="I129"/>
  <c r="H129"/>
  <c r="G129"/>
  <c r="F129"/>
  <c r="L128"/>
  <c r="K128"/>
  <c r="J128"/>
  <c r="I128"/>
  <c r="H128"/>
  <c r="G128"/>
  <c r="F128"/>
  <c r="L127"/>
  <c r="K127"/>
  <c r="J127"/>
  <c r="I127"/>
  <c r="H127"/>
  <c r="G127"/>
  <c r="F127"/>
  <c r="L126"/>
  <c r="K126"/>
  <c r="J126"/>
  <c r="I126"/>
  <c r="H126"/>
  <c r="G126"/>
  <c r="F126"/>
  <c r="L125"/>
  <c r="K125"/>
  <c r="J125"/>
  <c r="I125"/>
  <c r="H125"/>
  <c r="G125"/>
  <c r="F125"/>
  <c r="L124"/>
  <c r="K124"/>
  <c r="J124"/>
  <c r="I124"/>
  <c r="H124"/>
  <c r="G124"/>
  <c r="F124"/>
  <c r="L123"/>
  <c r="K123"/>
  <c r="J123"/>
  <c r="I123"/>
  <c r="H123"/>
  <c r="G123"/>
  <c r="F123"/>
  <c r="L122"/>
  <c r="K122"/>
  <c r="J122"/>
  <c r="I122"/>
  <c r="H122"/>
  <c r="G122"/>
  <c r="F122"/>
  <c r="L121"/>
  <c r="K121"/>
  <c r="J121"/>
  <c r="I121"/>
  <c r="H121"/>
  <c r="G121"/>
  <c r="F121"/>
  <c r="L120"/>
  <c r="K120"/>
  <c r="J120"/>
  <c r="I120"/>
  <c r="H120"/>
  <c r="G120"/>
  <c r="F120"/>
  <c r="L119"/>
  <c r="K119"/>
  <c r="J119"/>
  <c r="I119"/>
  <c r="H119"/>
  <c r="G119"/>
  <c r="F119"/>
  <c r="L118"/>
  <c r="K118"/>
  <c r="J118"/>
  <c r="I118"/>
  <c r="H118"/>
  <c r="G118"/>
  <c r="F118"/>
  <c r="L117"/>
  <c r="K117"/>
  <c r="J117"/>
  <c r="I117"/>
  <c r="H117"/>
  <c r="G117"/>
  <c r="F117"/>
  <c r="L116"/>
  <c r="K116"/>
  <c r="J116"/>
  <c r="I116"/>
  <c r="H116"/>
  <c r="G116"/>
  <c r="F116"/>
  <c r="L115"/>
  <c r="K115"/>
  <c r="J115"/>
  <c r="I115"/>
  <c r="H115"/>
  <c r="G115"/>
  <c r="F115"/>
  <c r="L114"/>
  <c r="K114"/>
  <c r="J114"/>
  <c r="I114"/>
  <c r="H114"/>
  <c r="G114"/>
  <c r="F114"/>
  <c r="L113"/>
  <c r="K113"/>
  <c r="J113"/>
  <c r="I113"/>
  <c r="H113"/>
  <c r="G113"/>
  <c r="F113"/>
  <c r="L112"/>
  <c r="K112"/>
  <c r="J112"/>
  <c r="I112"/>
  <c r="H112"/>
  <c r="G112"/>
  <c r="F112"/>
  <c r="L111"/>
  <c r="K111"/>
  <c r="J111"/>
  <c r="I111"/>
  <c r="H111"/>
  <c r="G111"/>
  <c r="F111"/>
  <c r="L110"/>
  <c r="K110"/>
  <c r="J110"/>
  <c r="I110"/>
  <c r="H110"/>
  <c r="G110"/>
  <c r="F110"/>
  <c r="L109"/>
  <c r="K109"/>
  <c r="J109"/>
  <c r="I109"/>
  <c r="H109"/>
  <c r="G109"/>
  <c r="F109"/>
  <c r="L108"/>
  <c r="K108"/>
  <c r="J108"/>
  <c r="I108"/>
  <c r="H108"/>
  <c r="G108"/>
  <c r="F108"/>
  <c r="L107"/>
  <c r="K107"/>
  <c r="J107"/>
  <c r="I107"/>
  <c r="H107"/>
  <c r="G107"/>
  <c r="F107"/>
  <c r="L106"/>
  <c r="K106"/>
  <c r="J106"/>
  <c r="I106"/>
  <c r="H106"/>
  <c r="G106"/>
  <c r="F106"/>
  <c r="L105"/>
  <c r="K105"/>
  <c r="J105"/>
  <c r="I105"/>
  <c r="H105"/>
  <c r="G105"/>
  <c r="F105"/>
  <c r="L104"/>
  <c r="K104"/>
  <c r="J104"/>
  <c r="I104"/>
  <c r="H104"/>
  <c r="G104"/>
  <c r="F104"/>
  <c r="L103"/>
  <c r="K103"/>
  <c r="J103"/>
  <c r="I103"/>
  <c r="H103"/>
  <c r="G103"/>
  <c r="F103"/>
  <c r="L102"/>
  <c r="K102"/>
  <c r="J102"/>
  <c r="I102"/>
  <c r="H102"/>
  <c r="G102"/>
  <c r="F102"/>
  <c r="L101"/>
  <c r="K101"/>
  <c r="J101"/>
  <c r="I101"/>
  <c r="H101"/>
  <c r="G101"/>
  <c r="F101"/>
  <c r="L100"/>
  <c r="K100"/>
  <c r="J100"/>
  <c r="I100"/>
  <c r="H100"/>
  <c r="G100"/>
  <c r="F100"/>
  <c r="L99"/>
  <c r="K99"/>
  <c r="J99"/>
  <c r="I99"/>
  <c r="H99"/>
  <c r="G99"/>
  <c r="F99"/>
  <c r="L98"/>
  <c r="K98"/>
  <c r="J98"/>
  <c r="I98"/>
  <c r="H98"/>
  <c r="G98"/>
  <c r="F98"/>
  <c r="L97"/>
  <c r="K97"/>
  <c r="J97"/>
  <c r="I97"/>
  <c r="H97"/>
  <c r="G97"/>
  <c r="F97"/>
  <c r="L96"/>
  <c r="K96"/>
  <c r="J96"/>
  <c r="I96"/>
  <c r="H96"/>
  <c r="G96"/>
  <c r="F96"/>
  <c r="L95"/>
  <c r="K95"/>
  <c r="J95"/>
  <c r="I95"/>
  <c r="H95"/>
  <c r="G95"/>
  <c r="F95"/>
  <c r="L94"/>
  <c r="K94"/>
  <c r="J94"/>
  <c r="I94"/>
  <c r="H94"/>
  <c r="G94"/>
  <c r="F94"/>
  <c r="L93"/>
  <c r="K93"/>
  <c r="J93"/>
  <c r="I93"/>
  <c r="H93"/>
  <c r="G93"/>
  <c r="F93"/>
  <c r="L92"/>
  <c r="K92"/>
  <c r="J92"/>
  <c r="I92"/>
  <c r="H92"/>
  <c r="G92"/>
  <c r="F92"/>
  <c r="L91"/>
  <c r="K91"/>
  <c r="J91"/>
  <c r="I91"/>
  <c r="H91"/>
  <c r="G91"/>
  <c r="F91"/>
  <c r="L90"/>
  <c r="K90"/>
  <c r="J90"/>
  <c r="I90"/>
  <c r="H90"/>
  <c r="G90"/>
  <c r="F90"/>
  <c r="L89"/>
  <c r="K89"/>
  <c r="J89"/>
  <c r="I89"/>
  <c r="H89"/>
  <c r="G89"/>
  <c r="F89"/>
  <c r="L88"/>
  <c r="K88"/>
  <c r="J88"/>
  <c r="I88"/>
  <c r="H88"/>
  <c r="G88"/>
  <c r="F88"/>
  <c r="L87"/>
  <c r="K87"/>
  <c r="J87"/>
  <c r="I87"/>
  <c r="H87"/>
  <c r="G87"/>
  <c r="F87"/>
  <c r="L86"/>
  <c r="K86"/>
  <c r="J86"/>
  <c r="I86"/>
  <c r="H86"/>
  <c r="G86"/>
  <c r="F86"/>
  <c r="L85"/>
  <c r="K85"/>
  <c r="J85"/>
  <c r="I85"/>
  <c r="H85"/>
  <c r="G85"/>
  <c r="F85"/>
  <c r="L84"/>
  <c r="K84"/>
  <c r="J84"/>
  <c r="I84"/>
  <c r="H84"/>
  <c r="G84"/>
  <c r="F84"/>
  <c r="L83"/>
  <c r="K83"/>
  <c r="J83"/>
  <c r="I83"/>
  <c r="H83"/>
  <c r="G83"/>
  <c r="F83"/>
  <c r="L82"/>
  <c r="K82"/>
  <c r="J82"/>
  <c r="I82"/>
  <c r="H82"/>
  <c r="G82"/>
  <c r="F82"/>
  <c r="L81"/>
  <c r="K81"/>
  <c r="J81"/>
  <c r="I81"/>
  <c r="H81"/>
  <c r="G81"/>
  <c r="F81"/>
  <c r="L80"/>
  <c r="K80"/>
  <c r="J80"/>
  <c r="I80"/>
  <c r="H80"/>
  <c r="G80"/>
  <c r="F80"/>
  <c r="L79"/>
  <c r="K79"/>
  <c r="J79"/>
  <c r="I79"/>
  <c r="H79"/>
  <c r="G79"/>
  <c r="F79"/>
  <c r="L78"/>
  <c r="K78"/>
  <c r="J78"/>
  <c r="I78"/>
  <c r="H78"/>
  <c r="G78"/>
  <c r="F78"/>
  <c r="L77"/>
  <c r="K77"/>
  <c r="J77"/>
  <c r="I77"/>
  <c r="H77"/>
  <c r="G77"/>
  <c r="F77"/>
  <c r="L76"/>
  <c r="K76"/>
  <c r="J76"/>
  <c r="I76"/>
  <c r="H76"/>
  <c r="G76"/>
  <c r="F76"/>
  <c r="L75"/>
  <c r="K75"/>
  <c r="J75"/>
  <c r="I75"/>
  <c r="H75"/>
  <c r="G75"/>
  <c r="F75"/>
  <c r="L74"/>
  <c r="K74"/>
  <c r="J74"/>
  <c r="I74"/>
  <c r="H74"/>
  <c r="G74"/>
  <c r="F74"/>
  <c r="L73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L70"/>
  <c r="K70"/>
  <c r="J70"/>
  <c r="I70"/>
  <c r="H70"/>
  <c r="G70"/>
  <c r="F70"/>
  <c r="L69"/>
  <c r="K69"/>
  <c r="J69"/>
  <c r="I69"/>
  <c r="H69"/>
  <c r="G69"/>
  <c r="F69"/>
  <c r="L68"/>
  <c r="K68"/>
  <c r="J68"/>
  <c r="I68"/>
  <c r="H68"/>
  <c r="G68"/>
  <c r="F68"/>
  <c r="L67"/>
  <c r="K67"/>
  <c r="J67"/>
  <c r="I67"/>
  <c r="H67"/>
  <c r="G67"/>
  <c r="F67"/>
  <c r="L66"/>
  <c r="K66"/>
  <c r="J66"/>
  <c r="I66"/>
  <c r="H66"/>
  <c r="G66"/>
  <c r="F66"/>
  <c r="L65"/>
  <c r="K65"/>
  <c r="J65"/>
  <c r="I65"/>
  <c r="H65"/>
  <c r="G65"/>
  <c r="F65"/>
  <c r="L64"/>
  <c r="K64"/>
  <c r="J64"/>
  <c r="I64"/>
  <c r="H64"/>
  <c r="G64"/>
  <c r="F64"/>
  <c r="L63"/>
  <c r="K63"/>
  <c r="J63"/>
  <c r="I63"/>
  <c r="H63"/>
  <c r="G63"/>
  <c r="F63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H2"/>
  <c r="I2"/>
  <c r="G2"/>
  <c r="F2"/>
  <c r="I834" i="5" l="1"/>
  <c r="G833"/>
  <c r="I1051"/>
  <c r="G1050"/>
  <c r="I897"/>
  <c r="G896"/>
  <c r="I847"/>
  <c r="G846"/>
  <c r="I78"/>
  <c r="G77"/>
  <c r="I495"/>
  <c r="G494"/>
  <c r="I228"/>
  <c r="G227"/>
  <c r="I318"/>
  <c r="G317"/>
  <c r="I776"/>
  <c r="G775"/>
  <c r="I636"/>
  <c r="G635"/>
  <c r="I977"/>
  <c r="G976"/>
  <c r="I117"/>
  <c r="G116"/>
  <c r="I359"/>
  <c r="G358"/>
  <c r="I396"/>
  <c r="G395"/>
  <c r="I239"/>
  <c r="G238"/>
  <c r="I169"/>
  <c r="G168"/>
  <c r="I795"/>
  <c r="G794"/>
  <c r="I592"/>
  <c r="G591"/>
  <c r="I1012"/>
  <c r="G1011"/>
  <c r="I862"/>
  <c r="G861"/>
  <c r="I696"/>
  <c r="G695"/>
  <c r="I37"/>
  <c r="G36"/>
  <c r="I456"/>
  <c r="G455"/>
  <c r="I415"/>
  <c r="G414"/>
  <c r="I735"/>
  <c r="G734"/>
  <c r="I657"/>
  <c r="G656"/>
  <c r="I621"/>
  <c r="G620"/>
  <c r="I1092"/>
  <c r="G1091"/>
  <c r="I938"/>
  <c r="G937"/>
  <c r="I154"/>
  <c r="G153"/>
  <c r="I530"/>
  <c r="G529"/>
  <c r="I551"/>
  <c r="G550"/>
  <c r="I279"/>
  <c r="G278"/>
  <c r="I189"/>
  <c r="G188"/>
  <c r="M9" i="4"/>
  <c r="M13"/>
  <c r="M17"/>
  <c r="M21"/>
  <c r="M29"/>
  <c r="M36"/>
  <c r="M24"/>
  <c r="M33"/>
  <c r="M35"/>
  <c r="M34"/>
  <c r="M37"/>
  <c r="M28"/>
  <c r="M32"/>
  <c r="M31"/>
  <c r="M30"/>
  <c r="M25"/>
  <c r="M23"/>
  <c r="M27"/>
  <c r="M26"/>
  <c r="M20"/>
  <c r="M19"/>
  <c r="M18"/>
  <c r="M22"/>
  <c r="M16"/>
  <c r="M15"/>
  <c r="M14"/>
  <c r="M8"/>
  <c r="M12"/>
  <c r="M11"/>
  <c r="M10"/>
  <c r="M5"/>
  <c r="M4"/>
  <c r="M6"/>
  <c r="M3"/>
  <c r="U423" i="1"/>
  <c r="T377"/>
  <c r="U380"/>
  <c r="T373"/>
  <c r="M365"/>
  <c r="U369"/>
  <c r="T283"/>
  <c r="U285"/>
  <c r="U288"/>
  <c r="U289"/>
  <c r="T291"/>
  <c r="U301"/>
  <c r="T302"/>
  <c r="M303"/>
  <c r="M294"/>
  <c r="U295"/>
  <c r="T297"/>
  <c r="M298"/>
  <c r="U299"/>
  <c r="T301"/>
  <c r="M302"/>
  <c r="T282"/>
  <c r="M283"/>
  <c r="U284"/>
  <c r="T286"/>
  <c r="M287"/>
  <c r="T294"/>
  <c r="M295"/>
  <c r="U296"/>
  <c r="T298"/>
  <c r="M299"/>
  <c r="U300"/>
  <c r="M292"/>
  <c r="T295"/>
  <c r="M296"/>
  <c r="U297"/>
  <c r="T299"/>
  <c r="M300"/>
  <c r="U282"/>
  <c r="U294"/>
  <c r="T296"/>
  <c r="M297"/>
  <c r="U298"/>
  <c r="T300"/>
  <c r="M301"/>
  <c r="T284"/>
  <c r="M285"/>
  <c r="U286"/>
  <c r="M289"/>
  <c r="U290"/>
  <c r="T292"/>
  <c r="U302"/>
  <c r="U283"/>
  <c r="T285"/>
  <c r="M286"/>
  <c r="T289"/>
  <c r="M290"/>
  <c r="U291"/>
  <c r="T290"/>
  <c r="M291"/>
  <c r="U292"/>
  <c r="T293"/>
  <c r="M284"/>
  <c r="U287"/>
  <c r="T288"/>
  <c r="T287"/>
  <c r="M293"/>
  <c r="K1095"/>
  <c r="M288"/>
  <c r="I1095"/>
  <c r="H1095"/>
  <c r="J1095"/>
  <c r="I278" i="5" l="1"/>
  <c r="G277"/>
  <c r="I620"/>
  <c r="G619"/>
  <c r="I1011"/>
  <c r="G1010"/>
  <c r="I188"/>
  <c r="G187"/>
  <c r="I550"/>
  <c r="G549"/>
  <c r="I153"/>
  <c r="G152"/>
  <c r="I656"/>
  <c r="G655"/>
  <c r="I414"/>
  <c r="G413"/>
  <c r="I36"/>
  <c r="G35"/>
  <c r="I861"/>
  <c r="G860"/>
  <c r="I591"/>
  <c r="G590"/>
  <c r="I168"/>
  <c r="G167"/>
  <c r="I395"/>
  <c r="G394"/>
  <c r="I116"/>
  <c r="G115"/>
  <c r="I635"/>
  <c r="G634"/>
  <c r="I317"/>
  <c r="G316"/>
  <c r="I494"/>
  <c r="G493"/>
  <c r="I846"/>
  <c r="G845"/>
  <c r="I1050"/>
  <c r="G1049"/>
  <c r="I937"/>
  <c r="G936"/>
  <c r="I695"/>
  <c r="G694"/>
  <c r="I227"/>
  <c r="G226"/>
  <c r="I529"/>
  <c r="G528"/>
  <c r="I734"/>
  <c r="G733"/>
  <c r="I455"/>
  <c r="G454"/>
  <c r="I794"/>
  <c r="G793"/>
  <c r="I238"/>
  <c r="G237"/>
  <c r="I358"/>
  <c r="G357"/>
  <c r="I976"/>
  <c r="G975"/>
  <c r="I775"/>
  <c r="G774"/>
  <c r="I77"/>
  <c r="G76"/>
  <c r="I896"/>
  <c r="G895"/>
  <c r="I833"/>
  <c r="G832"/>
  <c r="I1091"/>
  <c r="G1090"/>
  <c r="I76" l="1"/>
  <c r="G75"/>
  <c r="I1090"/>
  <c r="G1089"/>
  <c r="I774"/>
  <c r="G773"/>
  <c r="I357"/>
  <c r="G356"/>
  <c r="I733"/>
  <c r="G732"/>
  <c r="I226"/>
  <c r="G225"/>
  <c r="I845"/>
  <c r="G844"/>
  <c r="I115"/>
  <c r="G114"/>
  <c r="I860"/>
  <c r="G859"/>
  <c r="I187"/>
  <c r="G186"/>
  <c r="I975"/>
  <c r="G974"/>
  <c r="I454"/>
  <c r="G453"/>
  <c r="I694"/>
  <c r="G693"/>
  <c r="I493"/>
  <c r="G492"/>
  <c r="I634"/>
  <c r="G633"/>
  <c r="I590"/>
  <c r="G589"/>
  <c r="G34"/>
  <c r="I35"/>
  <c r="I655"/>
  <c r="G654"/>
  <c r="I549"/>
  <c r="G548"/>
  <c r="I1010"/>
  <c r="G1009"/>
  <c r="I277"/>
  <c r="G276"/>
  <c r="I237"/>
  <c r="G236"/>
  <c r="I528"/>
  <c r="G527"/>
  <c r="I1049"/>
  <c r="G1048"/>
  <c r="I394"/>
  <c r="G393"/>
  <c r="I832"/>
  <c r="G831"/>
  <c r="I895"/>
  <c r="G894"/>
  <c r="I793"/>
  <c r="G792"/>
  <c r="I936"/>
  <c r="G935"/>
  <c r="I316"/>
  <c r="G315"/>
  <c r="I167"/>
  <c r="G166"/>
  <c r="I413"/>
  <c r="G412"/>
  <c r="I152"/>
  <c r="G151"/>
  <c r="I619"/>
  <c r="G618"/>
  <c r="I393" l="1"/>
  <c r="G392"/>
  <c r="I618"/>
  <c r="G617"/>
  <c r="I315"/>
  <c r="G314"/>
  <c r="I831"/>
  <c r="G830"/>
  <c r="I1048"/>
  <c r="G1047"/>
  <c r="I1009"/>
  <c r="G1008"/>
  <c r="I589"/>
  <c r="G588"/>
  <c r="I492"/>
  <c r="G491"/>
  <c r="I453"/>
  <c r="G452"/>
  <c r="I114"/>
  <c r="G113"/>
  <c r="I225"/>
  <c r="G224"/>
  <c r="I356"/>
  <c r="G355"/>
  <c r="G33"/>
  <c r="I34"/>
  <c r="I151"/>
  <c r="G150"/>
  <c r="I894"/>
  <c r="G893"/>
  <c r="I548"/>
  <c r="G547"/>
  <c r="I633"/>
  <c r="G632"/>
  <c r="I693"/>
  <c r="G692"/>
  <c r="I859"/>
  <c r="G858"/>
  <c r="I844"/>
  <c r="G843"/>
  <c r="I732"/>
  <c r="G731"/>
  <c r="I773"/>
  <c r="G772"/>
  <c r="I75"/>
  <c r="G74"/>
  <c r="I935"/>
  <c r="G934"/>
  <c r="I527"/>
  <c r="G526"/>
  <c r="I276"/>
  <c r="G275"/>
  <c r="I974"/>
  <c r="G973"/>
  <c r="I166"/>
  <c r="G165"/>
  <c r="I412"/>
  <c r="G411"/>
  <c r="I792"/>
  <c r="G791"/>
  <c r="I236"/>
  <c r="G235"/>
  <c r="I654"/>
  <c r="G653"/>
  <c r="I186"/>
  <c r="G185"/>
  <c r="I1089"/>
  <c r="G1088"/>
  <c r="I973" l="1"/>
  <c r="G972"/>
  <c r="I1088"/>
  <c r="G1087"/>
  <c r="I791"/>
  <c r="G790"/>
  <c r="I275"/>
  <c r="G274"/>
  <c r="I934"/>
  <c r="G933"/>
  <c r="I843"/>
  <c r="G842"/>
  <c r="I547"/>
  <c r="G546"/>
  <c r="I150"/>
  <c r="G149"/>
  <c r="I355"/>
  <c r="G354"/>
  <c r="I491"/>
  <c r="G490"/>
  <c r="I1008"/>
  <c r="G1007"/>
  <c r="I830"/>
  <c r="G829"/>
  <c r="G32"/>
  <c r="I33"/>
  <c r="I411"/>
  <c r="G410"/>
  <c r="I74"/>
  <c r="G73"/>
  <c r="I858"/>
  <c r="G857"/>
  <c r="I893"/>
  <c r="G892"/>
  <c r="I452"/>
  <c r="G451"/>
  <c r="I588"/>
  <c r="G587"/>
  <c r="I1047"/>
  <c r="G1046"/>
  <c r="I314"/>
  <c r="G313"/>
  <c r="I392"/>
  <c r="G391"/>
  <c r="I185"/>
  <c r="G184"/>
  <c r="I526"/>
  <c r="G525"/>
  <c r="I731"/>
  <c r="G730"/>
  <c r="I632"/>
  <c r="G631"/>
  <c r="I224"/>
  <c r="G223"/>
  <c r="I235"/>
  <c r="G234"/>
  <c r="I653"/>
  <c r="G652"/>
  <c r="I165"/>
  <c r="G164"/>
  <c r="I772"/>
  <c r="G771"/>
  <c r="I692"/>
  <c r="G691"/>
  <c r="I113"/>
  <c r="G112"/>
  <c r="I617"/>
  <c r="G616"/>
  <c r="I223" l="1"/>
  <c r="G222"/>
  <c r="I616"/>
  <c r="G615"/>
  <c r="I164"/>
  <c r="G163"/>
  <c r="I631"/>
  <c r="G630"/>
  <c r="I525"/>
  <c r="G524"/>
  <c r="I1046"/>
  <c r="G1045"/>
  <c r="I857"/>
  <c r="G856"/>
  <c r="I410"/>
  <c r="G409"/>
  <c r="I829"/>
  <c r="G828"/>
  <c r="I149"/>
  <c r="G148"/>
  <c r="I842"/>
  <c r="G841"/>
  <c r="I274"/>
  <c r="G273"/>
  <c r="G31"/>
  <c r="I32"/>
  <c r="I771"/>
  <c r="G770"/>
  <c r="I184"/>
  <c r="G183"/>
  <c r="I587"/>
  <c r="G586"/>
  <c r="I73"/>
  <c r="G72"/>
  <c r="I354"/>
  <c r="G353"/>
  <c r="I546"/>
  <c r="G545"/>
  <c r="I933"/>
  <c r="G932"/>
  <c r="I790"/>
  <c r="G789"/>
  <c r="I972"/>
  <c r="G971"/>
  <c r="I112"/>
  <c r="G111"/>
  <c r="I730"/>
  <c r="G729"/>
  <c r="I313"/>
  <c r="G312"/>
  <c r="I892"/>
  <c r="G891"/>
  <c r="I1007"/>
  <c r="G1006"/>
  <c r="I652"/>
  <c r="G651"/>
  <c r="I691"/>
  <c r="G690"/>
  <c r="I234"/>
  <c r="G233"/>
  <c r="I391"/>
  <c r="G390"/>
  <c r="I451"/>
  <c r="G450"/>
  <c r="I490"/>
  <c r="G489"/>
  <c r="I1087"/>
  <c r="G1086"/>
  <c r="I489" l="1"/>
  <c r="G488"/>
  <c r="I789"/>
  <c r="G788"/>
  <c r="I450"/>
  <c r="G449"/>
  <c r="I651"/>
  <c r="G650"/>
  <c r="I891"/>
  <c r="G890"/>
  <c r="I971"/>
  <c r="G970"/>
  <c r="I932"/>
  <c r="G931"/>
  <c r="I586"/>
  <c r="G585"/>
  <c r="I770"/>
  <c r="G769"/>
  <c r="I148"/>
  <c r="G147"/>
  <c r="I409"/>
  <c r="G408"/>
  <c r="I1045"/>
  <c r="G1044"/>
  <c r="I630"/>
  <c r="G629"/>
  <c r="G30"/>
  <c r="I31"/>
  <c r="I690"/>
  <c r="G689"/>
  <c r="I312"/>
  <c r="G311"/>
  <c r="I72"/>
  <c r="G71"/>
  <c r="I183"/>
  <c r="G182"/>
  <c r="I828"/>
  <c r="G827"/>
  <c r="I856"/>
  <c r="G855"/>
  <c r="I524"/>
  <c r="G523"/>
  <c r="I163"/>
  <c r="G162"/>
  <c r="I222"/>
  <c r="G221"/>
  <c r="I1006"/>
  <c r="G1005"/>
  <c r="I111"/>
  <c r="G110"/>
  <c r="I545"/>
  <c r="G544"/>
  <c r="I841"/>
  <c r="G840"/>
  <c r="I390"/>
  <c r="G389"/>
  <c r="I1086"/>
  <c r="G1085"/>
  <c r="I233"/>
  <c r="G232"/>
  <c r="I729"/>
  <c r="G728"/>
  <c r="I353"/>
  <c r="G352"/>
  <c r="I273"/>
  <c r="G272"/>
  <c r="I615"/>
  <c r="G614"/>
  <c r="I272" l="1"/>
  <c r="G271"/>
  <c r="I221"/>
  <c r="G220"/>
  <c r="I614"/>
  <c r="G613"/>
  <c r="I352"/>
  <c r="G351"/>
  <c r="I389"/>
  <c r="G388"/>
  <c r="I1005"/>
  <c r="G1004"/>
  <c r="I162"/>
  <c r="G161"/>
  <c r="I182"/>
  <c r="G181"/>
  <c r="I311"/>
  <c r="G310"/>
  <c r="I1044"/>
  <c r="G1043"/>
  <c r="I147"/>
  <c r="G146"/>
  <c r="I585"/>
  <c r="G584"/>
  <c r="I970"/>
  <c r="G969"/>
  <c r="I650"/>
  <c r="G649"/>
  <c r="I840"/>
  <c r="G839"/>
  <c r="I827"/>
  <c r="G826"/>
  <c r="I689"/>
  <c r="G688"/>
  <c r="I408"/>
  <c r="G407"/>
  <c r="I769"/>
  <c r="G768"/>
  <c r="I931"/>
  <c r="G930"/>
  <c r="I890"/>
  <c r="G889"/>
  <c r="I449"/>
  <c r="G448"/>
  <c r="I488"/>
  <c r="G487"/>
  <c r="I1085"/>
  <c r="G1084"/>
  <c r="I523"/>
  <c r="G522"/>
  <c r="I71"/>
  <c r="G70"/>
  <c r="I629"/>
  <c r="G628"/>
  <c r="G29"/>
  <c r="I30"/>
  <c r="I728"/>
  <c r="G727"/>
  <c r="I110"/>
  <c r="G109"/>
  <c r="I232"/>
  <c r="G231"/>
  <c r="I231" s="1"/>
  <c r="K231" s="1"/>
  <c r="I544"/>
  <c r="G543"/>
  <c r="I855"/>
  <c r="G854"/>
  <c r="I788"/>
  <c r="G787"/>
  <c r="I854" l="1"/>
  <c r="G853"/>
  <c r="I487"/>
  <c r="G486"/>
  <c r="I839"/>
  <c r="G838"/>
  <c r="I787"/>
  <c r="G786"/>
  <c r="I109"/>
  <c r="G108"/>
  <c r="I1084"/>
  <c r="G1083"/>
  <c r="I448"/>
  <c r="G447"/>
  <c r="I407"/>
  <c r="G406"/>
  <c r="I826"/>
  <c r="G825"/>
  <c r="I649"/>
  <c r="G648"/>
  <c r="I584"/>
  <c r="G583"/>
  <c r="I181"/>
  <c r="G180"/>
  <c r="I1004"/>
  <c r="G1003"/>
  <c r="I351"/>
  <c r="G350"/>
  <c r="I220"/>
  <c r="G219"/>
  <c r="I628"/>
  <c r="G627"/>
  <c r="I688"/>
  <c r="G687"/>
  <c r="I969"/>
  <c r="G968"/>
  <c r="I310"/>
  <c r="G309"/>
  <c r="I161"/>
  <c r="G160"/>
  <c r="I388"/>
  <c r="G387"/>
  <c r="I613"/>
  <c r="G612"/>
  <c r="I271"/>
  <c r="G270"/>
  <c r="I522"/>
  <c r="G521"/>
  <c r="I768"/>
  <c r="G767"/>
  <c r="I146"/>
  <c r="G145"/>
  <c r="G28"/>
  <c r="I29"/>
  <c r="I727"/>
  <c r="G726"/>
  <c r="I889"/>
  <c r="G888"/>
  <c r="I543"/>
  <c r="G542"/>
  <c r="I70"/>
  <c r="G69"/>
  <c r="I930"/>
  <c r="G929"/>
  <c r="I1043"/>
  <c r="G1042"/>
  <c r="I69" l="1"/>
  <c r="G68"/>
  <c r="I270"/>
  <c r="G269"/>
  <c r="I542"/>
  <c r="G541"/>
  <c r="I145"/>
  <c r="G144"/>
  <c r="I612"/>
  <c r="G611"/>
  <c r="I968"/>
  <c r="G967"/>
  <c r="G27"/>
  <c r="I28"/>
  <c r="I387"/>
  <c r="G386"/>
  <c r="I687"/>
  <c r="G686"/>
  <c r="I219"/>
  <c r="G218"/>
  <c r="I1003"/>
  <c r="G1002"/>
  <c r="I583"/>
  <c r="G582"/>
  <c r="I825"/>
  <c r="G824"/>
  <c r="I447"/>
  <c r="G446"/>
  <c r="I108"/>
  <c r="G107"/>
  <c r="I838"/>
  <c r="G837"/>
  <c r="I837" s="1"/>
  <c r="K837" s="1"/>
  <c r="I853"/>
  <c r="G852"/>
  <c r="I1042"/>
  <c r="G1041"/>
  <c r="I309"/>
  <c r="G308"/>
  <c r="I888"/>
  <c r="G887"/>
  <c r="I767"/>
  <c r="G766"/>
  <c r="I929"/>
  <c r="G928"/>
  <c r="I726"/>
  <c r="G725"/>
  <c r="I521"/>
  <c r="G520"/>
  <c r="I160"/>
  <c r="G159"/>
  <c r="I627"/>
  <c r="G626"/>
  <c r="I350"/>
  <c r="G349"/>
  <c r="I180"/>
  <c r="G179"/>
  <c r="I648"/>
  <c r="G647"/>
  <c r="I406"/>
  <c r="G405"/>
  <c r="I1083"/>
  <c r="G1082"/>
  <c r="I786"/>
  <c r="G785"/>
  <c r="I486"/>
  <c r="G485"/>
  <c r="G26" l="1"/>
  <c r="I27"/>
  <c r="I485"/>
  <c r="G484"/>
  <c r="I1082"/>
  <c r="G1081"/>
  <c r="I647"/>
  <c r="G646"/>
  <c r="I349"/>
  <c r="G348"/>
  <c r="I159"/>
  <c r="G158"/>
  <c r="I725"/>
  <c r="G724"/>
  <c r="I766"/>
  <c r="G765"/>
  <c r="I308"/>
  <c r="G307"/>
  <c r="I852"/>
  <c r="G851"/>
  <c r="I107"/>
  <c r="G106"/>
  <c r="I824"/>
  <c r="G823"/>
  <c r="I1002"/>
  <c r="G1001"/>
  <c r="I686"/>
  <c r="G685"/>
  <c r="I611"/>
  <c r="G610"/>
  <c r="I541"/>
  <c r="G540"/>
  <c r="I68"/>
  <c r="G67"/>
  <c r="I785"/>
  <c r="G784"/>
  <c r="I405"/>
  <c r="G404"/>
  <c r="I179"/>
  <c r="G178"/>
  <c r="I626"/>
  <c r="G625"/>
  <c r="I520"/>
  <c r="G519"/>
  <c r="I928"/>
  <c r="G927"/>
  <c r="I887"/>
  <c r="G886"/>
  <c r="I1041"/>
  <c r="G1040"/>
  <c r="I446"/>
  <c r="G445"/>
  <c r="I582"/>
  <c r="G581"/>
  <c r="I218"/>
  <c r="G217"/>
  <c r="I386"/>
  <c r="G385"/>
  <c r="I967"/>
  <c r="G966"/>
  <c r="I144"/>
  <c r="G143"/>
  <c r="I269"/>
  <c r="G268"/>
  <c r="I966" l="1"/>
  <c r="G965"/>
  <c r="G25"/>
  <c r="I26"/>
  <c r="I268"/>
  <c r="G267"/>
  <c r="I445"/>
  <c r="G444"/>
  <c r="I143"/>
  <c r="G142"/>
  <c r="I385"/>
  <c r="G384"/>
  <c r="I581"/>
  <c r="G580"/>
  <c r="I1040"/>
  <c r="G1039"/>
  <c r="I927"/>
  <c r="G926"/>
  <c r="I625"/>
  <c r="G624"/>
  <c r="I624" s="1"/>
  <c r="K624" s="1"/>
  <c r="I404"/>
  <c r="G403"/>
  <c r="I67"/>
  <c r="G66"/>
  <c r="I610"/>
  <c r="G609"/>
  <c r="I1001"/>
  <c r="G1000"/>
  <c r="I106"/>
  <c r="G105"/>
  <c r="I307"/>
  <c r="G306"/>
  <c r="I724"/>
  <c r="G723"/>
  <c r="I348"/>
  <c r="G347"/>
  <c r="I1081"/>
  <c r="G1080"/>
  <c r="I217"/>
  <c r="G216"/>
  <c r="I886"/>
  <c r="G885"/>
  <c r="I519"/>
  <c r="G518"/>
  <c r="I178"/>
  <c r="G177"/>
  <c r="I784"/>
  <c r="G783"/>
  <c r="I540"/>
  <c r="G539"/>
  <c r="I685"/>
  <c r="G684"/>
  <c r="I823"/>
  <c r="G822"/>
  <c r="I851"/>
  <c r="G850"/>
  <c r="I850" s="1"/>
  <c r="K850" s="1"/>
  <c r="I765"/>
  <c r="G764"/>
  <c r="I158"/>
  <c r="G157"/>
  <c r="I157" s="1"/>
  <c r="K157" s="1"/>
  <c r="I646"/>
  <c r="G645"/>
  <c r="I484"/>
  <c r="G483"/>
  <c r="I483" l="1"/>
  <c r="G482"/>
  <c r="I783"/>
  <c r="G782"/>
  <c r="I216"/>
  <c r="G215"/>
  <c r="I306"/>
  <c r="G305"/>
  <c r="I1039"/>
  <c r="G1038"/>
  <c r="I444"/>
  <c r="G443"/>
  <c r="I822"/>
  <c r="G821"/>
  <c r="I177"/>
  <c r="G176"/>
  <c r="I885"/>
  <c r="G884"/>
  <c r="I1080"/>
  <c r="G1079"/>
  <c r="I723"/>
  <c r="G722"/>
  <c r="I105"/>
  <c r="G104"/>
  <c r="I609"/>
  <c r="G608"/>
  <c r="I403"/>
  <c r="G402"/>
  <c r="I926"/>
  <c r="G925"/>
  <c r="I580"/>
  <c r="G579"/>
  <c r="I142"/>
  <c r="G141"/>
  <c r="I267"/>
  <c r="G266"/>
  <c r="I965"/>
  <c r="G964"/>
  <c r="I645"/>
  <c r="G644"/>
  <c r="I539"/>
  <c r="G538"/>
  <c r="G24"/>
  <c r="I25"/>
  <c r="I764"/>
  <c r="G763"/>
  <c r="I684"/>
  <c r="G683"/>
  <c r="I518"/>
  <c r="G517"/>
  <c r="I347"/>
  <c r="G346"/>
  <c r="I1000"/>
  <c r="G999"/>
  <c r="I66"/>
  <c r="G65"/>
  <c r="I384"/>
  <c r="G383"/>
  <c r="I517" l="1"/>
  <c r="G516"/>
  <c r="I141"/>
  <c r="G140"/>
  <c r="I608"/>
  <c r="G607"/>
  <c r="I821"/>
  <c r="G820"/>
  <c r="I346"/>
  <c r="G345"/>
  <c r="I644"/>
  <c r="G643"/>
  <c r="I579"/>
  <c r="G578"/>
  <c r="I104"/>
  <c r="G103"/>
  <c r="I176"/>
  <c r="G175"/>
  <c r="I964"/>
  <c r="G963"/>
  <c r="I722"/>
  <c r="G721"/>
  <c r="I884"/>
  <c r="G883"/>
  <c r="I215"/>
  <c r="G214"/>
  <c r="I482"/>
  <c r="G481"/>
  <c r="I999"/>
  <c r="G998"/>
  <c r="I538"/>
  <c r="G537"/>
  <c r="G23"/>
  <c r="I24"/>
  <c r="I383"/>
  <c r="G382"/>
  <c r="I763"/>
  <c r="G762"/>
  <c r="I925"/>
  <c r="G924"/>
  <c r="I1038"/>
  <c r="G1037"/>
  <c r="I65"/>
  <c r="G64"/>
  <c r="I683"/>
  <c r="G682"/>
  <c r="I266"/>
  <c r="G265"/>
  <c r="I402"/>
  <c r="G401"/>
  <c r="I1079"/>
  <c r="G1078"/>
  <c r="I443"/>
  <c r="G442"/>
  <c r="I305"/>
  <c r="G304"/>
  <c r="I782"/>
  <c r="G781"/>
  <c r="I781" l="1"/>
  <c r="G780"/>
  <c r="I1037"/>
  <c r="G1036"/>
  <c r="I998"/>
  <c r="G997"/>
  <c r="I304"/>
  <c r="G303"/>
  <c r="I265"/>
  <c r="G264"/>
  <c r="I924"/>
  <c r="G923"/>
  <c r="I537"/>
  <c r="G536"/>
  <c r="I883"/>
  <c r="G882"/>
  <c r="I963"/>
  <c r="G962"/>
  <c r="I103"/>
  <c r="G102"/>
  <c r="I820"/>
  <c r="G819"/>
  <c r="I140"/>
  <c r="G139"/>
  <c r="G22"/>
  <c r="I23"/>
  <c r="I401"/>
  <c r="G400"/>
  <c r="I400" s="1"/>
  <c r="K400" s="1"/>
  <c r="I721"/>
  <c r="G720"/>
  <c r="I175"/>
  <c r="G174"/>
  <c r="I578"/>
  <c r="G577"/>
  <c r="I345"/>
  <c r="G344"/>
  <c r="I607"/>
  <c r="G606"/>
  <c r="I516"/>
  <c r="G515"/>
  <c r="I682"/>
  <c r="G681"/>
  <c r="I442"/>
  <c r="G441"/>
  <c r="I762"/>
  <c r="G761"/>
  <c r="I214"/>
  <c r="G213"/>
  <c r="I1078"/>
  <c r="G1077"/>
  <c r="I64"/>
  <c r="G63"/>
  <c r="I382"/>
  <c r="G381"/>
  <c r="I481"/>
  <c r="G480"/>
  <c r="I643"/>
  <c r="G642"/>
  <c r="I642" l="1"/>
  <c r="G641"/>
  <c r="I681"/>
  <c r="G680"/>
  <c r="I63"/>
  <c r="G62"/>
  <c r="I213"/>
  <c r="G212"/>
  <c r="I515"/>
  <c r="G514"/>
  <c r="I344"/>
  <c r="G343"/>
  <c r="I174"/>
  <c r="G173"/>
  <c r="I139"/>
  <c r="G138"/>
  <c r="I102"/>
  <c r="G101"/>
  <c r="I923"/>
  <c r="G922"/>
  <c r="I303"/>
  <c r="G302"/>
  <c r="G21"/>
  <c r="I22"/>
  <c r="I381"/>
  <c r="G380"/>
  <c r="I606"/>
  <c r="G605"/>
  <c r="I720"/>
  <c r="G719"/>
  <c r="I962"/>
  <c r="G961"/>
  <c r="I536"/>
  <c r="G535"/>
  <c r="I264"/>
  <c r="G263"/>
  <c r="I997"/>
  <c r="G996"/>
  <c r="I780"/>
  <c r="G779"/>
  <c r="I761"/>
  <c r="G760"/>
  <c r="I577"/>
  <c r="G576"/>
  <c r="I819"/>
  <c r="G818"/>
  <c r="I1077"/>
  <c r="G1076"/>
  <c r="I480"/>
  <c r="G479"/>
  <c r="I441"/>
  <c r="G440"/>
  <c r="I882"/>
  <c r="G881"/>
  <c r="I1036"/>
  <c r="G1035"/>
  <c r="I881" l="1"/>
  <c r="G880"/>
  <c r="I996"/>
  <c r="G995"/>
  <c r="I302"/>
  <c r="G301"/>
  <c r="I173"/>
  <c r="G172"/>
  <c r="I172" s="1"/>
  <c r="K172" s="1"/>
  <c r="G20"/>
  <c r="I21"/>
  <c r="I440"/>
  <c r="G439"/>
  <c r="I576"/>
  <c r="G575"/>
  <c r="I263"/>
  <c r="G262"/>
  <c r="I605"/>
  <c r="G604"/>
  <c r="I922"/>
  <c r="G921"/>
  <c r="I212"/>
  <c r="G211"/>
  <c r="I479"/>
  <c r="G478"/>
  <c r="I535"/>
  <c r="G534"/>
  <c r="I534" s="1"/>
  <c r="K534" s="1"/>
  <c r="I101"/>
  <c r="G100"/>
  <c r="I514"/>
  <c r="G513"/>
  <c r="I641"/>
  <c r="G640"/>
  <c r="I818"/>
  <c r="G817"/>
  <c r="I719"/>
  <c r="G718"/>
  <c r="I760"/>
  <c r="G759"/>
  <c r="I380"/>
  <c r="G379"/>
  <c r="I62"/>
  <c r="G61"/>
  <c r="I1035"/>
  <c r="G1034"/>
  <c r="I1076"/>
  <c r="G1075"/>
  <c r="I779"/>
  <c r="G778"/>
  <c r="I778" s="1"/>
  <c r="K778" s="1"/>
  <c r="I961"/>
  <c r="G960"/>
  <c r="I138"/>
  <c r="G137"/>
  <c r="I343"/>
  <c r="G342"/>
  <c r="I680"/>
  <c r="G679"/>
  <c r="I1075" l="1"/>
  <c r="G1074"/>
  <c r="I759"/>
  <c r="G758"/>
  <c r="I211"/>
  <c r="G210"/>
  <c r="I679"/>
  <c r="G678"/>
  <c r="I137"/>
  <c r="G136"/>
  <c r="I1034"/>
  <c r="G1033"/>
  <c r="I718"/>
  <c r="G717"/>
  <c r="G19"/>
  <c r="I20"/>
  <c r="I342"/>
  <c r="G341"/>
  <c r="I61"/>
  <c r="G60"/>
  <c r="I513"/>
  <c r="G512"/>
  <c r="I604"/>
  <c r="G603"/>
  <c r="I575"/>
  <c r="G574"/>
  <c r="I301"/>
  <c r="G300"/>
  <c r="I880"/>
  <c r="G879"/>
  <c r="I817"/>
  <c r="G816"/>
  <c r="I960"/>
  <c r="G959"/>
  <c r="I379"/>
  <c r="G378"/>
  <c r="I640"/>
  <c r="G639"/>
  <c r="I639" s="1"/>
  <c r="K639" s="1"/>
  <c r="I100"/>
  <c r="G99"/>
  <c r="I478"/>
  <c r="G477"/>
  <c r="I921"/>
  <c r="G920"/>
  <c r="I262"/>
  <c r="G261"/>
  <c r="I439"/>
  <c r="G438"/>
  <c r="I995"/>
  <c r="G994"/>
  <c r="I477" l="1"/>
  <c r="G476"/>
  <c r="I879"/>
  <c r="G878"/>
  <c r="I512"/>
  <c r="G511"/>
  <c r="I99"/>
  <c r="G98"/>
  <c r="I261"/>
  <c r="G260"/>
  <c r="I574"/>
  <c r="G573"/>
  <c r="I717"/>
  <c r="G716"/>
  <c r="I136"/>
  <c r="G135"/>
  <c r="I210"/>
  <c r="G209"/>
  <c r="I1074"/>
  <c r="G1073"/>
  <c r="G18"/>
  <c r="I19"/>
  <c r="I994"/>
  <c r="G993"/>
  <c r="I959"/>
  <c r="G958"/>
  <c r="I341"/>
  <c r="G340"/>
  <c r="I438"/>
  <c r="G437"/>
  <c r="I920"/>
  <c r="G919"/>
  <c r="I378"/>
  <c r="G377"/>
  <c r="I816"/>
  <c r="G815"/>
  <c r="I300"/>
  <c r="G299"/>
  <c r="I603"/>
  <c r="G602"/>
  <c r="I60"/>
  <c r="G59"/>
  <c r="I1033"/>
  <c r="G1032"/>
  <c r="I678"/>
  <c r="G677"/>
  <c r="I758"/>
  <c r="G757"/>
  <c r="I677" l="1"/>
  <c r="G676"/>
  <c r="I377"/>
  <c r="G376"/>
  <c r="I716"/>
  <c r="G715"/>
  <c r="I511"/>
  <c r="G510"/>
  <c r="I1032"/>
  <c r="G1031"/>
  <c r="I815"/>
  <c r="G814"/>
  <c r="I340"/>
  <c r="G339"/>
  <c r="I1073"/>
  <c r="G1072"/>
  <c r="I573"/>
  <c r="G572"/>
  <c r="G17"/>
  <c r="I18"/>
  <c r="I299"/>
  <c r="G298"/>
  <c r="I476"/>
  <c r="G475"/>
  <c r="I437"/>
  <c r="G436"/>
  <c r="I59"/>
  <c r="G58"/>
  <c r="I958"/>
  <c r="G957"/>
  <c r="I209"/>
  <c r="G208"/>
  <c r="I260"/>
  <c r="G259"/>
  <c r="I757"/>
  <c r="G756"/>
  <c r="I602"/>
  <c r="G601"/>
  <c r="I919"/>
  <c r="G918"/>
  <c r="I993"/>
  <c r="G992"/>
  <c r="I135"/>
  <c r="G134"/>
  <c r="I98"/>
  <c r="G97"/>
  <c r="I878"/>
  <c r="G877"/>
  <c r="I992" l="1"/>
  <c r="G991"/>
  <c r="I957"/>
  <c r="G956"/>
  <c r="I572"/>
  <c r="G571"/>
  <c r="I877"/>
  <c r="G876"/>
  <c r="I918"/>
  <c r="G917"/>
  <c r="I259"/>
  <c r="G258"/>
  <c r="I298"/>
  <c r="G297"/>
  <c r="I1031"/>
  <c r="G1030"/>
  <c r="I715"/>
  <c r="G714"/>
  <c r="I676"/>
  <c r="G675"/>
  <c r="I436"/>
  <c r="G435"/>
  <c r="I97"/>
  <c r="G96"/>
  <c r="I601"/>
  <c r="G600"/>
  <c r="I339"/>
  <c r="G338"/>
  <c r="G16"/>
  <c r="I17"/>
  <c r="I134"/>
  <c r="G133"/>
  <c r="I756"/>
  <c r="G755"/>
  <c r="I208"/>
  <c r="G207"/>
  <c r="I58"/>
  <c r="G57"/>
  <c r="I475"/>
  <c r="G474"/>
  <c r="I1072"/>
  <c r="G1071"/>
  <c r="I814"/>
  <c r="G813"/>
  <c r="I510"/>
  <c r="G509"/>
  <c r="I376"/>
  <c r="G375"/>
  <c r="I57" l="1"/>
  <c r="G56"/>
  <c r="I375"/>
  <c r="G374"/>
  <c r="I474"/>
  <c r="G473"/>
  <c r="I207"/>
  <c r="G206"/>
  <c r="I338"/>
  <c r="G337"/>
  <c r="I96"/>
  <c r="G95"/>
  <c r="I675"/>
  <c r="G674"/>
  <c r="I258"/>
  <c r="G257"/>
  <c r="I876"/>
  <c r="G875"/>
  <c r="I956"/>
  <c r="G955"/>
  <c r="G15"/>
  <c r="I16"/>
  <c r="I1071"/>
  <c r="G1070"/>
  <c r="I600"/>
  <c r="G599"/>
  <c r="I435"/>
  <c r="G434"/>
  <c r="I714"/>
  <c r="G713"/>
  <c r="I297"/>
  <c r="G296"/>
  <c r="I917"/>
  <c r="G916"/>
  <c r="I571"/>
  <c r="G570"/>
  <c r="I991"/>
  <c r="G990"/>
  <c r="I509"/>
  <c r="G508"/>
  <c r="I755"/>
  <c r="G754"/>
  <c r="I813"/>
  <c r="G812"/>
  <c r="I133"/>
  <c r="G132"/>
  <c r="I1030"/>
  <c r="G1029"/>
  <c r="I916" l="1"/>
  <c r="G915"/>
  <c r="I1029"/>
  <c r="G1028"/>
  <c r="I508"/>
  <c r="G507"/>
  <c r="G14"/>
  <c r="I15"/>
  <c r="I132"/>
  <c r="G131"/>
  <c r="I713"/>
  <c r="G712"/>
  <c r="I875"/>
  <c r="G874"/>
  <c r="I674"/>
  <c r="G673"/>
  <c r="I337"/>
  <c r="G336"/>
  <c r="I473"/>
  <c r="G472"/>
  <c r="I56"/>
  <c r="G55"/>
  <c r="I990"/>
  <c r="G989"/>
  <c r="I754"/>
  <c r="G753"/>
  <c r="I599"/>
  <c r="G598"/>
  <c r="I812"/>
  <c r="G811"/>
  <c r="I570"/>
  <c r="G569"/>
  <c r="I296"/>
  <c r="G295"/>
  <c r="I434"/>
  <c r="G433"/>
  <c r="I1070"/>
  <c r="G1069"/>
  <c r="I955"/>
  <c r="G954"/>
  <c r="I257"/>
  <c r="G256"/>
  <c r="I95"/>
  <c r="G94"/>
  <c r="I206"/>
  <c r="G205"/>
  <c r="I374"/>
  <c r="G373"/>
  <c r="I256" l="1"/>
  <c r="G255"/>
  <c r="I55"/>
  <c r="G54"/>
  <c r="I954"/>
  <c r="G953"/>
  <c r="I811"/>
  <c r="G810"/>
  <c r="I336"/>
  <c r="G335"/>
  <c r="I874"/>
  <c r="G873"/>
  <c r="I131"/>
  <c r="G130"/>
  <c r="I507"/>
  <c r="G506"/>
  <c r="I915"/>
  <c r="G914"/>
  <c r="I205"/>
  <c r="G204"/>
  <c r="I295"/>
  <c r="G294"/>
  <c r="G13"/>
  <c r="I14"/>
  <c r="I1069"/>
  <c r="G1068"/>
  <c r="I753"/>
  <c r="G752"/>
  <c r="I373"/>
  <c r="G372"/>
  <c r="I94"/>
  <c r="G93"/>
  <c r="I433"/>
  <c r="G432"/>
  <c r="I569"/>
  <c r="G568"/>
  <c r="I598"/>
  <c r="G597"/>
  <c r="I989"/>
  <c r="G988"/>
  <c r="I472"/>
  <c r="G471"/>
  <c r="I673"/>
  <c r="G672"/>
  <c r="I712"/>
  <c r="G711"/>
  <c r="I1028"/>
  <c r="G1027"/>
  <c r="I711" l="1"/>
  <c r="G710"/>
  <c r="I471"/>
  <c r="G470"/>
  <c r="I597"/>
  <c r="G596"/>
  <c r="I432"/>
  <c r="G431"/>
  <c r="I372"/>
  <c r="G371"/>
  <c r="I1068"/>
  <c r="G1067"/>
  <c r="I294"/>
  <c r="G293"/>
  <c r="I914"/>
  <c r="G913"/>
  <c r="I130"/>
  <c r="G129"/>
  <c r="I335"/>
  <c r="G334"/>
  <c r="I953"/>
  <c r="G952"/>
  <c r="I255"/>
  <c r="G254"/>
  <c r="G12"/>
  <c r="I13"/>
  <c r="I1027"/>
  <c r="G1026"/>
  <c r="I672"/>
  <c r="G671"/>
  <c r="I988"/>
  <c r="G987"/>
  <c r="I568"/>
  <c r="G567"/>
  <c r="I93"/>
  <c r="G92"/>
  <c r="I752"/>
  <c r="G751"/>
  <c r="I204"/>
  <c r="G203"/>
  <c r="I506"/>
  <c r="G505"/>
  <c r="I873"/>
  <c r="G872"/>
  <c r="I810"/>
  <c r="G809"/>
  <c r="I54"/>
  <c r="G53"/>
  <c r="I203" l="1"/>
  <c r="G202"/>
  <c r="I987"/>
  <c r="G986"/>
  <c r="G11"/>
  <c r="I12"/>
  <c r="I809"/>
  <c r="G808"/>
  <c r="I751"/>
  <c r="G750"/>
  <c r="I671"/>
  <c r="G670"/>
  <c r="I952"/>
  <c r="G951"/>
  <c r="I129"/>
  <c r="G128"/>
  <c r="I293"/>
  <c r="G292"/>
  <c r="I371"/>
  <c r="G370"/>
  <c r="I596"/>
  <c r="G595"/>
  <c r="I710"/>
  <c r="G709"/>
  <c r="I872"/>
  <c r="G871"/>
  <c r="I505"/>
  <c r="G504"/>
  <c r="I567"/>
  <c r="G566"/>
  <c r="I53"/>
  <c r="G52"/>
  <c r="I92"/>
  <c r="G91"/>
  <c r="I1026"/>
  <c r="G1025"/>
  <c r="I254"/>
  <c r="G253"/>
  <c r="I334"/>
  <c r="G333"/>
  <c r="I913"/>
  <c r="G912"/>
  <c r="I1067"/>
  <c r="G1066"/>
  <c r="I431"/>
  <c r="G430"/>
  <c r="I470"/>
  <c r="G469"/>
  <c r="I333" l="1"/>
  <c r="G332"/>
  <c r="G10"/>
  <c r="I11"/>
  <c r="I1066"/>
  <c r="G1065"/>
  <c r="I504"/>
  <c r="G503"/>
  <c r="I430"/>
  <c r="G429"/>
  <c r="I253"/>
  <c r="G252"/>
  <c r="I91"/>
  <c r="G90"/>
  <c r="I871"/>
  <c r="G870"/>
  <c r="I595"/>
  <c r="G594"/>
  <c r="I594" s="1"/>
  <c r="K594" s="1"/>
  <c r="I292"/>
  <c r="G291"/>
  <c r="I951"/>
  <c r="G950"/>
  <c r="I750"/>
  <c r="G749"/>
  <c r="I202"/>
  <c r="G201"/>
  <c r="I1025"/>
  <c r="G1024"/>
  <c r="I912"/>
  <c r="G911"/>
  <c r="I566"/>
  <c r="G565"/>
  <c r="I469"/>
  <c r="G468"/>
  <c r="I52"/>
  <c r="G51"/>
  <c r="I709"/>
  <c r="G708"/>
  <c r="I370"/>
  <c r="G369"/>
  <c r="I128"/>
  <c r="G127"/>
  <c r="I670"/>
  <c r="G669"/>
  <c r="I808"/>
  <c r="G807"/>
  <c r="I986"/>
  <c r="G985"/>
  <c r="I807" l="1"/>
  <c r="G806"/>
  <c r="I127"/>
  <c r="G126"/>
  <c r="I708"/>
  <c r="G707"/>
  <c r="I468"/>
  <c r="G467"/>
  <c r="I911"/>
  <c r="G910"/>
  <c r="I201"/>
  <c r="G200"/>
  <c r="I950"/>
  <c r="G949"/>
  <c r="I90"/>
  <c r="G89"/>
  <c r="I429"/>
  <c r="G428"/>
  <c r="I1065"/>
  <c r="G1064"/>
  <c r="I332"/>
  <c r="G331"/>
  <c r="G9"/>
  <c r="I10"/>
  <c r="I985"/>
  <c r="G984"/>
  <c r="I669"/>
  <c r="G668"/>
  <c r="I369"/>
  <c r="G368"/>
  <c r="I51"/>
  <c r="G50"/>
  <c r="I565"/>
  <c r="G564"/>
  <c r="I1024"/>
  <c r="G1023"/>
  <c r="I749"/>
  <c r="G748"/>
  <c r="I291"/>
  <c r="G290"/>
  <c r="I870"/>
  <c r="G869"/>
  <c r="I252"/>
  <c r="G251"/>
  <c r="I503"/>
  <c r="G502"/>
  <c r="I502" l="1"/>
  <c r="G501"/>
  <c r="I564"/>
  <c r="G563"/>
  <c r="I251"/>
  <c r="G250"/>
  <c r="I1023"/>
  <c r="G1022"/>
  <c r="I50"/>
  <c r="G49"/>
  <c r="I668"/>
  <c r="G667"/>
  <c r="I89"/>
  <c r="G88"/>
  <c r="I200"/>
  <c r="G199"/>
  <c r="I467"/>
  <c r="G466"/>
  <c r="I126"/>
  <c r="G125"/>
  <c r="I748"/>
  <c r="G747"/>
  <c r="I984"/>
  <c r="G983"/>
  <c r="I707"/>
  <c r="G706"/>
  <c r="I869"/>
  <c r="G868"/>
  <c r="I368"/>
  <c r="G367"/>
  <c r="I331"/>
  <c r="G330"/>
  <c r="I428"/>
  <c r="G427"/>
  <c r="I949"/>
  <c r="G948"/>
  <c r="I910"/>
  <c r="G909"/>
  <c r="I806"/>
  <c r="G805"/>
  <c r="G8"/>
  <c r="I9"/>
  <c r="I290"/>
  <c r="G289"/>
  <c r="I1064"/>
  <c r="G1063"/>
  <c r="I909" l="1"/>
  <c r="G908"/>
  <c r="I747"/>
  <c r="G746"/>
  <c r="I289"/>
  <c r="G288"/>
  <c r="G7"/>
  <c r="I8"/>
  <c r="I367"/>
  <c r="G366"/>
  <c r="I88"/>
  <c r="G87"/>
  <c r="I49"/>
  <c r="G48"/>
  <c r="I250"/>
  <c r="G249"/>
  <c r="I501"/>
  <c r="G500"/>
  <c r="I1063"/>
  <c r="G1062"/>
  <c r="I706"/>
  <c r="G705"/>
  <c r="I427"/>
  <c r="G426"/>
  <c r="I466"/>
  <c r="G465"/>
  <c r="I805"/>
  <c r="G804"/>
  <c r="I948"/>
  <c r="G947"/>
  <c r="I330"/>
  <c r="G329"/>
  <c r="I868"/>
  <c r="G867"/>
  <c r="I983"/>
  <c r="G982"/>
  <c r="I125"/>
  <c r="G124"/>
  <c r="I199"/>
  <c r="G198"/>
  <c r="I667"/>
  <c r="G666"/>
  <c r="I1022"/>
  <c r="G1021"/>
  <c r="I563"/>
  <c r="G562"/>
  <c r="I867" l="1"/>
  <c r="G866"/>
  <c r="I465"/>
  <c r="G464"/>
  <c r="I198"/>
  <c r="G197"/>
  <c r="I329"/>
  <c r="G328"/>
  <c r="I426"/>
  <c r="G425"/>
  <c r="I1062"/>
  <c r="G1061"/>
  <c r="I87"/>
  <c r="G86"/>
  <c r="I562"/>
  <c r="G561"/>
  <c r="I947"/>
  <c r="G946"/>
  <c r="I500"/>
  <c r="G499"/>
  <c r="I499" s="1"/>
  <c r="K499" s="1"/>
  <c r="I48"/>
  <c r="G47"/>
  <c r="I366"/>
  <c r="G365"/>
  <c r="I288"/>
  <c r="G287"/>
  <c r="I908"/>
  <c r="G907"/>
  <c r="I124"/>
  <c r="G123"/>
  <c r="I705"/>
  <c r="G704"/>
  <c r="G6"/>
  <c r="I7"/>
  <c r="I666"/>
  <c r="G665"/>
  <c r="I1021"/>
  <c r="G1020"/>
  <c r="I982"/>
  <c r="G981"/>
  <c r="I981" s="1"/>
  <c r="K981" s="1"/>
  <c r="I804"/>
  <c r="G803"/>
  <c r="I249"/>
  <c r="G248"/>
  <c r="I746"/>
  <c r="G745"/>
  <c r="I745" l="1"/>
  <c r="G744"/>
  <c r="I704"/>
  <c r="G703"/>
  <c r="I907"/>
  <c r="G906"/>
  <c r="I561"/>
  <c r="G560"/>
  <c r="I1061"/>
  <c r="G1060"/>
  <c r="I328"/>
  <c r="G327"/>
  <c r="I464"/>
  <c r="G463"/>
  <c r="G5"/>
  <c r="I6"/>
  <c r="I1020"/>
  <c r="G1019"/>
  <c r="I123"/>
  <c r="G122"/>
  <c r="I946"/>
  <c r="G945"/>
  <c r="I197"/>
  <c r="G196"/>
  <c r="I803"/>
  <c r="G802"/>
  <c r="I287"/>
  <c r="G286"/>
  <c r="I47"/>
  <c r="G46"/>
  <c r="I86"/>
  <c r="G85"/>
  <c r="I425"/>
  <c r="G424"/>
  <c r="I866"/>
  <c r="G865"/>
  <c r="I865" s="1"/>
  <c r="K865" s="1"/>
  <c r="I248"/>
  <c r="G247"/>
  <c r="I665"/>
  <c r="G664"/>
  <c r="I365"/>
  <c r="G364"/>
  <c r="I85" l="1"/>
  <c r="G84"/>
  <c r="I196"/>
  <c r="G195"/>
  <c r="I327"/>
  <c r="G326"/>
  <c r="I560"/>
  <c r="G559"/>
  <c r="I703"/>
  <c r="G702"/>
  <c r="I364"/>
  <c r="G363"/>
  <c r="I664"/>
  <c r="G663"/>
  <c r="I286"/>
  <c r="G285"/>
  <c r="I122"/>
  <c r="G121"/>
  <c r="I247"/>
  <c r="G246"/>
  <c r="I424"/>
  <c r="G423"/>
  <c r="I46"/>
  <c r="G45"/>
  <c r="I802"/>
  <c r="G801"/>
  <c r="I945"/>
  <c r="G944"/>
  <c r="I1019"/>
  <c r="G1018"/>
  <c r="I463"/>
  <c r="G462"/>
  <c r="I1060"/>
  <c r="G1059"/>
  <c r="I906"/>
  <c r="G905"/>
  <c r="I744"/>
  <c r="G743"/>
  <c r="G4"/>
  <c r="I5"/>
  <c r="I743" l="1"/>
  <c r="G742"/>
  <c r="I423"/>
  <c r="G422"/>
  <c r="I121"/>
  <c r="G120"/>
  <c r="I120" s="1"/>
  <c r="K120" s="1"/>
  <c r="I462"/>
  <c r="G461"/>
  <c r="I944"/>
  <c r="G943"/>
  <c r="I45"/>
  <c r="G44"/>
  <c r="I246"/>
  <c r="G245"/>
  <c r="I285"/>
  <c r="G284"/>
  <c r="I363"/>
  <c r="G362"/>
  <c r="I362" s="1"/>
  <c r="K362" s="1"/>
  <c r="I195"/>
  <c r="G194"/>
  <c r="I801"/>
  <c r="G800"/>
  <c r="I663"/>
  <c r="G662"/>
  <c r="I326"/>
  <c r="G325"/>
  <c r="I84"/>
  <c r="G83"/>
  <c r="I1018"/>
  <c r="G1017"/>
  <c r="I702"/>
  <c r="G701"/>
  <c r="G3"/>
  <c r="I4"/>
  <c r="I1059"/>
  <c r="G1058"/>
  <c r="I905"/>
  <c r="G904"/>
  <c r="I559"/>
  <c r="G558"/>
  <c r="I904" l="1"/>
  <c r="G903"/>
  <c r="I325"/>
  <c r="G324"/>
  <c r="I245"/>
  <c r="G244"/>
  <c r="I558"/>
  <c r="G557"/>
  <c r="I701"/>
  <c r="G700"/>
  <c r="I83"/>
  <c r="G82"/>
  <c r="I662"/>
  <c r="G661"/>
  <c r="I194"/>
  <c r="G193"/>
  <c r="I284"/>
  <c r="G283"/>
  <c r="I44"/>
  <c r="G43"/>
  <c r="I422"/>
  <c r="G421"/>
  <c r="G2"/>
  <c r="I2" s="1"/>
  <c r="K2" s="1"/>
  <c r="I3"/>
  <c r="I800"/>
  <c r="G799"/>
  <c r="I742"/>
  <c r="G741"/>
  <c r="I943"/>
  <c r="G942"/>
  <c r="I1017"/>
  <c r="G1016"/>
  <c r="I1058"/>
  <c r="G1057"/>
  <c r="I461"/>
  <c r="G460"/>
  <c r="I1057" l="1"/>
  <c r="G1056"/>
  <c r="I700"/>
  <c r="G699"/>
  <c r="I460"/>
  <c r="G459"/>
  <c r="I459" s="1"/>
  <c r="K459" s="1"/>
  <c r="I1016"/>
  <c r="G1015"/>
  <c r="I1015" s="1"/>
  <c r="K1015" s="1"/>
  <c r="I741"/>
  <c r="G740"/>
  <c r="I43"/>
  <c r="G42"/>
  <c r="I193"/>
  <c r="G192"/>
  <c r="I192" s="1"/>
  <c r="K192" s="1"/>
  <c r="I557"/>
  <c r="G556"/>
  <c r="I324"/>
  <c r="G323"/>
  <c r="I942"/>
  <c r="G941"/>
  <c r="I941" s="1"/>
  <c r="K941" s="1"/>
  <c r="I283"/>
  <c r="G282"/>
  <c r="I282" s="1"/>
  <c r="K282" s="1"/>
  <c r="I244"/>
  <c r="G243"/>
  <c r="I903"/>
  <c r="G902"/>
  <c r="I799"/>
  <c r="G798"/>
  <c r="I798" s="1"/>
  <c r="K798" s="1"/>
  <c r="I661"/>
  <c r="G660"/>
  <c r="I660" s="1"/>
  <c r="K660" s="1"/>
  <c r="I421"/>
  <c r="G420"/>
  <c r="I82"/>
  <c r="G81"/>
  <c r="I81" l="1"/>
  <c r="G80"/>
  <c r="I80" s="1"/>
  <c r="K80" s="1"/>
  <c r="I420"/>
  <c r="G419"/>
  <c r="I419" s="1"/>
  <c r="K419" s="1"/>
  <c r="I243"/>
  <c r="G242"/>
  <c r="I242" s="1"/>
  <c r="K242" s="1"/>
  <c r="I556"/>
  <c r="G555"/>
  <c r="I555" s="1"/>
  <c r="K555" s="1"/>
  <c r="I699"/>
  <c r="G698"/>
  <c r="I698" s="1"/>
  <c r="K698" s="1"/>
  <c r="I902"/>
  <c r="G901"/>
  <c r="I901" s="1"/>
  <c r="K901" s="1"/>
  <c r="I323"/>
  <c r="G322"/>
  <c r="I322" s="1"/>
  <c r="K322" s="1"/>
  <c r="I740"/>
  <c r="G739"/>
  <c r="I1056"/>
  <c r="G1055"/>
  <c r="I1055" s="1"/>
  <c r="K1055" s="1"/>
  <c r="I42"/>
  <c r="G41"/>
  <c r="I41" l="1"/>
  <c r="G40"/>
  <c r="I40" s="1"/>
  <c r="K40" s="1"/>
  <c r="I739"/>
  <c r="G738"/>
  <c r="I738" s="1"/>
  <c r="K738" s="1"/>
</calcChain>
</file>

<file path=xl/sharedStrings.xml><?xml version="1.0" encoding="utf-8"?>
<sst xmlns="http://schemas.openxmlformats.org/spreadsheetml/2006/main" count="3476" uniqueCount="85">
  <si>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</si>
  <si>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</si>
  <si>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</si>
  <si>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</si>
  <si>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</si>
  <si>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</si>
  <si>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</si>
  <si>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</si>
  <si>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</si>
  <si>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</si>
  <si>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</si>
  <si>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</si>
  <si>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</si>
  <si>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</si>
  <si>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</si>
  <si>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</si>
  <si>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</si>
  <si>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</si>
  <si>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</si>
  <si>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</si>
  <si>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</si>
  <si>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</si>
  <si>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</si>
  <si>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</si>
  <si>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</si>
  <si>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</si>
  <si>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</si>
  <si>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</si>
  <si>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</si>
  <si>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</si>
  <si>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</si>
  <si>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</si>
  <si>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</si>
  <si>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</si>
  <si>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year</t>
  </si>
  <si>
    <t>e</t>
  </si>
  <si>
    <t>country</t>
  </si>
  <si>
    <t>x1</t>
  </si>
  <si>
    <t>x2</t>
  </si>
  <si>
    <t>y1</t>
  </si>
  <si>
    <t>y2</t>
  </si>
  <si>
    <t>var data=[</t>
  </si>
  <si>
    <t>AUS</t>
  </si>
  <si>
    <t>AUT</t>
  </si>
  <si>
    <t>BEL</t>
  </si>
  <si>
    <t>CHL</t>
  </si>
  <si>
    <t>CZE</t>
  </si>
  <si>
    <t>EST</t>
  </si>
  <si>
    <t>FIN</t>
  </si>
  <si>
    <t>FRA</t>
  </si>
  <si>
    <t>DEU</t>
  </si>
  <si>
    <t>HUN</t>
  </si>
  <si>
    <t>ICE</t>
  </si>
  <si>
    <t>IRL</t>
  </si>
  <si>
    <t>ISL</t>
  </si>
  <si>
    <t>KOR</t>
  </si>
  <si>
    <t>LUX</t>
  </si>
  <si>
    <t>MEX</t>
  </si>
  <si>
    <t>NLD</t>
  </si>
  <si>
    <t>NZL</t>
  </si>
  <si>
    <t>NOR</t>
  </si>
  <si>
    <t>SVK</t>
  </si>
  <si>
    <t>SVN</t>
  </si>
  <si>
    <t>ESP</t>
  </si>
  <si>
    <t>SWE</t>
  </si>
  <si>
    <t>CHE</t>
  </si>
  <si>
    <t>GBR</t>
  </si>
  <si>
    <t>USA</t>
  </si>
  <si>
    <t>JPN</t>
  </si>
  <si>
    <t>ITA</t>
  </si>
  <si>
    <t>PRT</t>
  </si>
  <si>
    <t>TUR</t>
  </si>
  <si>
    <t>var iso=</t>
  </si>
  <si>
    <t>&lt;ul&gt;</t>
  </si>
  <si>
    <t>m</t>
  </si>
  <si>
    <t>Scale</t>
  </si>
  <si>
    <t>var dataScale=[</t>
  </si>
  <si>
    <t>firstLE</t>
  </si>
  <si>
    <t>firstHE</t>
  </si>
  <si>
    <t>lastLE</t>
  </si>
  <si>
    <t>lastHE</t>
  </si>
  <si>
    <t>DNK</t>
  </si>
  <si>
    <t>POL</t>
  </si>
  <si>
    <t>GRC</t>
  </si>
  <si>
    <t>CAN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</si>
</sst>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1095"/>
  <sheetViews>
    <sheetView topLeftCell="A1049" workbookViewId="0">
      <selection activeCell="D2" sqref="D2:D1094"/>
    </sheetView>
  </sheetViews>
  <sheetFormatPr defaultRowHeight="12.75"/>
  <sheetData>
    <row r="1" spans="1:21">
      <c r="F1" t="s">
        <v>36</v>
      </c>
      <c r="G1" t="s">
        <v>34</v>
      </c>
      <c r="H1" t="s">
        <v>37</v>
      </c>
      <c r="I1" t="s">
        <v>38</v>
      </c>
      <c r="J1" t="s">
        <v>39</v>
      </c>
      <c r="K1" t="s">
        <v>40</v>
      </c>
      <c r="L1" t="s">
        <v>35</v>
      </c>
      <c r="M1" t="s">
        <v>41</v>
      </c>
    </row>
    <row r="2" spans="1:21">
      <c r="A2" t="s">
        <v>0</v>
      </c>
      <c r="B2">
        <v>1971</v>
      </c>
      <c r="C2">
        <v>71.599999999999994</v>
      </c>
      <c r="D2">
        <v>821.08199999999999</v>
      </c>
      <c r="E2">
        <v>0</v>
      </c>
      <c r="F2" t="str">
        <f>A2</f>
        <v>Australia</v>
      </c>
      <c r="G2">
        <f>B2</f>
        <v>1971</v>
      </c>
      <c r="H2">
        <f>IF($A1=$A2,C1,C2)</f>
        <v>71.599999999999994</v>
      </c>
      <c r="I2">
        <f>C2</f>
        <v>71.599999999999994</v>
      </c>
      <c r="J2">
        <f>IF($A1=$A2,D1,D2)</f>
        <v>821.08199999999999</v>
      </c>
      <c r="K2">
        <f>D2</f>
        <v>821.08199999999999</v>
      </c>
      <c r="L2">
        <f>E2</f>
        <v>0</v>
      </c>
      <c r="M2" t="str">
        <f>"{country:"""&amp;F2&amp;""",year:"&amp;G2&amp;", x1:"&amp;J2&amp;", x2:"&amp;K2&amp;", y1:"&amp;H2&amp;", y2:"&amp;I2&amp;"},"</f>
        <v>{country:"Australia",year:1971, x1:821.082, x2:821.082, y1:71.6, y2:71.6},</v>
      </c>
      <c r="T2">
        <f>I2/H2</f>
        <v>1</v>
      </c>
      <c r="U2">
        <f>K2/J2</f>
        <v>1</v>
      </c>
    </row>
    <row r="3" spans="1:21">
      <c r="A3" t="s">
        <v>0</v>
      </c>
      <c r="B3">
        <v>1972</v>
      </c>
      <c r="C3">
        <v>72</v>
      </c>
      <c r="D3">
        <v>825.38800000000003</v>
      </c>
      <c r="E3">
        <v>0</v>
      </c>
      <c r="F3" t="str">
        <f t="shared" ref="F3:F66" si="0">A3</f>
        <v>Australia</v>
      </c>
      <c r="G3">
        <f t="shared" ref="G3:G66" si="1">B3</f>
        <v>1972</v>
      </c>
      <c r="H3">
        <f t="shared" ref="H3:H66" si="2">IF($A2=$A3,C2,C3)</f>
        <v>71.599999999999994</v>
      </c>
      <c r="I3">
        <f t="shared" ref="I3:I66" si="3">C3</f>
        <v>72</v>
      </c>
      <c r="J3">
        <f t="shared" ref="J3:J66" si="4">IF($A2=$A3,D2,D3)</f>
        <v>821.08199999999999</v>
      </c>
      <c r="K3">
        <f t="shared" ref="K3:K66" si="5">D3</f>
        <v>825.38800000000003</v>
      </c>
      <c r="L3">
        <f t="shared" ref="L3:L66" si="6">E3</f>
        <v>0</v>
      </c>
      <c r="M3" t="str">
        <f t="shared" ref="M3:M66" si="7">"{country:"""&amp;F3&amp;""",year:"&amp;G3&amp;", x1:"&amp;J3&amp;", x2:"&amp;K3&amp;", y1:"&amp;H3&amp;", y2:"&amp;I3&amp;"},"</f>
        <v>{country:"Australia",year:1972, x1:821.082, x2:825.388, y1:71.6, y2:72},</v>
      </c>
      <c r="T3">
        <f t="shared" ref="T3:T66" si="8">I3/H3</f>
        <v>1.005586592178771</v>
      </c>
      <c r="U3">
        <f t="shared" ref="U3:U66" si="9">K3/J3</f>
        <v>1.0052442995949249</v>
      </c>
    </row>
    <row r="4" spans="1:21">
      <c r="A4" t="s">
        <v>0</v>
      </c>
      <c r="B4">
        <v>1973</v>
      </c>
      <c r="C4">
        <v>72</v>
      </c>
      <c r="D4">
        <v>836.63599999999997</v>
      </c>
      <c r="E4">
        <v>0</v>
      </c>
      <c r="F4" t="str">
        <f t="shared" si="0"/>
        <v>Australia</v>
      </c>
      <c r="G4">
        <f t="shared" si="1"/>
        <v>1973</v>
      </c>
      <c r="H4">
        <f t="shared" si="2"/>
        <v>72</v>
      </c>
      <c r="I4">
        <f t="shared" si="3"/>
        <v>72</v>
      </c>
      <c r="J4">
        <f t="shared" si="4"/>
        <v>825.38800000000003</v>
      </c>
      <c r="K4">
        <f t="shared" si="5"/>
        <v>836.63599999999997</v>
      </c>
      <c r="L4">
        <f t="shared" si="6"/>
        <v>0</v>
      </c>
      <c r="M4" t="str">
        <f t="shared" si="7"/>
        <v>{country:"Australia",year:1973, x1:825.388, x2:836.636, y1:72, y2:72},</v>
      </c>
      <c r="T4">
        <f t="shared" si="8"/>
        <v>1</v>
      </c>
      <c r="U4">
        <f t="shared" si="9"/>
        <v>1.0136275303251319</v>
      </c>
    </row>
    <row r="5" spans="1:21">
      <c r="A5" t="s">
        <v>0</v>
      </c>
      <c r="B5">
        <v>1974</v>
      </c>
      <c r="C5">
        <v>71.900000000000006</v>
      </c>
      <c r="D5">
        <v>952.53300000000002</v>
      </c>
      <c r="E5">
        <v>0</v>
      </c>
      <c r="F5" t="str">
        <f t="shared" si="0"/>
        <v>Australia</v>
      </c>
      <c r="G5">
        <f t="shared" si="1"/>
        <v>1974</v>
      </c>
      <c r="H5">
        <f t="shared" si="2"/>
        <v>72</v>
      </c>
      <c r="I5">
        <f t="shared" si="3"/>
        <v>71.900000000000006</v>
      </c>
      <c r="J5">
        <f t="shared" si="4"/>
        <v>836.63599999999997</v>
      </c>
      <c r="K5">
        <f t="shared" si="5"/>
        <v>952.53300000000002</v>
      </c>
      <c r="L5">
        <f t="shared" si="6"/>
        <v>0</v>
      </c>
      <c r="M5" t="str">
        <f t="shared" si="7"/>
        <v>{country:"Australia",year:1974, x1:836.636, x2:952.533, y1:72, y2:71.9},</v>
      </c>
      <c r="T5">
        <f t="shared" si="8"/>
        <v>0.99861111111111123</v>
      </c>
      <c r="U5">
        <f t="shared" si="9"/>
        <v>1.1385273882548683</v>
      </c>
    </row>
    <row r="6" spans="1:21">
      <c r="A6" t="s">
        <v>0</v>
      </c>
      <c r="B6">
        <v>1975</v>
      </c>
      <c r="C6">
        <v>72.7</v>
      </c>
      <c r="D6">
        <v>1111.8150000000001</v>
      </c>
      <c r="E6">
        <v>0</v>
      </c>
      <c r="F6" t="str">
        <f t="shared" si="0"/>
        <v>Australia</v>
      </c>
      <c r="G6">
        <f t="shared" si="1"/>
        <v>1975</v>
      </c>
      <c r="H6">
        <f t="shared" si="2"/>
        <v>71.900000000000006</v>
      </c>
      <c r="I6">
        <f t="shared" si="3"/>
        <v>72.7</v>
      </c>
      <c r="J6">
        <f t="shared" si="4"/>
        <v>952.53300000000002</v>
      </c>
      <c r="K6">
        <f t="shared" si="5"/>
        <v>1111.8150000000001</v>
      </c>
      <c r="L6">
        <f t="shared" si="6"/>
        <v>0</v>
      </c>
      <c r="M6" t="str">
        <f t="shared" si="7"/>
        <v>{country:"Australia",year:1975, x1:952.533, x2:1111.815, y1:71.9, y2:72.7},</v>
      </c>
      <c r="T6">
        <f t="shared" si="8"/>
        <v>1.0111265646731571</v>
      </c>
      <c r="U6">
        <f t="shared" si="9"/>
        <v>1.1672194034222436</v>
      </c>
    </row>
    <row r="7" spans="1:21">
      <c r="A7" t="s">
        <v>0</v>
      </c>
      <c r="B7">
        <v>1976</v>
      </c>
      <c r="C7">
        <v>72.8</v>
      </c>
      <c r="D7">
        <v>1135.866</v>
      </c>
      <c r="E7">
        <v>0</v>
      </c>
      <c r="F7" t="str">
        <f t="shared" si="0"/>
        <v>Australia</v>
      </c>
      <c r="G7">
        <f t="shared" si="1"/>
        <v>1976</v>
      </c>
      <c r="H7">
        <f t="shared" si="2"/>
        <v>72.7</v>
      </c>
      <c r="I7">
        <f t="shared" si="3"/>
        <v>72.8</v>
      </c>
      <c r="J7">
        <f t="shared" si="4"/>
        <v>1111.8150000000001</v>
      </c>
      <c r="K7">
        <f t="shared" si="5"/>
        <v>1135.866</v>
      </c>
      <c r="L7">
        <f t="shared" si="6"/>
        <v>0</v>
      </c>
      <c r="M7" t="str">
        <f t="shared" si="7"/>
        <v>{country:"Australia",year:1976, x1:1111.815, x2:1135.866, y1:72.7, y2:72.8},</v>
      </c>
      <c r="T7">
        <f t="shared" si="8"/>
        <v>1.0013755158184319</v>
      </c>
      <c r="U7">
        <f t="shared" si="9"/>
        <v>1.0216321960038315</v>
      </c>
    </row>
    <row r="8" spans="1:21">
      <c r="A8" t="s">
        <v>0</v>
      </c>
      <c r="B8">
        <v>1977</v>
      </c>
      <c r="C8">
        <v>73.3</v>
      </c>
      <c r="D8">
        <v>1174.6130000000001</v>
      </c>
      <c r="E8">
        <v>0</v>
      </c>
      <c r="F8" t="str">
        <f t="shared" si="0"/>
        <v>Australia</v>
      </c>
      <c r="G8">
        <f t="shared" si="1"/>
        <v>1977</v>
      </c>
      <c r="H8">
        <f t="shared" si="2"/>
        <v>72.8</v>
      </c>
      <c r="I8">
        <f t="shared" si="3"/>
        <v>73.3</v>
      </c>
      <c r="J8">
        <f t="shared" si="4"/>
        <v>1135.866</v>
      </c>
      <c r="K8">
        <f t="shared" si="5"/>
        <v>1174.6130000000001</v>
      </c>
      <c r="L8">
        <f t="shared" si="6"/>
        <v>0</v>
      </c>
      <c r="M8" t="str">
        <f t="shared" si="7"/>
        <v>{country:"Australia",year:1977, x1:1135.866, x2:1174.613, y1:72.8, y2:73.3},</v>
      </c>
      <c r="T8">
        <f t="shared" si="8"/>
        <v>1.0068681318681318</v>
      </c>
      <c r="U8">
        <f t="shared" si="9"/>
        <v>1.0341122984577407</v>
      </c>
    </row>
    <row r="9" spans="1:21">
      <c r="A9" t="s">
        <v>0</v>
      </c>
      <c r="B9">
        <v>1978</v>
      </c>
      <c r="C9">
        <v>73.7</v>
      </c>
      <c r="D9">
        <v>1179.662</v>
      </c>
      <c r="E9">
        <v>0</v>
      </c>
      <c r="F9" t="str">
        <f t="shared" si="0"/>
        <v>Australia</v>
      </c>
      <c r="G9">
        <f t="shared" si="1"/>
        <v>1978</v>
      </c>
      <c r="H9">
        <f t="shared" si="2"/>
        <v>73.3</v>
      </c>
      <c r="I9">
        <f t="shared" si="3"/>
        <v>73.7</v>
      </c>
      <c r="J9">
        <f t="shared" si="4"/>
        <v>1174.6130000000001</v>
      </c>
      <c r="K9">
        <f t="shared" si="5"/>
        <v>1179.662</v>
      </c>
      <c r="L9">
        <f t="shared" si="6"/>
        <v>0</v>
      </c>
      <c r="M9" t="str">
        <f t="shared" si="7"/>
        <v>{country:"Australia",year:1978, x1:1174.613, x2:1179.662, y1:73.3, y2:73.7},</v>
      </c>
      <c r="T9">
        <f t="shared" si="8"/>
        <v>1.0054570259208733</v>
      </c>
      <c r="U9">
        <f t="shared" si="9"/>
        <v>1.0042984370171282</v>
      </c>
    </row>
    <row r="10" spans="1:21">
      <c r="A10" t="s">
        <v>0</v>
      </c>
      <c r="B10">
        <v>1979</v>
      </c>
      <c r="C10">
        <v>74.3</v>
      </c>
      <c r="D10">
        <v>1165.518</v>
      </c>
      <c r="E10">
        <v>0</v>
      </c>
      <c r="F10" t="str">
        <f t="shared" si="0"/>
        <v>Australia</v>
      </c>
      <c r="G10">
        <f t="shared" si="1"/>
        <v>1979</v>
      </c>
      <c r="H10">
        <f t="shared" si="2"/>
        <v>73.7</v>
      </c>
      <c r="I10">
        <f t="shared" si="3"/>
        <v>74.3</v>
      </c>
      <c r="J10">
        <f t="shared" si="4"/>
        <v>1179.662</v>
      </c>
      <c r="K10">
        <f t="shared" si="5"/>
        <v>1165.518</v>
      </c>
      <c r="L10">
        <f t="shared" si="6"/>
        <v>0</v>
      </c>
      <c r="M10" t="str">
        <f t="shared" si="7"/>
        <v>{country:"Australia",year:1979, x1:1179.662, x2:1165.518, y1:73.7, y2:74.3},</v>
      </c>
      <c r="T10">
        <f t="shared" si="8"/>
        <v>1.0081411126187245</v>
      </c>
      <c r="U10">
        <f t="shared" si="9"/>
        <v>0.98801012493409124</v>
      </c>
    </row>
    <row r="11" spans="1:21">
      <c r="A11" t="s">
        <v>0</v>
      </c>
      <c r="B11">
        <v>1980</v>
      </c>
      <c r="C11">
        <v>74.5</v>
      </c>
      <c r="D11">
        <v>1175.567</v>
      </c>
      <c r="E11">
        <v>0</v>
      </c>
      <c r="F11" t="str">
        <f t="shared" si="0"/>
        <v>Australia</v>
      </c>
      <c r="G11">
        <f t="shared" si="1"/>
        <v>1980</v>
      </c>
      <c r="H11">
        <f t="shared" si="2"/>
        <v>74.3</v>
      </c>
      <c r="I11">
        <f t="shared" si="3"/>
        <v>74.5</v>
      </c>
      <c r="J11">
        <f t="shared" si="4"/>
        <v>1165.518</v>
      </c>
      <c r="K11">
        <f t="shared" si="5"/>
        <v>1175.567</v>
      </c>
      <c r="L11">
        <f t="shared" si="6"/>
        <v>0</v>
      </c>
      <c r="M11" t="str">
        <f t="shared" si="7"/>
        <v>{country:"Australia",year:1980, x1:1165.518, x2:1175.567, y1:74.3, y2:74.5},</v>
      </c>
      <c r="T11">
        <f t="shared" si="8"/>
        <v>1.0026917900403769</v>
      </c>
      <c r="U11">
        <f t="shared" si="9"/>
        <v>1.0086219174650242</v>
      </c>
    </row>
    <row r="12" spans="1:21">
      <c r="A12" t="s">
        <v>0</v>
      </c>
      <c r="B12">
        <v>1981</v>
      </c>
      <c r="C12">
        <v>74.900000000000006</v>
      </c>
      <c r="D12">
        <v>1183.1869999999999</v>
      </c>
      <c r="E12">
        <v>0</v>
      </c>
      <c r="F12" t="str">
        <f t="shared" si="0"/>
        <v>Australia</v>
      </c>
      <c r="G12">
        <f t="shared" si="1"/>
        <v>1981</v>
      </c>
      <c r="H12">
        <f t="shared" si="2"/>
        <v>74.5</v>
      </c>
      <c r="I12">
        <f t="shared" si="3"/>
        <v>74.900000000000006</v>
      </c>
      <c r="J12">
        <f t="shared" si="4"/>
        <v>1175.567</v>
      </c>
      <c r="K12">
        <f t="shared" si="5"/>
        <v>1183.1869999999999</v>
      </c>
      <c r="L12">
        <f t="shared" si="6"/>
        <v>0</v>
      </c>
      <c r="M12" t="str">
        <f t="shared" si="7"/>
        <v>{country:"Australia",year:1981, x1:1175.567, x2:1183.187, y1:74.5, y2:74.9},</v>
      </c>
      <c r="T12">
        <f t="shared" si="8"/>
        <v>1.0053691275167786</v>
      </c>
      <c r="U12">
        <f t="shared" si="9"/>
        <v>1.0064819784835741</v>
      </c>
    </row>
    <row r="13" spans="1:21">
      <c r="A13" t="s">
        <v>0</v>
      </c>
      <c r="B13">
        <v>1982</v>
      </c>
      <c r="C13">
        <v>74.7</v>
      </c>
      <c r="D13">
        <v>1184.4590000000001</v>
      </c>
      <c r="E13">
        <v>0</v>
      </c>
      <c r="F13" t="str">
        <f t="shared" si="0"/>
        <v>Australia</v>
      </c>
      <c r="G13">
        <f t="shared" si="1"/>
        <v>1982</v>
      </c>
      <c r="H13">
        <f t="shared" si="2"/>
        <v>74.900000000000006</v>
      </c>
      <c r="I13">
        <f t="shared" si="3"/>
        <v>74.7</v>
      </c>
      <c r="J13">
        <f t="shared" si="4"/>
        <v>1183.1869999999999</v>
      </c>
      <c r="K13">
        <f t="shared" si="5"/>
        <v>1184.4590000000001</v>
      </c>
      <c r="L13">
        <f t="shared" si="6"/>
        <v>0</v>
      </c>
      <c r="M13" t="str">
        <f t="shared" si="7"/>
        <v>{country:"Australia",year:1982, x1:1183.187, x2:1184.459, y1:74.9, y2:74.7},</v>
      </c>
      <c r="T13">
        <f t="shared" si="8"/>
        <v>0.99732977303070758</v>
      </c>
      <c r="U13">
        <f t="shared" si="9"/>
        <v>1.0010750625218161</v>
      </c>
    </row>
    <row r="14" spans="1:21">
      <c r="A14" t="s">
        <v>0</v>
      </c>
      <c r="B14">
        <v>1983</v>
      </c>
      <c r="C14">
        <v>75.5</v>
      </c>
      <c r="D14">
        <v>1219.0820000000001</v>
      </c>
      <c r="E14">
        <v>0</v>
      </c>
      <c r="F14" t="str">
        <f t="shared" si="0"/>
        <v>Australia</v>
      </c>
      <c r="G14">
        <f t="shared" si="1"/>
        <v>1983</v>
      </c>
      <c r="H14">
        <f t="shared" si="2"/>
        <v>74.7</v>
      </c>
      <c r="I14">
        <f t="shared" si="3"/>
        <v>75.5</v>
      </c>
      <c r="J14">
        <f t="shared" si="4"/>
        <v>1184.4590000000001</v>
      </c>
      <c r="K14">
        <f t="shared" si="5"/>
        <v>1219.0820000000001</v>
      </c>
      <c r="L14">
        <f t="shared" si="6"/>
        <v>0</v>
      </c>
      <c r="M14" t="str">
        <f t="shared" si="7"/>
        <v>{country:"Australia",year:1983, x1:1184.459, x2:1219.082, y1:74.7, y2:75.5},</v>
      </c>
      <c r="T14">
        <f t="shared" si="8"/>
        <v>1.0107095046854082</v>
      </c>
      <c r="U14">
        <f t="shared" si="9"/>
        <v>1.0292310666726328</v>
      </c>
    </row>
    <row r="15" spans="1:21">
      <c r="A15" t="s">
        <v>0</v>
      </c>
      <c r="B15">
        <v>1984</v>
      </c>
      <c r="C15">
        <v>75.8</v>
      </c>
      <c r="D15">
        <v>1268.452</v>
      </c>
      <c r="E15">
        <v>0</v>
      </c>
      <c r="F15" t="str">
        <f t="shared" si="0"/>
        <v>Australia</v>
      </c>
      <c r="G15">
        <f t="shared" si="1"/>
        <v>1984</v>
      </c>
      <c r="H15">
        <f t="shared" si="2"/>
        <v>75.5</v>
      </c>
      <c r="I15">
        <f t="shared" si="3"/>
        <v>75.8</v>
      </c>
      <c r="J15">
        <f t="shared" si="4"/>
        <v>1219.0820000000001</v>
      </c>
      <c r="K15">
        <f t="shared" si="5"/>
        <v>1268.452</v>
      </c>
      <c r="L15">
        <f t="shared" si="6"/>
        <v>0</v>
      </c>
      <c r="M15" t="str">
        <f t="shared" si="7"/>
        <v>{country:"Australia",year:1984, x1:1219.082, x2:1268.452, y1:75.5, y2:75.8},</v>
      </c>
      <c r="T15">
        <f t="shared" si="8"/>
        <v>1.0039735099337748</v>
      </c>
      <c r="U15">
        <f t="shared" si="9"/>
        <v>1.0404976859637005</v>
      </c>
    </row>
    <row r="16" spans="1:21">
      <c r="A16" t="s">
        <v>0</v>
      </c>
      <c r="B16">
        <v>1985</v>
      </c>
      <c r="C16">
        <v>75.599999999999994</v>
      </c>
      <c r="D16">
        <v>1334.171</v>
      </c>
      <c r="E16">
        <v>0</v>
      </c>
      <c r="F16" t="str">
        <f t="shared" si="0"/>
        <v>Australia</v>
      </c>
      <c r="G16">
        <f t="shared" si="1"/>
        <v>1985</v>
      </c>
      <c r="H16">
        <f t="shared" si="2"/>
        <v>75.8</v>
      </c>
      <c r="I16">
        <f t="shared" si="3"/>
        <v>75.599999999999994</v>
      </c>
      <c r="J16">
        <f t="shared" si="4"/>
        <v>1268.452</v>
      </c>
      <c r="K16">
        <f t="shared" si="5"/>
        <v>1334.171</v>
      </c>
      <c r="L16">
        <f t="shared" si="6"/>
        <v>0</v>
      </c>
      <c r="M16" t="str">
        <f t="shared" si="7"/>
        <v>{country:"Australia",year:1985, x1:1268.452, x2:1334.171, y1:75.8, y2:75.6},</v>
      </c>
      <c r="T16">
        <f t="shared" si="8"/>
        <v>0.99736147757255933</v>
      </c>
      <c r="U16">
        <f t="shared" si="9"/>
        <v>1.0518103956633755</v>
      </c>
    </row>
    <row r="17" spans="1:21">
      <c r="A17" t="s">
        <v>0</v>
      </c>
      <c r="B17">
        <v>1986</v>
      </c>
      <c r="C17">
        <v>76</v>
      </c>
      <c r="D17">
        <v>1395.7239999999999</v>
      </c>
      <c r="E17">
        <v>0</v>
      </c>
      <c r="F17" t="str">
        <f t="shared" si="0"/>
        <v>Australia</v>
      </c>
      <c r="G17">
        <f t="shared" si="1"/>
        <v>1986</v>
      </c>
      <c r="H17">
        <f t="shared" si="2"/>
        <v>75.599999999999994</v>
      </c>
      <c r="I17">
        <f t="shared" si="3"/>
        <v>76</v>
      </c>
      <c r="J17">
        <f t="shared" si="4"/>
        <v>1334.171</v>
      </c>
      <c r="K17">
        <f t="shared" si="5"/>
        <v>1395.7239999999999</v>
      </c>
      <c r="L17">
        <f t="shared" si="6"/>
        <v>0</v>
      </c>
      <c r="M17" t="str">
        <f t="shared" si="7"/>
        <v>{country:"Australia",year:1986, x1:1334.171, x2:1395.724, y1:75.6, y2:76},</v>
      </c>
      <c r="T17">
        <f t="shared" si="8"/>
        <v>1.0052910052910053</v>
      </c>
      <c r="U17">
        <f t="shared" si="9"/>
        <v>1.0461357652055097</v>
      </c>
    </row>
    <row r="18" spans="1:21">
      <c r="A18" t="s">
        <v>0</v>
      </c>
      <c r="B18">
        <v>1987</v>
      </c>
      <c r="C18">
        <v>76.3</v>
      </c>
      <c r="D18">
        <v>1398.539</v>
      </c>
      <c r="E18">
        <v>0</v>
      </c>
      <c r="F18" t="str">
        <f t="shared" si="0"/>
        <v>Australia</v>
      </c>
      <c r="G18">
        <f t="shared" si="1"/>
        <v>1987</v>
      </c>
      <c r="H18">
        <f t="shared" si="2"/>
        <v>76</v>
      </c>
      <c r="I18">
        <f t="shared" si="3"/>
        <v>76.3</v>
      </c>
      <c r="J18">
        <f t="shared" si="4"/>
        <v>1395.7239999999999</v>
      </c>
      <c r="K18">
        <f t="shared" si="5"/>
        <v>1398.539</v>
      </c>
      <c r="L18">
        <f t="shared" si="6"/>
        <v>0</v>
      </c>
      <c r="M18" t="str">
        <f t="shared" si="7"/>
        <v>{country:"Australia",year:1987, x1:1395.724, x2:1398.539, y1:76, y2:76.3},</v>
      </c>
      <c r="T18">
        <f t="shared" si="8"/>
        <v>1.0039473684210527</v>
      </c>
      <c r="U18">
        <f t="shared" si="9"/>
        <v>1.0020168743963707</v>
      </c>
    </row>
    <row r="19" spans="1:21">
      <c r="A19" t="s">
        <v>0</v>
      </c>
      <c r="B19">
        <v>1988</v>
      </c>
      <c r="C19">
        <v>76.3</v>
      </c>
      <c r="D19">
        <v>1422.8969999999999</v>
      </c>
      <c r="E19">
        <v>0</v>
      </c>
      <c r="F19" t="str">
        <f t="shared" si="0"/>
        <v>Australia</v>
      </c>
      <c r="G19">
        <f t="shared" si="1"/>
        <v>1988</v>
      </c>
      <c r="H19">
        <f t="shared" si="2"/>
        <v>76.3</v>
      </c>
      <c r="I19">
        <f t="shared" si="3"/>
        <v>76.3</v>
      </c>
      <c r="J19">
        <f t="shared" si="4"/>
        <v>1398.539</v>
      </c>
      <c r="K19">
        <f t="shared" si="5"/>
        <v>1422.8969999999999</v>
      </c>
      <c r="L19">
        <f t="shared" si="6"/>
        <v>0</v>
      </c>
      <c r="M19" t="str">
        <f t="shared" si="7"/>
        <v>{country:"Australia",year:1988, x1:1398.539, x2:1422.897, y1:76.3, y2:76.3},</v>
      </c>
      <c r="T19">
        <f t="shared" si="8"/>
        <v>1</v>
      </c>
      <c r="U19">
        <f t="shared" si="9"/>
        <v>1.0174167470481694</v>
      </c>
    </row>
    <row r="20" spans="1:21">
      <c r="A20" t="s">
        <v>0</v>
      </c>
      <c r="B20">
        <v>1989</v>
      </c>
      <c r="C20">
        <v>76.5</v>
      </c>
      <c r="D20">
        <v>1452.548</v>
      </c>
      <c r="E20">
        <v>0</v>
      </c>
      <c r="F20" t="str">
        <f t="shared" si="0"/>
        <v>Australia</v>
      </c>
      <c r="G20">
        <f t="shared" si="1"/>
        <v>1989</v>
      </c>
      <c r="H20">
        <f t="shared" si="2"/>
        <v>76.3</v>
      </c>
      <c r="I20">
        <f t="shared" si="3"/>
        <v>76.5</v>
      </c>
      <c r="J20">
        <f t="shared" si="4"/>
        <v>1422.8969999999999</v>
      </c>
      <c r="K20">
        <f t="shared" si="5"/>
        <v>1452.548</v>
      </c>
      <c r="L20">
        <f t="shared" si="6"/>
        <v>0</v>
      </c>
      <c r="M20" t="str">
        <f t="shared" si="7"/>
        <v>{country:"Australia",year:1989, x1:1422.897, x2:1452.548, y1:76.3, y2:76.5},</v>
      </c>
      <c r="T20">
        <f t="shared" si="8"/>
        <v>1.0026212319790302</v>
      </c>
      <c r="U20">
        <f t="shared" si="9"/>
        <v>1.0208384724966038</v>
      </c>
    </row>
    <row r="21" spans="1:21">
      <c r="A21" t="s">
        <v>0</v>
      </c>
      <c r="B21">
        <v>1990</v>
      </c>
      <c r="C21">
        <v>77</v>
      </c>
      <c r="D21">
        <v>1494.4390000000001</v>
      </c>
      <c r="E21">
        <v>0</v>
      </c>
      <c r="F21" t="str">
        <f t="shared" si="0"/>
        <v>Australia</v>
      </c>
      <c r="G21">
        <f t="shared" si="1"/>
        <v>1990</v>
      </c>
      <c r="H21">
        <f t="shared" si="2"/>
        <v>76.5</v>
      </c>
      <c r="I21">
        <f t="shared" si="3"/>
        <v>77</v>
      </c>
      <c r="J21">
        <f t="shared" si="4"/>
        <v>1452.548</v>
      </c>
      <c r="K21">
        <f t="shared" si="5"/>
        <v>1494.4390000000001</v>
      </c>
      <c r="L21">
        <f t="shared" si="6"/>
        <v>0</v>
      </c>
      <c r="M21" t="str">
        <f t="shared" si="7"/>
        <v>{country:"Australia",year:1990, x1:1452.548, x2:1494.439, y1:76.5, y2:77},</v>
      </c>
      <c r="T21">
        <f t="shared" si="8"/>
        <v>1.0065359477124183</v>
      </c>
      <c r="U21">
        <f t="shared" si="9"/>
        <v>1.0288396665721202</v>
      </c>
    </row>
    <row r="22" spans="1:21">
      <c r="A22" t="s">
        <v>0</v>
      </c>
      <c r="B22">
        <v>1991</v>
      </c>
      <c r="C22">
        <v>77.400000000000006</v>
      </c>
      <c r="D22">
        <v>1540.713</v>
      </c>
      <c r="E22">
        <v>0</v>
      </c>
      <c r="F22" t="str">
        <f t="shared" si="0"/>
        <v>Australia</v>
      </c>
      <c r="G22">
        <f t="shared" si="1"/>
        <v>1991</v>
      </c>
      <c r="H22">
        <f t="shared" si="2"/>
        <v>77</v>
      </c>
      <c r="I22">
        <f t="shared" si="3"/>
        <v>77.400000000000006</v>
      </c>
      <c r="J22">
        <f t="shared" si="4"/>
        <v>1494.4390000000001</v>
      </c>
      <c r="K22">
        <f t="shared" si="5"/>
        <v>1540.713</v>
      </c>
      <c r="L22">
        <f t="shared" si="6"/>
        <v>0</v>
      </c>
      <c r="M22" t="str">
        <f t="shared" si="7"/>
        <v>{country:"Australia",year:1991, x1:1494.439, x2:1540.713, y1:77, y2:77.4},</v>
      </c>
      <c r="T22">
        <f t="shared" si="8"/>
        <v>1.0051948051948052</v>
      </c>
      <c r="U22">
        <f t="shared" si="9"/>
        <v>1.0309641276760042</v>
      </c>
    </row>
    <row r="23" spans="1:21">
      <c r="A23" t="s">
        <v>0</v>
      </c>
      <c r="B23">
        <v>1992</v>
      </c>
      <c r="C23">
        <v>77.5</v>
      </c>
      <c r="D23">
        <v>1601.386</v>
      </c>
      <c r="E23">
        <v>0</v>
      </c>
      <c r="F23" t="str">
        <f t="shared" si="0"/>
        <v>Australia</v>
      </c>
      <c r="G23">
        <f t="shared" si="1"/>
        <v>1992</v>
      </c>
      <c r="H23">
        <f t="shared" si="2"/>
        <v>77.400000000000006</v>
      </c>
      <c r="I23">
        <f t="shared" si="3"/>
        <v>77.5</v>
      </c>
      <c r="J23">
        <f t="shared" si="4"/>
        <v>1540.713</v>
      </c>
      <c r="K23">
        <f t="shared" si="5"/>
        <v>1601.386</v>
      </c>
      <c r="L23">
        <f t="shared" si="6"/>
        <v>0</v>
      </c>
      <c r="M23" t="str">
        <f t="shared" si="7"/>
        <v>{country:"Australia",year:1992, x1:1540.713, x2:1601.386, y1:77.4, y2:77.5},</v>
      </c>
      <c r="T23">
        <f t="shared" si="8"/>
        <v>1.0012919896640826</v>
      </c>
      <c r="U23">
        <f t="shared" si="9"/>
        <v>1.039379819603002</v>
      </c>
    </row>
    <row r="24" spans="1:21">
      <c r="A24" t="s">
        <v>0</v>
      </c>
      <c r="B24">
        <v>1993</v>
      </c>
      <c r="C24">
        <v>78</v>
      </c>
      <c r="D24">
        <v>1661.636</v>
      </c>
      <c r="E24">
        <v>0</v>
      </c>
      <c r="F24" t="str">
        <f t="shared" si="0"/>
        <v>Australia</v>
      </c>
      <c r="G24">
        <f t="shared" si="1"/>
        <v>1993</v>
      </c>
      <c r="H24">
        <f t="shared" si="2"/>
        <v>77.5</v>
      </c>
      <c r="I24">
        <f t="shared" si="3"/>
        <v>78</v>
      </c>
      <c r="J24">
        <f t="shared" si="4"/>
        <v>1601.386</v>
      </c>
      <c r="K24">
        <f t="shared" si="5"/>
        <v>1661.636</v>
      </c>
      <c r="L24">
        <f t="shared" si="6"/>
        <v>0</v>
      </c>
      <c r="M24" t="str">
        <f t="shared" si="7"/>
        <v>{country:"Australia",year:1993, x1:1601.386, x2:1661.636, y1:77.5, y2:78},</v>
      </c>
      <c r="T24">
        <f t="shared" si="8"/>
        <v>1.0064516129032257</v>
      </c>
      <c r="U24">
        <f t="shared" si="9"/>
        <v>1.0376236585058194</v>
      </c>
    </row>
    <row r="25" spans="1:21">
      <c r="A25" t="s">
        <v>0</v>
      </c>
      <c r="B25">
        <v>1994</v>
      </c>
      <c r="C25">
        <v>78</v>
      </c>
      <c r="D25">
        <v>1724.5050000000001</v>
      </c>
      <c r="E25">
        <v>0</v>
      </c>
      <c r="F25" t="str">
        <f t="shared" si="0"/>
        <v>Australia</v>
      </c>
      <c r="G25">
        <f t="shared" si="1"/>
        <v>1994</v>
      </c>
      <c r="H25">
        <f t="shared" si="2"/>
        <v>78</v>
      </c>
      <c r="I25">
        <f t="shared" si="3"/>
        <v>78</v>
      </c>
      <c r="J25">
        <f t="shared" si="4"/>
        <v>1661.636</v>
      </c>
      <c r="K25">
        <f t="shared" si="5"/>
        <v>1724.5050000000001</v>
      </c>
      <c r="L25">
        <f t="shared" si="6"/>
        <v>0</v>
      </c>
      <c r="M25" t="str">
        <f t="shared" si="7"/>
        <v>{country:"Australia",year:1994, x1:1661.636, x2:1724.505, y1:78, y2:78},</v>
      </c>
      <c r="T25">
        <f t="shared" si="8"/>
        <v>1</v>
      </c>
      <c r="U25">
        <f t="shared" si="9"/>
        <v>1.0378356029840472</v>
      </c>
    </row>
    <row r="26" spans="1:21">
      <c r="A26" t="s">
        <v>0</v>
      </c>
      <c r="B26">
        <v>1995</v>
      </c>
      <c r="C26">
        <v>77.900000000000006</v>
      </c>
      <c r="D26">
        <v>1784.8789999999999</v>
      </c>
      <c r="E26">
        <v>0</v>
      </c>
      <c r="F26" t="str">
        <f t="shared" si="0"/>
        <v>Australia</v>
      </c>
      <c r="G26">
        <f t="shared" si="1"/>
        <v>1995</v>
      </c>
      <c r="H26">
        <f t="shared" si="2"/>
        <v>78</v>
      </c>
      <c r="I26">
        <f t="shared" si="3"/>
        <v>77.900000000000006</v>
      </c>
      <c r="J26">
        <f t="shared" si="4"/>
        <v>1724.5050000000001</v>
      </c>
      <c r="K26">
        <f t="shared" si="5"/>
        <v>1784.8789999999999</v>
      </c>
      <c r="L26">
        <f t="shared" si="6"/>
        <v>0</v>
      </c>
      <c r="M26" t="str">
        <f t="shared" si="7"/>
        <v>{country:"Australia",year:1995, x1:1724.505, x2:1784.879, y1:78, y2:77.9},</v>
      </c>
      <c r="T26">
        <f t="shared" si="8"/>
        <v>0.99871794871794883</v>
      </c>
      <c r="U26">
        <f t="shared" si="9"/>
        <v>1.0350094664845852</v>
      </c>
    </row>
    <row r="27" spans="1:21">
      <c r="A27" t="s">
        <v>0</v>
      </c>
      <c r="B27">
        <v>1996</v>
      </c>
      <c r="C27">
        <v>78.2</v>
      </c>
      <c r="D27">
        <v>1878.241</v>
      </c>
      <c r="E27">
        <v>0</v>
      </c>
      <c r="F27" t="str">
        <f t="shared" si="0"/>
        <v>Australia</v>
      </c>
      <c r="G27">
        <f t="shared" si="1"/>
        <v>1996</v>
      </c>
      <c r="H27">
        <f t="shared" si="2"/>
        <v>77.900000000000006</v>
      </c>
      <c r="I27">
        <f t="shared" si="3"/>
        <v>78.2</v>
      </c>
      <c r="J27">
        <f t="shared" si="4"/>
        <v>1784.8789999999999</v>
      </c>
      <c r="K27">
        <f t="shared" si="5"/>
        <v>1878.241</v>
      </c>
      <c r="L27">
        <f t="shared" si="6"/>
        <v>0</v>
      </c>
      <c r="M27" t="str">
        <f t="shared" si="7"/>
        <v>{country:"Australia",year:1996, x1:1784.879, x2:1878.241, y1:77.9, y2:78.2},</v>
      </c>
      <c r="T27">
        <f t="shared" si="8"/>
        <v>1.0038510911424903</v>
      </c>
      <c r="U27">
        <f t="shared" si="9"/>
        <v>1.0523071872098892</v>
      </c>
    </row>
    <row r="28" spans="1:21">
      <c r="A28" t="s">
        <v>0</v>
      </c>
      <c r="B28">
        <v>1997</v>
      </c>
      <c r="C28">
        <v>78.5</v>
      </c>
      <c r="D28">
        <v>1954.0609999999999</v>
      </c>
      <c r="E28">
        <v>0</v>
      </c>
      <c r="F28" t="str">
        <f t="shared" si="0"/>
        <v>Australia</v>
      </c>
      <c r="G28">
        <f t="shared" si="1"/>
        <v>1997</v>
      </c>
      <c r="H28">
        <f t="shared" si="2"/>
        <v>78.2</v>
      </c>
      <c r="I28">
        <f t="shared" si="3"/>
        <v>78.5</v>
      </c>
      <c r="J28">
        <f t="shared" si="4"/>
        <v>1878.241</v>
      </c>
      <c r="K28">
        <f t="shared" si="5"/>
        <v>1954.0609999999999</v>
      </c>
      <c r="L28">
        <f t="shared" si="6"/>
        <v>0</v>
      </c>
      <c r="M28" t="str">
        <f t="shared" si="7"/>
        <v>{country:"Australia",year:1997, x1:1878.241, x2:1954.061, y1:78.2, y2:78.5},</v>
      </c>
      <c r="T28">
        <f t="shared" si="8"/>
        <v>1.0038363171355498</v>
      </c>
      <c r="U28">
        <f t="shared" si="9"/>
        <v>1.0403675566660509</v>
      </c>
    </row>
    <row r="29" spans="1:21">
      <c r="A29" t="s">
        <v>0</v>
      </c>
      <c r="B29">
        <v>1998</v>
      </c>
      <c r="C29">
        <v>78.7</v>
      </c>
      <c r="D29">
        <v>2079.6790000000001</v>
      </c>
      <c r="E29">
        <v>0</v>
      </c>
      <c r="F29" t="str">
        <f t="shared" si="0"/>
        <v>Australia</v>
      </c>
      <c r="G29">
        <f t="shared" si="1"/>
        <v>1998</v>
      </c>
      <c r="H29">
        <f t="shared" si="2"/>
        <v>78.5</v>
      </c>
      <c r="I29">
        <f t="shared" si="3"/>
        <v>78.7</v>
      </c>
      <c r="J29">
        <f t="shared" si="4"/>
        <v>1954.0609999999999</v>
      </c>
      <c r="K29">
        <f t="shared" si="5"/>
        <v>2079.6790000000001</v>
      </c>
      <c r="L29">
        <f t="shared" si="6"/>
        <v>0</v>
      </c>
      <c r="M29" t="str">
        <f t="shared" si="7"/>
        <v>{country:"Australia",year:1998, x1:1954.061, x2:2079.679, y1:78.5, y2:78.7},</v>
      </c>
      <c r="T29">
        <f t="shared" si="8"/>
        <v>1.0025477707006369</v>
      </c>
      <c r="U29">
        <f t="shared" si="9"/>
        <v>1.0642856082793732</v>
      </c>
    </row>
    <row r="30" spans="1:21">
      <c r="A30" t="s">
        <v>0</v>
      </c>
      <c r="B30">
        <v>1999</v>
      </c>
      <c r="C30">
        <v>79</v>
      </c>
      <c r="D30">
        <v>2171.489</v>
      </c>
      <c r="E30">
        <v>0</v>
      </c>
      <c r="F30" t="str">
        <f t="shared" si="0"/>
        <v>Australia</v>
      </c>
      <c r="G30">
        <f t="shared" si="1"/>
        <v>1999</v>
      </c>
      <c r="H30">
        <f t="shared" si="2"/>
        <v>78.7</v>
      </c>
      <c r="I30">
        <f t="shared" si="3"/>
        <v>79</v>
      </c>
      <c r="J30">
        <f t="shared" si="4"/>
        <v>2079.6790000000001</v>
      </c>
      <c r="K30">
        <f t="shared" si="5"/>
        <v>2171.489</v>
      </c>
      <c r="L30">
        <f t="shared" si="6"/>
        <v>0</v>
      </c>
      <c r="M30" t="str">
        <f t="shared" si="7"/>
        <v>{country:"Australia",year:1999, x1:2079.679, x2:2171.489, y1:78.7, y2:79},</v>
      </c>
      <c r="T30">
        <f t="shared" si="8"/>
        <v>1.0038119440914866</v>
      </c>
      <c r="U30">
        <f t="shared" si="9"/>
        <v>1.0441462360296949</v>
      </c>
    </row>
    <row r="31" spans="1:21">
      <c r="A31" t="s">
        <v>0</v>
      </c>
      <c r="B31">
        <v>2000</v>
      </c>
      <c r="C31">
        <v>79.3</v>
      </c>
      <c r="D31">
        <v>2266.4479999999999</v>
      </c>
      <c r="E31">
        <v>0</v>
      </c>
      <c r="F31" t="str">
        <f t="shared" si="0"/>
        <v>Australia</v>
      </c>
      <c r="G31">
        <f t="shared" si="1"/>
        <v>2000</v>
      </c>
      <c r="H31">
        <f t="shared" si="2"/>
        <v>79</v>
      </c>
      <c r="I31">
        <f t="shared" si="3"/>
        <v>79.3</v>
      </c>
      <c r="J31">
        <f t="shared" si="4"/>
        <v>2171.489</v>
      </c>
      <c r="K31">
        <f t="shared" si="5"/>
        <v>2266.4479999999999</v>
      </c>
      <c r="L31">
        <f t="shared" si="6"/>
        <v>0</v>
      </c>
      <c r="M31" t="str">
        <f t="shared" si="7"/>
        <v>{country:"Australia",year:2000, x1:2171.489, x2:2266.448, y1:79, y2:79.3},</v>
      </c>
      <c r="T31">
        <f t="shared" si="8"/>
        <v>1.0037974683544304</v>
      </c>
      <c r="U31">
        <f t="shared" si="9"/>
        <v>1.0437299014639263</v>
      </c>
    </row>
    <row r="32" spans="1:21">
      <c r="A32" t="s">
        <v>0</v>
      </c>
      <c r="B32">
        <v>2001</v>
      </c>
      <c r="C32">
        <v>79.7</v>
      </c>
      <c r="D32">
        <v>2346.2600000000002</v>
      </c>
      <c r="E32">
        <v>0</v>
      </c>
      <c r="F32" t="str">
        <f t="shared" si="0"/>
        <v>Australia</v>
      </c>
      <c r="G32">
        <f t="shared" si="1"/>
        <v>2001</v>
      </c>
      <c r="H32">
        <f t="shared" si="2"/>
        <v>79.3</v>
      </c>
      <c r="I32">
        <f t="shared" si="3"/>
        <v>79.7</v>
      </c>
      <c r="J32">
        <f t="shared" si="4"/>
        <v>2266.4479999999999</v>
      </c>
      <c r="K32">
        <f t="shared" si="5"/>
        <v>2346.2600000000002</v>
      </c>
      <c r="L32">
        <f t="shared" si="6"/>
        <v>0</v>
      </c>
      <c r="M32" t="str">
        <f t="shared" si="7"/>
        <v>{country:"Australia",year:2001, x1:2266.448, x2:2346.26, y1:79.3, y2:79.7},</v>
      </c>
      <c r="T32">
        <f t="shared" si="8"/>
        <v>1.0050441361916773</v>
      </c>
      <c r="U32">
        <f t="shared" si="9"/>
        <v>1.0352145736412219</v>
      </c>
    </row>
    <row r="33" spans="1:21">
      <c r="A33" t="s">
        <v>0</v>
      </c>
      <c r="B33">
        <v>2002</v>
      </c>
      <c r="C33">
        <v>80</v>
      </c>
      <c r="D33">
        <v>2460.924</v>
      </c>
      <c r="E33">
        <v>0</v>
      </c>
      <c r="F33" t="str">
        <f t="shared" si="0"/>
        <v>Australia</v>
      </c>
      <c r="G33">
        <f t="shared" si="1"/>
        <v>2002</v>
      </c>
      <c r="H33">
        <f t="shared" si="2"/>
        <v>79.7</v>
      </c>
      <c r="I33">
        <f t="shared" si="3"/>
        <v>80</v>
      </c>
      <c r="J33">
        <f t="shared" si="4"/>
        <v>2346.2600000000002</v>
      </c>
      <c r="K33">
        <f t="shared" si="5"/>
        <v>2460.924</v>
      </c>
      <c r="L33">
        <f t="shared" si="6"/>
        <v>0</v>
      </c>
      <c r="M33" t="str">
        <f t="shared" si="7"/>
        <v>{country:"Australia",year:2002, x1:2346.26, x2:2460.924, y1:79.7, y2:80},</v>
      </c>
      <c r="T33">
        <f t="shared" si="8"/>
        <v>1.0037641154328731</v>
      </c>
      <c r="U33">
        <f t="shared" si="9"/>
        <v>1.048870969116807</v>
      </c>
    </row>
    <row r="34" spans="1:21">
      <c r="A34" t="s">
        <v>0</v>
      </c>
      <c r="B34">
        <v>2003</v>
      </c>
      <c r="C34">
        <v>80.3</v>
      </c>
      <c r="D34">
        <v>2510.6619999999998</v>
      </c>
      <c r="E34">
        <v>0</v>
      </c>
      <c r="F34" t="str">
        <f t="shared" si="0"/>
        <v>Australia</v>
      </c>
      <c r="G34">
        <f t="shared" si="1"/>
        <v>2003</v>
      </c>
      <c r="H34">
        <f t="shared" si="2"/>
        <v>80</v>
      </c>
      <c r="I34">
        <f t="shared" si="3"/>
        <v>80.3</v>
      </c>
      <c r="J34">
        <f t="shared" si="4"/>
        <v>2460.924</v>
      </c>
      <c r="K34">
        <f t="shared" si="5"/>
        <v>2510.6619999999998</v>
      </c>
      <c r="L34">
        <f t="shared" si="6"/>
        <v>0</v>
      </c>
      <c r="M34" t="str">
        <f t="shared" si="7"/>
        <v>{country:"Australia",year:2003, x1:2460.924, x2:2510.662, y1:80, y2:80.3},</v>
      </c>
      <c r="T34">
        <f t="shared" si="8"/>
        <v>1.0037499999999999</v>
      </c>
      <c r="U34">
        <f t="shared" si="9"/>
        <v>1.0202111076977589</v>
      </c>
    </row>
    <row r="35" spans="1:21">
      <c r="A35" t="s">
        <v>0</v>
      </c>
      <c r="B35">
        <v>2004</v>
      </c>
      <c r="C35">
        <v>80.5</v>
      </c>
      <c r="D35">
        <v>2630.8139999999999</v>
      </c>
      <c r="E35">
        <v>0</v>
      </c>
      <c r="F35" t="str">
        <f t="shared" si="0"/>
        <v>Australia</v>
      </c>
      <c r="G35">
        <f t="shared" si="1"/>
        <v>2004</v>
      </c>
      <c r="H35">
        <f t="shared" si="2"/>
        <v>80.3</v>
      </c>
      <c r="I35">
        <f t="shared" si="3"/>
        <v>80.5</v>
      </c>
      <c r="J35">
        <f t="shared" si="4"/>
        <v>2510.6619999999998</v>
      </c>
      <c r="K35">
        <f t="shared" si="5"/>
        <v>2630.8139999999999</v>
      </c>
      <c r="L35">
        <f t="shared" si="6"/>
        <v>0</v>
      </c>
      <c r="M35" t="str">
        <f t="shared" si="7"/>
        <v>{country:"Australia",year:2004, x1:2510.662, x2:2630.814, y1:80.3, y2:80.5},</v>
      </c>
      <c r="T35">
        <f t="shared" si="8"/>
        <v>1.0024906600249066</v>
      </c>
      <c r="U35">
        <f t="shared" si="9"/>
        <v>1.0478567007426727</v>
      </c>
    </row>
    <row r="36" spans="1:21">
      <c r="A36" t="s">
        <v>0</v>
      </c>
      <c r="B36">
        <v>2005</v>
      </c>
      <c r="C36">
        <v>80.900000000000006</v>
      </c>
      <c r="D36">
        <v>2641.232</v>
      </c>
      <c r="E36">
        <v>0</v>
      </c>
      <c r="F36" t="str">
        <f t="shared" si="0"/>
        <v>Australia</v>
      </c>
      <c r="G36">
        <f t="shared" si="1"/>
        <v>2005</v>
      </c>
      <c r="H36">
        <f t="shared" si="2"/>
        <v>80.5</v>
      </c>
      <c r="I36">
        <f t="shared" si="3"/>
        <v>80.900000000000006</v>
      </c>
      <c r="J36">
        <f t="shared" si="4"/>
        <v>2630.8139999999999</v>
      </c>
      <c r="K36">
        <f t="shared" si="5"/>
        <v>2641.232</v>
      </c>
      <c r="L36">
        <f t="shared" si="6"/>
        <v>0</v>
      </c>
      <c r="M36" t="str">
        <f t="shared" si="7"/>
        <v>{country:"Australia",year:2005, x1:2630.814, x2:2641.232, y1:80.5, y2:80.9},</v>
      </c>
      <c r="T36">
        <f t="shared" si="8"/>
        <v>1.004968944099379</v>
      </c>
      <c r="U36">
        <f t="shared" si="9"/>
        <v>1.0039599910902102</v>
      </c>
    </row>
    <row r="37" spans="1:21">
      <c r="A37" t="s">
        <v>0</v>
      </c>
      <c r="B37">
        <v>2006</v>
      </c>
      <c r="C37">
        <v>81.099999999999994</v>
      </c>
      <c r="D37">
        <v>2709.5340000000001</v>
      </c>
      <c r="E37">
        <v>0</v>
      </c>
      <c r="F37" t="str">
        <f t="shared" si="0"/>
        <v>Australia</v>
      </c>
      <c r="G37">
        <f t="shared" si="1"/>
        <v>2006</v>
      </c>
      <c r="H37">
        <f t="shared" si="2"/>
        <v>80.900000000000006</v>
      </c>
      <c r="I37">
        <f t="shared" si="3"/>
        <v>81.099999999999994</v>
      </c>
      <c r="J37">
        <f t="shared" si="4"/>
        <v>2641.232</v>
      </c>
      <c r="K37">
        <f t="shared" si="5"/>
        <v>2709.5340000000001</v>
      </c>
      <c r="L37">
        <f t="shared" si="6"/>
        <v>0</v>
      </c>
      <c r="M37" t="str">
        <f t="shared" si="7"/>
        <v>{country:"Australia",year:2006, x1:2641.232, x2:2709.534, y1:80.9, y2:81.1},</v>
      </c>
      <c r="T37">
        <f t="shared" si="8"/>
        <v>1.0024721878862792</v>
      </c>
      <c r="U37">
        <f t="shared" si="9"/>
        <v>1.0258599017428232</v>
      </c>
    </row>
    <row r="38" spans="1:21">
      <c r="A38" t="s">
        <v>0</v>
      </c>
      <c r="B38">
        <v>2007</v>
      </c>
      <c r="C38">
        <v>81.3</v>
      </c>
      <c r="D38">
        <v>2784.1750000000002</v>
      </c>
      <c r="E38">
        <v>0</v>
      </c>
      <c r="F38" t="str">
        <f t="shared" si="0"/>
        <v>Australia</v>
      </c>
      <c r="G38">
        <f t="shared" si="1"/>
        <v>2007</v>
      </c>
      <c r="H38">
        <f t="shared" si="2"/>
        <v>81.099999999999994</v>
      </c>
      <c r="I38">
        <f t="shared" si="3"/>
        <v>81.3</v>
      </c>
      <c r="J38">
        <f t="shared" si="4"/>
        <v>2709.5340000000001</v>
      </c>
      <c r="K38">
        <f t="shared" si="5"/>
        <v>2784.1750000000002</v>
      </c>
      <c r="L38">
        <f t="shared" si="6"/>
        <v>0</v>
      </c>
      <c r="M38" t="str">
        <f t="shared" si="7"/>
        <v>{country:"Australia",year:2007, x1:2709.534, x2:2784.175, y1:81.1, y2:81.3},</v>
      </c>
      <c r="T38">
        <f t="shared" si="8"/>
        <v>1.0024660912453762</v>
      </c>
      <c r="U38">
        <f t="shared" si="9"/>
        <v>1.0275475413853452</v>
      </c>
    </row>
    <row r="39" spans="1:21">
      <c r="A39" t="s">
        <v>0</v>
      </c>
      <c r="B39">
        <v>2008</v>
      </c>
      <c r="C39">
        <v>81.5</v>
      </c>
      <c r="D39">
        <v>2827.0479999999998</v>
      </c>
      <c r="E39">
        <v>0</v>
      </c>
      <c r="F39" t="str">
        <f t="shared" si="0"/>
        <v>Australia</v>
      </c>
      <c r="G39">
        <f t="shared" si="1"/>
        <v>2008</v>
      </c>
      <c r="H39">
        <f t="shared" si="2"/>
        <v>81.3</v>
      </c>
      <c r="I39">
        <f t="shared" si="3"/>
        <v>81.5</v>
      </c>
      <c r="J39">
        <f t="shared" si="4"/>
        <v>2784.1750000000002</v>
      </c>
      <c r="K39">
        <f t="shared" si="5"/>
        <v>2827.0479999999998</v>
      </c>
      <c r="L39">
        <f t="shared" si="6"/>
        <v>0</v>
      </c>
      <c r="M39" t="str">
        <f t="shared" si="7"/>
        <v>{country:"Australia",year:2008, x1:2784.175, x2:2827.048, y1:81.3, y2:81.5},</v>
      </c>
      <c r="T39">
        <f t="shared" si="8"/>
        <v>1.002460024600246</v>
      </c>
      <c r="U39">
        <f t="shared" si="9"/>
        <v>1.0153988165255414</v>
      </c>
    </row>
    <row r="40" spans="1:21">
      <c r="A40" t="s">
        <v>1</v>
      </c>
      <c r="B40">
        <v>1970</v>
      </c>
      <c r="C40">
        <v>70</v>
      </c>
      <c r="D40">
        <v>702.03700000000003</v>
      </c>
      <c r="E40">
        <v>0</v>
      </c>
      <c r="F40" t="str">
        <f t="shared" si="0"/>
        <v>Austria</v>
      </c>
      <c r="G40">
        <f t="shared" si="1"/>
        <v>1970</v>
      </c>
      <c r="H40">
        <f t="shared" si="2"/>
        <v>70</v>
      </c>
      <c r="I40">
        <f t="shared" si="3"/>
        <v>70</v>
      </c>
      <c r="J40">
        <f t="shared" si="4"/>
        <v>702.03700000000003</v>
      </c>
      <c r="K40">
        <f t="shared" si="5"/>
        <v>702.03700000000003</v>
      </c>
      <c r="L40">
        <f t="shared" si="6"/>
        <v>0</v>
      </c>
      <c r="M40" t="str">
        <f t="shared" si="7"/>
        <v>{country:"Austria",year:1970, x1:702.037, x2:702.037, y1:70, y2:70},</v>
      </c>
      <c r="T40">
        <f t="shared" si="8"/>
        <v>1</v>
      </c>
      <c r="U40">
        <f t="shared" si="9"/>
        <v>1</v>
      </c>
    </row>
    <row r="41" spans="1:21">
      <c r="A41" t="s">
        <v>1</v>
      </c>
      <c r="B41">
        <v>1971</v>
      </c>
      <c r="C41">
        <v>70.2</v>
      </c>
      <c r="D41">
        <v>732.77</v>
      </c>
      <c r="E41">
        <v>0</v>
      </c>
      <c r="F41" t="str">
        <f t="shared" si="0"/>
        <v>Austria</v>
      </c>
      <c r="G41">
        <f t="shared" si="1"/>
        <v>1971</v>
      </c>
      <c r="H41">
        <f t="shared" si="2"/>
        <v>70</v>
      </c>
      <c r="I41">
        <f t="shared" si="3"/>
        <v>70.2</v>
      </c>
      <c r="J41">
        <f t="shared" si="4"/>
        <v>702.03700000000003</v>
      </c>
      <c r="K41">
        <f t="shared" si="5"/>
        <v>732.77</v>
      </c>
      <c r="L41">
        <f t="shared" si="6"/>
        <v>0</v>
      </c>
      <c r="M41" t="str">
        <f t="shared" si="7"/>
        <v>{country:"Austria",year:1971, x1:702.037, x2:732.77, y1:70, y2:70.2},</v>
      </c>
      <c r="T41">
        <f t="shared" si="8"/>
        <v>1.0028571428571429</v>
      </c>
      <c r="U41">
        <f t="shared" si="9"/>
        <v>1.0437768949499813</v>
      </c>
    </row>
    <row r="42" spans="1:21">
      <c r="A42" t="s">
        <v>1</v>
      </c>
      <c r="B42">
        <v>1972</v>
      </c>
      <c r="C42">
        <v>70.5</v>
      </c>
      <c r="D42">
        <v>766.67399999999998</v>
      </c>
      <c r="E42">
        <v>0</v>
      </c>
      <c r="F42" t="str">
        <f t="shared" si="0"/>
        <v>Austria</v>
      </c>
      <c r="G42">
        <f t="shared" si="1"/>
        <v>1972</v>
      </c>
      <c r="H42">
        <f t="shared" si="2"/>
        <v>70.2</v>
      </c>
      <c r="I42">
        <f t="shared" si="3"/>
        <v>70.5</v>
      </c>
      <c r="J42">
        <f t="shared" si="4"/>
        <v>732.77</v>
      </c>
      <c r="K42">
        <f t="shared" si="5"/>
        <v>766.67399999999998</v>
      </c>
      <c r="L42">
        <f t="shared" si="6"/>
        <v>0</v>
      </c>
      <c r="M42" t="str">
        <f t="shared" si="7"/>
        <v>{country:"Austria",year:1972, x1:732.77, x2:766.674, y1:70.2, y2:70.5},</v>
      </c>
      <c r="T42">
        <f t="shared" si="8"/>
        <v>1.0042735042735043</v>
      </c>
      <c r="U42">
        <f t="shared" si="9"/>
        <v>1.046268269716282</v>
      </c>
    </row>
    <row r="43" spans="1:21">
      <c r="A43" t="s">
        <v>1</v>
      </c>
      <c r="B43">
        <v>1973</v>
      </c>
      <c r="C43">
        <v>71.099999999999994</v>
      </c>
      <c r="D43">
        <v>824.41399999999999</v>
      </c>
      <c r="E43">
        <v>0</v>
      </c>
      <c r="F43" t="str">
        <f t="shared" si="0"/>
        <v>Austria</v>
      </c>
      <c r="G43">
        <f t="shared" si="1"/>
        <v>1973</v>
      </c>
      <c r="H43">
        <f t="shared" si="2"/>
        <v>70.5</v>
      </c>
      <c r="I43">
        <f t="shared" si="3"/>
        <v>71.099999999999994</v>
      </c>
      <c r="J43">
        <f t="shared" si="4"/>
        <v>766.67399999999998</v>
      </c>
      <c r="K43">
        <f t="shared" si="5"/>
        <v>824.41399999999999</v>
      </c>
      <c r="L43">
        <f t="shared" si="6"/>
        <v>0</v>
      </c>
      <c r="M43" t="str">
        <f t="shared" si="7"/>
        <v>{country:"Austria",year:1973, x1:766.674, x2:824.414, y1:70.5, y2:71.1},</v>
      </c>
      <c r="T43">
        <f t="shared" si="8"/>
        <v>1.0085106382978724</v>
      </c>
      <c r="U43">
        <f t="shared" si="9"/>
        <v>1.0753123230995183</v>
      </c>
    </row>
    <row r="44" spans="1:21">
      <c r="A44" t="s">
        <v>1</v>
      </c>
      <c r="B44">
        <v>1974</v>
      </c>
      <c r="C44">
        <v>71.099999999999994</v>
      </c>
      <c r="D44">
        <v>877.78300000000002</v>
      </c>
      <c r="E44">
        <v>0</v>
      </c>
      <c r="F44" t="str">
        <f t="shared" si="0"/>
        <v>Austria</v>
      </c>
      <c r="G44">
        <f t="shared" si="1"/>
        <v>1974</v>
      </c>
      <c r="H44">
        <f t="shared" si="2"/>
        <v>71.099999999999994</v>
      </c>
      <c r="I44">
        <f t="shared" si="3"/>
        <v>71.099999999999994</v>
      </c>
      <c r="J44">
        <f t="shared" si="4"/>
        <v>824.41399999999999</v>
      </c>
      <c r="K44">
        <f t="shared" si="5"/>
        <v>877.78300000000002</v>
      </c>
      <c r="L44">
        <f t="shared" si="6"/>
        <v>0</v>
      </c>
      <c r="M44" t="str">
        <f t="shared" si="7"/>
        <v>{country:"Austria",year:1974, x1:824.414, x2:877.783, y1:71.1, y2:71.1},</v>
      </c>
      <c r="T44">
        <f t="shared" si="8"/>
        <v>1</v>
      </c>
      <c r="U44">
        <f t="shared" si="9"/>
        <v>1.0647356789186015</v>
      </c>
    </row>
    <row r="45" spans="1:21">
      <c r="A45" t="s">
        <v>1</v>
      </c>
      <c r="B45">
        <v>1975</v>
      </c>
      <c r="C45">
        <v>71.2</v>
      </c>
      <c r="D45">
        <v>1129.0139999999999</v>
      </c>
      <c r="E45">
        <v>0</v>
      </c>
      <c r="F45" t="str">
        <f t="shared" si="0"/>
        <v>Austria</v>
      </c>
      <c r="G45">
        <f t="shared" si="1"/>
        <v>1975</v>
      </c>
      <c r="H45">
        <f t="shared" si="2"/>
        <v>71.099999999999994</v>
      </c>
      <c r="I45">
        <f t="shared" si="3"/>
        <v>71.2</v>
      </c>
      <c r="J45">
        <f t="shared" si="4"/>
        <v>877.78300000000002</v>
      </c>
      <c r="K45">
        <f t="shared" si="5"/>
        <v>1129.0139999999999</v>
      </c>
      <c r="L45">
        <f t="shared" si="6"/>
        <v>0</v>
      </c>
      <c r="M45" t="str">
        <f t="shared" si="7"/>
        <v>{country:"Austria",year:1975, x1:877.783, x2:1129.014, y1:71.1, y2:71.2},</v>
      </c>
      <c r="T45">
        <f t="shared" si="8"/>
        <v>1.0014064697609002</v>
      </c>
      <c r="U45">
        <f t="shared" si="9"/>
        <v>1.2862108288722838</v>
      </c>
    </row>
    <row r="46" spans="1:21">
      <c r="A46" t="s">
        <v>1</v>
      </c>
      <c r="B46">
        <v>1976</v>
      </c>
      <c r="C46">
        <v>71.7</v>
      </c>
      <c r="D46">
        <v>1215.4649999999999</v>
      </c>
      <c r="E46">
        <v>0</v>
      </c>
      <c r="F46" t="str">
        <f t="shared" si="0"/>
        <v>Austria</v>
      </c>
      <c r="G46">
        <f t="shared" si="1"/>
        <v>1976</v>
      </c>
      <c r="H46">
        <f t="shared" si="2"/>
        <v>71.2</v>
      </c>
      <c r="I46">
        <f t="shared" si="3"/>
        <v>71.7</v>
      </c>
      <c r="J46">
        <f t="shared" si="4"/>
        <v>1129.0139999999999</v>
      </c>
      <c r="K46">
        <f t="shared" si="5"/>
        <v>1215.4649999999999</v>
      </c>
      <c r="L46">
        <f t="shared" si="6"/>
        <v>0</v>
      </c>
      <c r="M46" t="str">
        <f t="shared" si="7"/>
        <v>{country:"Austria",year:1976, x1:1129.014, x2:1215.465, y1:71.2, y2:71.7},</v>
      </c>
      <c r="T46">
        <f t="shared" si="8"/>
        <v>1.0070224719101124</v>
      </c>
      <c r="U46">
        <f t="shared" si="9"/>
        <v>1.0765721239949195</v>
      </c>
    </row>
    <row r="47" spans="1:21">
      <c r="A47" t="s">
        <v>1</v>
      </c>
      <c r="B47">
        <v>1977</v>
      </c>
      <c r="C47">
        <v>72</v>
      </c>
      <c r="D47">
        <v>1260.508</v>
      </c>
      <c r="E47">
        <v>0</v>
      </c>
      <c r="F47" t="str">
        <f t="shared" si="0"/>
        <v>Austria</v>
      </c>
      <c r="G47">
        <f t="shared" si="1"/>
        <v>1977</v>
      </c>
      <c r="H47">
        <f t="shared" si="2"/>
        <v>71.7</v>
      </c>
      <c r="I47">
        <f t="shared" si="3"/>
        <v>72</v>
      </c>
      <c r="J47">
        <f t="shared" si="4"/>
        <v>1215.4649999999999</v>
      </c>
      <c r="K47">
        <f t="shared" si="5"/>
        <v>1260.508</v>
      </c>
      <c r="L47">
        <f t="shared" si="6"/>
        <v>0</v>
      </c>
      <c r="M47" t="str">
        <f t="shared" si="7"/>
        <v>{country:"Austria",year:1977, x1:1215.465, x2:1260.508, y1:71.7, y2:72},</v>
      </c>
      <c r="T47">
        <f t="shared" si="8"/>
        <v>1.00418410041841</v>
      </c>
      <c r="U47">
        <f t="shared" si="9"/>
        <v>1.0370582451983399</v>
      </c>
    </row>
    <row r="48" spans="1:21">
      <c r="A48" t="s">
        <v>1</v>
      </c>
      <c r="B48">
        <v>1978</v>
      </c>
      <c r="C48">
        <v>72.099999999999994</v>
      </c>
      <c r="D48">
        <v>1325.616</v>
      </c>
      <c r="E48">
        <v>0</v>
      </c>
      <c r="F48" t="str">
        <f t="shared" si="0"/>
        <v>Austria</v>
      </c>
      <c r="G48">
        <f t="shared" si="1"/>
        <v>1978</v>
      </c>
      <c r="H48">
        <f t="shared" si="2"/>
        <v>72</v>
      </c>
      <c r="I48">
        <f t="shared" si="3"/>
        <v>72.099999999999994</v>
      </c>
      <c r="J48">
        <f t="shared" si="4"/>
        <v>1260.508</v>
      </c>
      <c r="K48">
        <f t="shared" si="5"/>
        <v>1325.616</v>
      </c>
      <c r="L48">
        <f t="shared" si="6"/>
        <v>0</v>
      </c>
      <c r="M48" t="str">
        <f t="shared" si="7"/>
        <v>{country:"Austria",year:1978, x1:1260.508, x2:1325.616, y1:72, y2:72.1},</v>
      </c>
      <c r="T48">
        <f t="shared" si="8"/>
        <v>1.0013888888888889</v>
      </c>
      <c r="U48">
        <f t="shared" si="9"/>
        <v>1.0516521910213976</v>
      </c>
    </row>
    <row r="49" spans="1:21">
      <c r="A49" t="s">
        <v>1</v>
      </c>
      <c r="B49">
        <v>1979</v>
      </c>
      <c r="C49">
        <v>72.400000000000006</v>
      </c>
      <c r="D49">
        <v>1388.922</v>
      </c>
      <c r="E49">
        <v>0</v>
      </c>
      <c r="F49" t="str">
        <f t="shared" si="0"/>
        <v>Austria</v>
      </c>
      <c r="G49">
        <f t="shared" si="1"/>
        <v>1979</v>
      </c>
      <c r="H49">
        <f t="shared" si="2"/>
        <v>72.099999999999994</v>
      </c>
      <c r="I49">
        <f t="shared" si="3"/>
        <v>72.400000000000006</v>
      </c>
      <c r="J49">
        <f t="shared" si="4"/>
        <v>1325.616</v>
      </c>
      <c r="K49">
        <f t="shared" si="5"/>
        <v>1388.922</v>
      </c>
      <c r="L49">
        <f t="shared" si="6"/>
        <v>0</v>
      </c>
      <c r="M49" t="str">
        <f t="shared" si="7"/>
        <v>{country:"Austria",year:1979, x1:1325.616, x2:1388.922, y1:72.1, y2:72.4},</v>
      </c>
      <c r="T49">
        <f t="shared" si="8"/>
        <v>1.0041608876560335</v>
      </c>
      <c r="U49">
        <f t="shared" si="9"/>
        <v>1.0477559112141073</v>
      </c>
    </row>
    <row r="50" spans="1:21">
      <c r="A50" t="s">
        <v>1</v>
      </c>
      <c r="B50">
        <v>1980</v>
      </c>
      <c r="C50">
        <v>72.599999999999994</v>
      </c>
      <c r="D50">
        <v>1428.7070000000001</v>
      </c>
      <c r="E50">
        <v>0</v>
      </c>
      <c r="F50" t="str">
        <f t="shared" si="0"/>
        <v>Austria</v>
      </c>
      <c r="G50">
        <f t="shared" si="1"/>
        <v>1980</v>
      </c>
      <c r="H50">
        <f t="shared" si="2"/>
        <v>72.400000000000006</v>
      </c>
      <c r="I50">
        <f t="shared" si="3"/>
        <v>72.599999999999994</v>
      </c>
      <c r="J50">
        <f t="shared" si="4"/>
        <v>1388.922</v>
      </c>
      <c r="K50">
        <f t="shared" si="5"/>
        <v>1428.7070000000001</v>
      </c>
      <c r="L50">
        <f t="shared" si="6"/>
        <v>0</v>
      </c>
      <c r="M50" t="str">
        <f t="shared" si="7"/>
        <v>{country:"Austria",year:1980, x1:1388.922, x2:1428.707, y1:72.4, y2:72.6},</v>
      </c>
      <c r="T50">
        <f t="shared" si="8"/>
        <v>1.0027624309392265</v>
      </c>
      <c r="U50">
        <f t="shared" si="9"/>
        <v>1.0286445171147121</v>
      </c>
    </row>
    <row r="51" spans="1:21">
      <c r="A51" t="s">
        <v>1</v>
      </c>
      <c r="B51">
        <v>1981</v>
      </c>
      <c r="C51">
        <v>72.900000000000006</v>
      </c>
      <c r="D51">
        <v>1254.2909999999999</v>
      </c>
      <c r="E51">
        <v>0</v>
      </c>
      <c r="F51" t="str">
        <f t="shared" si="0"/>
        <v>Austria</v>
      </c>
      <c r="G51">
        <f t="shared" si="1"/>
        <v>1981</v>
      </c>
      <c r="H51">
        <f t="shared" si="2"/>
        <v>72.599999999999994</v>
      </c>
      <c r="I51">
        <f t="shared" si="3"/>
        <v>72.900000000000006</v>
      </c>
      <c r="J51">
        <f t="shared" si="4"/>
        <v>1428.7070000000001</v>
      </c>
      <c r="K51">
        <f t="shared" si="5"/>
        <v>1254.2909999999999</v>
      </c>
      <c r="L51">
        <f t="shared" si="6"/>
        <v>0</v>
      </c>
      <c r="M51" t="str">
        <f t="shared" si="7"/>
        <v>{country:"Austria",year:1981, x1:1428.707, x2:1254.291, y1:72.6, y2:72.9},</v>
      </c>
      <c r="T51">
        <f t="shared" si="8"/>
        <v>1.0041322314049588</v>
      </c>
      <c r="U51">
        <f t="shared" si="9"/>
        <v>0.87792038535542971</v>
      </c>
    </row>
    <row r="52" spans="1:21">
      <c r="A52" t="s">
        <v>1</v>
      </c>
      <c r="B52">
        <v>1982</v>
      </c>
      <c r="C52">
        <v>73</v>
      </c>
      <c r="D52">
        <v>1258.4960000000001</v>
      </c>
      <c r="E52">
        <v>0</v>
      </c>
      <c r="F52" t="str">
        <f t="shared" si="0"/>
        <v>Austria</v>
      </c>
      <c r="G52">
        <f t="shared" si="1"/>
        <v>1982</v>
      </c>
      <c r="H52">
        <f t="shared" si="2"/>
        <v>72.900000000000006</v>
      </c>
      <c r="I52">
        <f t="shared" si="3"/>
        <v>73</v>
      </c>
      <c r="J52">
        <f t="shared" si="4"/>
        <v>1254.2909999999999</v>
      </c>
      <c r="K52">
        <f t="shared" si="5"/>
        <v>1258.4960000000001</v>
      </c>
      <c r="L52">
        <f t="shared" si="6"/>
        <v>0</v>
      </c>
      <c r="M52" t="str">
        <f t="shared" si="7"/>
        <v>{country:"Austria",year:1982, x1:1254.291, x2:1258.496, y1:72.9, y2:73},</v>
      </c>
      <c r="T52">
        <f t="shared" si="8"/>
        <v>1.0013717421124828</v>
      </c>
      <c r="U52">
        <f t="shared" si="9"/>
        <v>1.0033524915669492</v>
      </c>
    </row>
    <row r="53" spans="1:21">
      <c r="A53" t="s">
        <v>1</v>
      </c>
      <c r="B53">
        <v>1983</v>
      </c>
      <c r="C53">
        <v>73.099999999999994</v>
      </c>
      <c r="D53">
        <v>1262.3779999999999</v>
      </c>
      <c r="E53">
        <v>0</v>
      </c>
      <c r="F53" t="str">
        <f t="shared" si="0"/>
        <v>Austria</v>
      </c>
      <c r="G53">
        <f t="shared" si="1"/>
        <v>1983</v>
      </c>
      <c r="H53">
        <f t="shared" si="2"/>
        <v>73</v>
      </c>
      <c r="I53">
        <f t="shared" si="3"/>
        <v>73.099999999999994</v>
      </c>
      <c r="J53">
        <f t="shared" si="4"/>
        <v>1258.4960000000001</v>
      </c>
      <c r="K53">
        <f t="shared" si="5"/>
        <v>1262.3779999999999</v>
      </c>
      <c r="L53">
        <f t="shared" si="6"/>
        <v>0</v>
      </c>
      <c r="M53" t="str">
        <f t="shared" si="7"/>
        <v>{country:"Austria",year:1983, x1:1258.496, x2:1262.378, y1:73, y2:73.1},</v>
      </c>
      <c r="T53">
        <f t="shared" si="8"/>
        <v>1.0013698630136985</v>
      </c>
      <c r="U53">
        <f t="shared" si="9"/>
        <v>1.0030846343572009</v>
      </c>
    </row>
    <row r="54" spans="1:21">
      <c r="A54" t="s">
        <v>1</v>
      </c>
      <c r="B54">
        <v>1984</v>
      </c>
      <c r="C54">
        <v>73.7</v>
      </c>
      <c r="D54">
        <v>1275.4069999999999</v>
      </c>
      <c r="E54">
        <v>0</v>
      </c>
      <c r="F54" t="str">
        <f t="shared" si="0"/>
        <v>Austria</v>
      </c>
      <c r="G54">
        <f t="shared" si="1"/>
        <v>1984</v>
      </c>
      <c r="H54">
        <f t="shared" si="2"/>
        <v>73.099999999999994</v>
      </c>
      <c r="I54">
        <f t="shared" si="3"/>
        <v>73.7</v>
      </c>
      <c r="J54">
        <f t="shared" si="4"/>
        <v>1262.3779999999999</v>
      </c>
      <c r="K54">
        <f t="shared" si="5"/>
        <v>1275.4069999999999</v>
      </c>
      <c r="L54">
        <f t="shared" si="6"/>
        <v>0</v>
      </c>
      <c r="M54" t="str">
        <f t="shared" si="7"/>
        <v>{country:"Austria",year:1984, x1:1262.378, x2:1275.407, y1:73.1, y2:73.7},</v>
      </c>
      <c r="T54">
        <f t="shared" si="8"/>
        <v>1.0082079343365253</v>
      </c>
      <c r="U54">
        <f t="shared" si="9"/>
        <v>1.0103209973557841</v>
      </c>
    </row>
    <row r="55" spans="1:21">
      <c r="A55" t="s">
        <v>1</v>
      </c>
      <c r="B55">
        <v>1985</v>
      </c>
      <c r="C55">
        <v>73.900000000000006</v>
      </c>
      <c r="D55">
        <v>1325.07</v>
      </c>
      <c r="E55">
        <v>0</v>
      </c>
      <c r="F55" t="str">
        <f t="shared" si="0"/>
        <v>Austria</v>
      </c>
      <c r="G55">
        <f t="shared" si="1"/>
        <v>1985</v>
      </c>
      <c r="H55">
        <f t="shared" si="2"/>
        <v>73.7</v>
      </c>
      <c r="I55">
        <f t="shared" si="3"/>
        <v>73.900000000000006</v>
      </c>
      <c r="J55">
        <f t="shared" si="4"/>
        <v>1275.4069999999999</v>
      </c>
      <c r="K55">
        <f t="shared" si="5"/>
        <v>1325.07</v>
      </c>
      <c r="L55">
        <f t="shared" si="6"/>
        <v>0</v>
      </c>
      <c r="M55" t="str">
        <f t="shared" si="7"/>
        <v>{country:"Austria",year:1985, x1:1275.407, x2:1325.07, y1:73.7, y2:73.9},</v>
      </c>
      <c r="T55">
        <f t="shared" si="8"/>
        <v>1.0027137042062415</v>
      </c>
      <c r="U55">
        <f t="shared" si="9"/>
        <v>1.038938942627726</v>
      </c>
    </row>
    <row r="56" spans="1:21">
      <c r="A56" t="s">
        <v>1</v>
      </c>
      <c r="B56">
        <v>1986</v>
      </c>
      <c r="C56">
        <v>74.400000000000006</v>
      </c>
      <c r="D56">
        <v>1403.4649999999999</v>
      </c>
      <c r="E56">
        <v>0</v>
      </c>
      <c r="F56" t="str">
        <f t="shared" si="0"/>
        <v>Austria</v>
      </c>
      <c r="G56">
        <f t="shared" si="1"/>
        <v>1986</v>
      </c>
      <c r="H56">
        <f t="shared" si="2"/>
        <v>73.900000000000006</v>
      </c>
      <c r="I56">
        <f t="shared" si="3"/>
        <v>74.400000000000006</v>
      </c>
      <c r="J56">
        <f t="shared" si="4"/>
        <v>1325.07</v>
      </c>
      <c r="K56">
        <f t="shared" si="5"/>
        <v>1403.4649999999999</v>
      </c>
      <c r="L56">
        <f t="shared" si="6"/>
        <v>0</v>
      </c>
      <c r="M56" t="str">
        <f t="shared" si="7"/>
        <v>{country:"Austria",year:1986, x1:1325.07, x2:1403.465, y1:73.9, y2:74.4},</v>
      </c>
      <c r="T56">
        <f t="shared" si="8"/>
        <v>1.006765899864682</v>
      </c>
      <c r="U56">
        <f t="shared" si="9"/>
        <v>1.0591629121480375</v>
      </c>
    </row>
    <row r="57" spans="1:21">
      <c r="A57" t="s">
        <v>1</v>
      </c>
      <c r="B57">
        <v>1987</v>
      </c>
      <c r="C57">
        <v>74.8</v>
      </c>
      <c r="D57">
        <v>1450.6990000000001</v>
      </c>
      <c r="E57">
        <v>0</v>
      </c>
      <c r="F57" t="str">
        <f t="shared" si="0"/>
        <v>Austria</v>
      </c>
      <c r="G57">
        <f t="shared" si="1"/>
        <v>1987</v>
      </c>
      <c r="H57">
        <f t="shared" si="2"/>
        <v>74.400000000000006</v>
      </c>
      <c r="I57">
        <f t="shared" si="3"/>
        <v>74.8</v>
      </c>
      <c r="J57">
        <f t="shared" si="4"/>
        <v>1403.4649999999999</v>
      </c>
      <c r="K57">
        <f t="shared" si="5"/>
        <v>1450.6990000000001</v>
      </c>
      <c r="L57">
        <f t="shared" si="6"/>
        <v>0</v>
      </c>
      <c r="M57" t="str">
        <f t="shared" si="7"/>
        <v>{country:"Austria",year:1987, x1:1403.465, x2:1450.699, y1:74.4, y2:74.8},</v>
      </c>
      <c r="T57">
        <f t="shared" si="8"/>
        <v>1.0053763440860215</v>
      </c>
      <c r="U57">
        <f t="shared" si="9"/>
        <v>1.0336552746238774</v>
      </c>
    </row>
    <row r="58" spans="1:21">
      <c r="A58" t="s">
        <v>1</v>
      </c>
      <c r="B58">
        <v>1988</v>
      </c>
      <c r="C58">
        <v>75.3</v>
      </c>
      <c r="D58">
        <v>1495.9079999999999</v>
      </c>
      <c r="E58">
        <v>0</v>
      </c>
      <c r="F58" t="str">
        <f t="shared" si="0"/>
        <v>Austria</v>
      </c>
      <c r="G58">
        <f t="shared" si="1"/>
        <v>1988</v>
      </c>
      <c r="H58">
        <f t="shared" si="2"/>
        <v>74.8</v>
      </c>
      <c r="I58">
        <f t="shared" si="3"/>
        <v>75.3</v>
      </c>
      <c r="J58">
        <f t="shared" si="4"/>
        <v>1450.6990000000001</v>
      </c>
      <c r="K58">
        <f t="shared" si="5"/>
        <v>1495.9079999999999</v>
      </c>
      <c r="L58">
        <f t="shared" si="6"/>
        <v>0</v>
      </c>
      <c r="M58" t="str">
        <f t="shared" si="7"/>
        <v>{country:"Austria",year:1988, x1:1450.699, x2:1495.908, y1:74.8, y2:75.3},</v>
      </c>
      <c r="T58">
        <f t="shared" si="8"/>
        <v>1.0066844919786095</v>
      </c>
      <c r="U58">
        <f t="shared" si="9"/>
        <v>1.0311635976863567</v>
      </c>
    </row>
    <row r="59" spans="1:21">
      <c r="A59" t="s">
        <v>1</v>
      </c>
      <c r="B59">
        <v>1989</v>
      </c>
      <c r="C59">
        <v>75.400000000000006</v>
      </c>
      <c r="D59">
        <v>1586.623</v>
      </c>
      <c r="E59">
        <v>0</v>
      </c>
      <c r="F59" t="str">
        <f t="shared" si="0"/>
        <v>Austria</v>
      </c>
      <c r="G59">
        <f t="shared" si="1"/>
        <v>1989</v>
      </c>
      <c r="H59">
        <f t="shared" si="2"/>
        <v>75.3</v>
      </c>
      <c r="I59">
        <f t="shared" si="3"/>
        <v>75.400000000000006</v>
      </c>
      <c r="J59">
        <f t="shared" si="4"/>
        <v>1495.9079999999999</v>
      </c>
      <c r="K59">
        <f t="shared" si="5"/>
        <v>1586.623</v>
      </c>
      <c r="L59">
        <f t="shared" si="6"/>
        <v>0</v>
      </c>
      <c r="M59" t="str">
        <f t="shared" si="7"/>
        <v>{country:"Austria",year:1989, x1:1495.908, x2:1586.623, y1:75.3, y2:75.4},</v>
      </c>
      <c r="T59">
        <f t="shared" si="8"/>
        <v>1.0013280212483402</v>
      </c>
      <c r="U59">
        <f t="shared" si="9"/>
        <v>1.0606420983108589</v>
      </c>
    </row>
    <row r="60" spans="1:21">
      <c r="A60" t="s">
        <v>1</v>
      </c>
      <c r="B60">
        <v>1990</v>
      </c>
      <c r="C60">
        <v>75.599999999999994</v>
      </c>
      <c r="D60">
        <v>1951.86</v>
      </c>
      <c r="E60">
        <v>0</v>
      </c>
      <c r="F60" t="str">
        <f t="shared" si="0"/>
        <v>Austria</v>
      </c>
      <c r="G60">
        <f t="shared" si="1"/>
        <v>1990</v>
      </c>
      <c r="H60">
        <f t="shared" si="2"/>
        <v>75.400000000000006</v>
      </c>
      <c r="I60">
        <f t="shared" si="3"/>
        <v>75.599999999999994</v>
      </c>
      <c r="J60">
        <f t="shared" si="4"/>
        <v>1586.623</v>
      </c>
      <c r="K60">
        <f t="shared" si="5"/>
        <v>1951.86</v>
      </c>
      <c r="L60">
        <f t="shared" si="6"/>
        <v>0</v>
      </c>
      <c r="M60" t="str">
        <f t="shared" si="7"/>
        <v>{country:"Austria",year:1990, x1:1586.623, x2:1951.86, y1:75.4, y2:75.6},</v>
      </c>
      <c r="T60">
        <f t="shared" si="8"/>
        <v>1.0026525198938991</v>
      </c>
      <c r="U60">
        <f t="shared" si="9"/>
        <v>1.2301977218280586</v>
      </c>
    </row>
    <row r="61" spans="1:21">
      <c r="A61" t="s">
        <v>1</v>
      </c>
      <c r="B61">
        <v>1991</v>
      </c>
      <c r="C61">
        <v>75.7</v>
      </c>
      <c r="D61">
        <v>2007.38</v>
      </c>
      <c r="E61">
        <v>0</v>
      </c>
      <c r="F61" t="str">
        <f t="shared" si="0"/>
        <v>Austria</v>
      </c>
      <c r="G61">
        <f t="shared" si="1"/>
        <v>1991</v>
      </c>
      <c r="H61">
        <f t="shared" si="2"/>
        <v>75.599999999999994</v>
      </c>
      <c r="I61">
        <f t="shared" si="3"/>
        <v>75.7</v>
      </c>
      <c r="J61">
        <f t="shared" si="4"/>
        <v>1951.86</v>
      </c>
      <c r="K61">
        <f t="shared" si="5"/>
        <v>2007.38</v>
      </c>
      <c r="L61">
        <f t="shared" si="6"/>
        <v>0</v>
      </c>
      <c r="M61" t="str">
        <f t="shared" si="7"/>
        <v>{country:"Austria",year:1991, x1:1951.86, x2:2007.38, y1:75.6, y2:75.7},</v>
      </c>
      <c r="T61">
        <f t="shared" si="8"/>
        <v>1.0013227513227514</v>
      </c>
      <c r="U61">
        <f t="shared" si="9"/>
        <v>1.0284446630393573</v>
      </c>
    </row>
    <row r="62" spans="1:21">
      <c r="A62" t="s">
        <v>1</v>
      </c>
      <c r="B62">
        <v>1992</v>
      </c>
      <c r="C62">
        <v>75.900000000000006</v>
      </c>
      <c r="D62">
        <v>2087.1729999999998</v>
      </c>
      <c r="E62">
        <v>0</v>
      </c>
      <c r="F62" t="str">
        <f t="shared" si="0"/>
        <v>Austria</v>
      </c>
      <c r="G62">
        <f t="shared" si="1"/>
        <v>1992</v>
      </c>
      <c r="H62">
        <f t="shared" si="2"/>
        <v>75.7</v>
      </c>
      <c r="I62">
        <f t="shared" si="3"/>
        <v>75.900000000000006</v>
      </c>
      <c r="J62">
        <f t="shared" si="4"/>
        <v>2007.38</v>
      </c>
      <c r="K62">
        <f t="shared" si="5"/>
        <v>2087.1729999999998</v>
      </c>
      <c r="L62">
        <f t="shared" si="6"/>
        <v>0</v>
      </c>
      <c r="M62" t="str">
        <f t="shared" si="7"/>
        <v>{country:"Austria",year:1992, x1:2007.38, x2:2087.173, y1:75.7, y2:75.9},</v>
      </c>
      <c r="T62">
        <f t="shared" si="8"/>
        <v>1.0026420079260239</v>
      </c>
      <c r="U62">
        <f t="shared" si="9"/>
        <v>1.0397498231525668</v>
      </c>
    </row>
    <row r="63" spans="1:21">
      <c r="A63" t="s">
        <v>1</v>
      </c>
      <c r="B63">
        <v>1993</v>
      </c>
      <c r="C63">
        <v>76.099999999999994</v>
      </c>
      <c r="D63">
        <v>2224.0610000000001</v>
      </c>
      <c r="E63">
        <v>0</v>
      </c>
      <c r="F63" t="str">
        <f t="shared" si="0"/>
        <v>Austria</v>
      </c>
      <c r="G63">
        <f t="shared" si="1"/>
        <v>1993</v>
      </c>
      <c r="H63">
        <f t="shared" si="2"/>
        <v>75.900000000000006</v>
      </c>
      <c r="I63">
        <f t="shared" si="3"/>
        <v>76.099999999999994</v>
      </c>
      <c r="J63">
        <f t="shared" si="4"/>
        <v>2087.1729999999998</v>
      </c>
      <c r="K63">
        <f t="shared" si="5"/>
        <v>2224.0610000000001</v>
      </c>
      <c r="L63">
        <f t="shared" si="6"/>
        <v>0</v>
      </c>
      <c r="M63" t="str">
        <f t="shared" si="7"/>
        <v>{country:"Austria",year:1993, x1:2087.173, x2:2224.061, y1:75.9, y2:76.1},</v>
      </c>
      <c r="T63">
        <f t="shared" si="8"/>
        <v>1.0026350461133069</v>
      </c>
      <c r="U63">
        <f t="shared" si="9"/>
        <v>1.0655853635515602</v>
      </c>
    </row>
    <row r="64" spans="1:21">
      <c r="A64" t="s">
        <v>1</v>
      </c>
      <c r="B64">
        <v>1994</v>
      </c>
      <c r="C64">
        <v>76.5</v>
      </c>
      <c r="D64">
        <v>2350.7159999999999</v>
      </c>
      <c r="E64">
        <v>0</v>
      </c>
      <c r="F64" t="str">
        <f t="shared" si="0"/>
        <v>Austria</v>
      </c>
      <c r="G64">
        <f t="shared" si="1"/>
        <v>1994</v>
      </c>
      <c r="H64">
        <f t="shared" si="2"/>
        <v>76.099999999999994</v>
      </c>
      <c r="I64">
        <f t="shared" si="3"/>
        <v>76.5</v>
      </c>
      <c r="J64">
        <f t="shared" si="4"/>
        <v>2224.0610000000001</v>
      </c>
      <c r="K64">
        <f t="shared" si="5"/>
        <v>2350.7159999999999</v>
      </c>
      <c r="L64">
        <f t="shared" si="6"/>
        <v>0</v>
      </c>
      <c r="M64" t="str">
        <f t="shared" si="7"/>
        <v>{country:"Austria",year:1994, x1:2224.061, x2:2350.716, y1:76.1, y2:76.5},</v>
      </c>
      <c r="T64">
        <f t="shared" si="8"/>
        <v>1.0052562417871223</v>
      </c>
      <c r="U64">
        <f t="shared" si="9"/>
        <v>1.0569476286846449</v>
      </c>
    </row>
    <row r="65" spans="1:21">
      <c r="A65" t="s">
        <v>1</v>
      </c>
      <c r="B65">
        <v>1995</v>
      </c>
      <c r="C65">
        <v>76.7</v>
      </c>
      <c r="D65">
        <v>2384.3249999999998</v>
      </c>
      <c r="E65">
        <v>0</v>
      </c>
      <c r="F65" t="str">
        <f t="shared" si="0"/>
        <v>Austria</v>
      </c>
      <c r="G65">
        <f t="shared" si="1"/>
        <v>1995</v>
      </c>
      <c r="H65">
        <f t="shared" si="2"/>
        <v>76.5</v>
      </c>
      <c r="I65">
        <f t="shared" si="3"/>
        <v>76.7</v>
      </c>
      <c r="J65">
        <f t="shared" si="4"/>
        <v>2350.7159999999999</v>
      </c>
      <c r="K65">
        <f t="shared" si="5"/>
        <v>2384.3249999999998</v>
      </c>
      <c r="L65">
        <f t="shared" si="6"/>
        <v>0</v>
      </c>
      <c r="M65" t="str">
        <f t="shared" si="7"/>
        <v>{country:"Austria",year:1995, x1:2350.716, x2:2384.325, y1:76.5, y2:76.7},</v>
      </c>
      <c r="T65">
        <f t="shared" si="8"/>
        <v>1.0026143790849673</v>
      </c>
      <c r="U65">
        <f t="shared" si="9"/>
        <v>1.0142973460001123</v>
      </c>
    </row>
    <row r="66" spans="1:21">
      <c r="A66" t="s">
        <v>1</v>
      </c>
      <c r="B66">
        <v>1996</v>
      </c>
      <c r="C66">
        <v>77</v>
      </c>
      <c r="D66">
        <v>2422.6840000000002</v>
      </c>
      <c r="E66">
        <v>0</v>
      </c>
      <c r="F66" t="str">
        <f t="shared" si="0"/>
        <v>Austria</v>
      </c>
      <c r="G66">
        <f t="shared" si="1"/>
        <v>1996</v>
      </c>
      <c r="H66">
        <f t="shared" si="2"/>
        <v>76.7</v>
      </c>
      <c r="I66">
        <f t="shared" si="3"/>
        <v>77</v>
      </c>
      <c r="J66">
        <f t="shared" si="4"/>
        <v>2384.3249999999998</v>
      </c>
      <c r="K66">
        <f t="shared" si="5"/>
        <v>2422.6840000000002</v>
      </c>
      <c r="L66">
        <f t="shared" si="6"/>
        <v>0</v>
      </c>
      <c r="M66" t="str">
        <f t="shared" si="7"/>
        <v>{country:"Austria",year:1996, x1:2384.325, x2:2422.684, y1:76.7, y2:77},</v>
      </c>
      <c r="T66">
        <f t="shared" si="8"/>
        <v>1.0039113428943938</v>
      </c>
      <c r="U66">
        <f t="shared" si="9"/>
        <v>1.0160879913602383</v>
      </c>
    </row>
    <row r="67" spans="1:21">
      <c r="A67" t="s">
        <v>1</v>
      </c>
      <c r="B67">
        <v>1997</v>
      </c>
      <c r="C67">
        <v>77.400000000000006</v>
      </c>
      <c r="D67">
        <v>2559.924</v>
      </c>
      <c r="E67">
        <v>0</v>
      </c>
      <c r="F67" t="str">
        <f t="shared" ref="F67:F130" si="10">A67</f>
        <v>Austria</v>
      </c>
      <c r="G67">
        <f t="shared" ref="G67:G130" si="11">B67</f>
        <v>1997</v>
      </c>
      <c r="H67">
        <f t="shared" ref="H67:H130" si="12">IF($A66=$A67,C66,C67)</f>
        <v>77</v>
      </c>
      <c r="I67">
        <f t="shared" ref="I67:I130" si="13">C67</f>
        <v>77.400000000000006</v>
      </c>
      <c r="J67">
        <f t="shared" ref="J67:J130" si="14">IF($A66=$A67,D66,D67)</f>
        <v>2422.6840000000002</v>
      </c>
      <c r="K67">
        <f t="shared" ref="K67:K130" si="15">D67</f>
        <v>2559.924</v>
      </c>
      <c r="L67">
        <f t="shared" ref="L67:L130" si="16">E67</f>
        <v>0</v>
      </c>
      <c r="M67" t="str">
        <f t="shared" ref="M67:M130" si="17">"{country:"""&amp;F67&amp;""",year:"&amp;G67&amp;", x1:"&amp;J67&amp;", x2:"&amp;K67&amp;", y1:"&amp;H67&amp;", y2:"&amp;I67&amp;"},"</f>
        <v>{country:"Austria",year:1997, x1:2422.684, x2:2559.924, y1:77, y2:77.4},</v>
      </c>
      <c r="T67">
        <f t="shared" ref="T67:T130" si="18">I67/H67</f>
        <v>1.0051948051948052</v>
      </c>
      <c r="U67">
        <f t="shared" ref="U67:U130" si="19">K67/J67</f>
        <v>1.056647916112873</v>
      </c>
    </row>
    <row r="68" spans="1:21">
      <c r="A68" t="s">
        <v>1</v>
      </c>
      <c r="B68">
        <v>1998</v>
      </c>
      <c r="C68">
        <v>77.7</v>
      </c>
      <c r="D68">
        <v>2693.319</v>
      </c>
      <c r="E68">
        <v>0</v>
      </c>
      <c r="F68" t="str">
        <f t="shared" si="10"/>
        <v>Austria</v>
      </c>
      <c r="G68">
        <f t="shared" si="11"/>
        <v>1998</v>
      </c>
      <c r="H68">
        <f t="shared" si="12"/>
        <v>77.400000000000006</v>
      </c>
      <c r="I68">
        <f t="shared" si="13"/>
        <v>77.7</v>
      </c>
      <c r="J68">
        <f t="shared" si="14"/>
        <v>2559.924</v>
      </c>
      <c r="K68">
        <f t="shared" si="15"/>
        <v>2693.319</v>
      </c>
      <c r="L68">
        <f t="shared" si="16"/>
        <v>0</v>
      </c>
      <c r="M68" t="str">
        <f t="shared" si="17"/>
        <v>{country:"Austria",year:1998, x1:2559.924, x2:2693.319, y1:77.4, y2:77.7},</v>
      </c>
      <c r="T68">
        <f t="shared" si="18"/>
        <v>1.0038759689922481</v>
      </c>
      <c r="U68">
        <f t="shared" si="19"/>
        <v>1.0521089688600129</v>
      </c>
    </row>
    <row r="69" spans="1:21">
      <c r="A69" t="s">
        <v>1</v>
      </c>
      <c r="B69">
        <v>1999</v>
      </c>
      <c r="C69">
        <v>77.900000000000006</v>
      </c>
      <c r="D69">
        <v>2815.3510000000001</v>
      </c>
      <c r="E69">
        <v>0</v>
      </c>
      <c r="F69" t="str">
        <f t="shared" si="10"/>
        <v>Austria</v>
      </c>
      <c r="G69">
        <f t="shared" si="11"/>
        <v>1999</v>
      </c>
      <c r="H69">
        <f t="shared" si="12"/>
        <v>77.7</v>
      </c>
      <c r="I69">
        <f t="shared" si="13"/>
        <v>77.900000000000006</v>
      </c>
      <c r="J69">
        <f t="shared" si="14"/>
        <v>2693.319</v>
      </c>
      <c r="K69">
        <f t="shared" si="15"/>
        <v>2815.3510000000001</v>
      </c>
      <c r="L69">
        <f t="shared" si="16"/>
        <v>0</v>
      </c>
      <c r="M69" t="str">
        <f t="shared" si="17"/>
        <v>{country:"Austria",year:1999, x1:2693.319, x2:2815.351, y1:77.7, y2:77.9},</v>
      </c>
      <c r="T69">
        <f t="shared" si="18"/>
        <v>1.0025740025740026</v>
      </c>
      <c r="U69">
        <f t="shared" si="19"/>
        <v>1.045309152016527</v>
      </c>
    </row>
    <row r="70" spans="1:21">
      <c r="A70" t="s">
        <v>1</v>
      </c>
      <c r="B70">
        <v>2000</v>
      </c>
      <c r="C70">
        <v>78.2</v>
      </c>
      <c r="D70">
        <v>2861.5430000000001</v>
      </c>
      <c r="E70">
        <v>0</v>
      </c>
      <c r="F70" t="str">
        <f t="shared" si="10"/>
        <v>Austria</v>
      </c>
      <c r="G70">
        <f t="shared" si="11"/>
        <v>2000</v>
      </c>
      <c r="H70">
        <f t="shared" si="12"/>
        <v>77.900000000000006</v>
      </c>
      <c r="I70">
        <f t="shared" si="13"/>
        <v>78.2</v>
      </c>
      <c r="J70">
        <f t="shared" si="14"/>
        <v>2815.3510000000001</v>
      </c>
      <c r="K70">
        <f t="shared" si="15"/>
        <v>2861.5430000000001</v>
      </c>
      <c r="L70">
        <f t="shared" si="16"/>
        <v>0</v>
      </c>
      <c r="M70" t="str">
        <f t="shared" si="17"/>
        <v>{country:"Austria",year:2000, x1:2815.351, x2:2861.543, y1:77.9, y2:78.2},</v>
      </c>
      <c r="T70">
        <f t="shared" si="18"/>
        <v>1.0038510911424903</v>
      </c>
      <c r="U70">
        <f t="shared" si="19"/>
        <v>1.0164071904355798</v>
      </c>
    </row>
    <row r="71" spans="1:21">
      <c r="A71" t="s">
        <v>1</v>
      </c>
      <c r="B71">
        <v>2001</v>
      </c>
      <c r="C71">
        <v>78.599999999999994</v>
      </c>
      <c r="D71">
        <v>2906.393</v>
      </c>
      <c r="E71">
        <v>0</v>
      </c>
      <c r="F71" t="str">
        <f t="shared" si="10"/>
        <v>Austria</v>
      </c>
      <c r="G71">
        <f t="shared" si="11"/>
        <v>2001</v>
      </c>
      <c r="H71">
        <f t="shared" si="12"/>
        <v>78.2</v>
      </c>
      <c r="I71">
        <f t="shared" si="13"/>
        <v>78.599999999999994</v>
      </c>
      <c r="J71">
        <f t="shared" si="14"/>
        <v>2861.5430000000001</v>
      </c>
      <c r="K71">
        <f t="shared" si="15"/>
        <v>2906.393</v>
      </c>
      <c r="L71">
        <f t="shared" si="16"/>
        <v>0</v>
      </c>
      <c r="M71" t="str">
        <f t="shared" si="17"/>
        <v>{country:"Austria",year:2001, x1:2861.543, x2:2906.393, y1:78.2, y2:78.6},</v>
      </c>
      <c r="T71">
        <f t="shared" si="18"/>
        <v>1.0051150895140664</v>
      </c>
      <c r="U71">
        <f t="shared" si="19"/>
        <v>1.0156733622384846</v>
      </c>
    </row>
    <row r="72" spans="1:21">
      <c r="A72" t="s">
        <v>1</v>
      </c>
      <c r="B72">
        <v>2002</v>
      </c>
      <c r="C72">
        <v>78.7</v>
      </c>
      <c r="D72">
        <v>2947.114</v>
      </c>
      <c r="E72">
        <v>0</v>
      </c>
      <c r="F72" t="str">
        <f t="shared" si="10"/>
        <v>Austria</v>
      </c>
      <c r="G72">
        <f t="shared" si="11"/>
        <v>2002</v>
      </c>
      <c r="H72">
        <f t="shared" si="12"/>
        <v>78.599999999999994</v>
      </c>
      <c r="I72">
        <f t="shared" si="13"/>
        <v>78.7</v>
      </c>
      <c r="J72">
        <f t="shared" si="14"/>
        <v>2906.393</v>
      </c>
      <c r="K72">
        <f t="shared" si="15"/>
        <v>2947.114</v>
      </c>
      <c r="L72">
        <f t="shared" si="16"/>
        <v>0</v>
      </c>
      <c r="M72" t="str">
        <f t="shared" si="17"/>
        <v>{country:"Austria",year:2002, x1:2906.393, x2:2947.114, y1:78.6, y2:78.7},</v>
      </c>
      <c r="T72">
        <f t="shared" si="18"/>
        <v>1.0012722646310435</v>
      </c>
      <c r="U72">
        <f t="shared" si="19"/>
        <v>1.0140108374882544</v>
      </c>
    </row>
    <row r="73" spans="1:21">
      <c r="A73" t="s">
        <v>1</v>
      </c>
      <c r="B73">
        <v>2003</v>
      </c>
      <c r="C73">
        <v>78.7</v>
      </c>
      <c r="D73">
        <v>3009.3110000000001</v>
      </c>
      <c r="E73">
        <v>0</v>
      </c>
      <c r="F73" t="str">
        <f t="shared" si="10"/>
        <v>Austria</v>
      </c>
      <c r="G73">
        <f t="shared" si="11"/>
        <v>2003</v>
      </c>
      <c r="H73">
        <f t="shared" si="12"/>
        <v>78.7</v>
      </c>
      <c r="I73">
        <f t="shared" si="13"/>
        <v>78.7</v>
      </c>
      <c r="J73">
        <f t="shared" si="14"/>
        <v>2947.114</v>
      </c>
      <c r="K73">
        <f t="shared" si="15"/>
        <v>3009.3110000000001</v>
      </c>
      <c r="L73">
        <f t="shared" si="16"/>
        <v>0</v>
      </c>
      <c r="M73" t="str">
        <f t="shared" si="17"/>
        <v>{country:"Austria",year:2003, x1:2947.114, x2:3009.311, y1:78.7, y2:78.7},</v>
      </c>
      <c r="T73">
        <f t="shared" si="18"/>
        <v>1</v>
      </c>
      <c r="U73">
        <f t="shared" si="19"/>
        <v>1.0211043753312563</v>
      </c>
    </row>
    <row r="74" spans="1:21">
      <c r="A74" t="s">
        <v>1</v>
      </c>
      <c r="B74">
        <v>2004</v>
      </c>
      <c r="C74">
        <v>79.2</v>
      </c>
      <c r="D74">
        <v>3101.674</v>
      </c>
      <c r="E74">
        <v>0</v>
      </c>
      <c r="F74" t="str">
        <f t="shared" si="10"/>
        <v>Austria</v>
      </c>
      <c r="G74">
        <f t="shared" si="11"/>
        <v>2004</v>
      </c>
      <c r="H74">
        <f t="shared" si="12"/>
        <v>78.7</v>
      </c>
      <c r="I74">
        <f t="shared" si="13"/>
        <v>79.2</v>
      </c>
      <c r="J74">
        <f t="shared" si="14"/>
        <v>3009.3110000000001</v>
      </c>
      <c r="K74">
        <f t="shared" si="15"/>
        <v>3101.674</v>
      </c>
      <c r="L74">
        <f t="shared" si="16"/>
        <v>0</v>
      </c>
      <c r="M74" t="str">
        <f t="shared" si="17"/>
        <v>{country:"Austria",year:2004, x1:3009.311, x2:3101.674, y1:78.7, y2:79.2},</v>
      </c>
      <c r="T74">
        <f t="shared" si="18"/>
        <v>1.0063532401524777</v>
      </c>
      <c r="U74">
        <f t="shared" si="19"/>
        <v>1.0306924076640798</v>
      </c>
    </row>
    <row r="75" spans="1:21">
      <c r="A75" t="s">
        <v>1</v>
      </c>
      <c r="B75">
        <v>2005</v>
      </c>
      <c r="C75">
        <v>79.400000000000006</v>
      </c>
      <c r="D75">
        <v>3154.5619999999999</v>
      </c>
      <c r="E75">
        <v>0</v>
      </c>
      <c r="F75" t="str">
        <f t="shared" si="10"/>
        <v>Austria</v>
      </c>
      <c r="G75">
        <f t="shared" si="11"/>
        <v>2005</v>
      </c>
      <c r="H75">
        <f t="shared" si="12"/>
        <v>79.2</v>
      </c>
      <c r="I75">
        <f t="shared" si="13"/>
        <v>79.400000000000006</v>
      </c>
      <c r="J75">
        <f t="shared" si="14"/>
        <v>3101.674</v>
      </c>
      <c r="K75">
        <f t="shared" si="15"/>
        <v>3154.5619999999999</v>
      </c>
      <c r="L75">
        <f t="shared" si="16"/>
        <v>0</v>
      </c>
      <c r="M75" t="str">
        <f t="shared" si="17"/>
        <v>{country:"Austria",year:2005, x1:3101.674, x2:3154.562, y1:79.2, y2:79.4},</v>
      </c>
      <c r="T75">
        <f t="shared" si="18"/>
        <v>1.0025252525252526</v>
      </c>
      <c r="U75">
        <f t="shared" si="19"/>
        <v>1.0170514373851023</v>
      </c>
    </row>
    <row r="76" spans="1:21">
      <c r="A76" t="s">
        <v>1</v>
      </c>
      <c r="B76">
        <v>2006</v>
      </c>
      <c r="C76">
        <v>79.900000000000006</v>
      </c>
      <c r="D76">
        <v>3207.3020000000001</v>
      </c>
      <c r="E76">
        <v>0</v>
      </c>
      <c r="F76" t="str">
        <f t="shared" si="10"/>
        <v>Austria</v>
      </c>
      <c r="G76">
        <f t="shared" si="11"/>
        <v>2006</v>
      </c>
      <c r="H76">
        <f t="shared" si="12"/>
        <v>79.400000000000006</v>
      </c>
      <c r="I76">
        <f t="shared" si="13"/>
        <v>79.900000000000006</v>
      </c>
      <c r="J76">
        <f t="shared" si="14"/>
        <v>3154.5619999999999</v>
      </c>
      <c r="K76">
        <f t="shared" si="15"/>
        <v>3207.3020000000001</v>
      </c>
      <c r="L76">
        <f t="shared" si="16"/>
        <v>0</v>
      </c>
      <c r="M76" t="str">
        <f t="shared" si="17"/>
        <v>{country:"Austria",year:2006, x1:3154.562, x2:3207.302, y1:79.4, y2:79.9},</v>
      </c>
      <c r="T76">
        <f t="shared" si="18"/>
        <v>1.0062972292191437</v>
      </c>
      <c r="U76">
        <f t="shared" si="19"/>
        <v>1.0167186442999061</v>
      </c>
    </row>
    <row r="77" spans="1:21">
      <c r="A77" t="s">
        <v>1</v>
      </c>
      <c r="B77">
        <v>2007</v>
      </c>
      <c r="C77">
        <v>80.2</v>
      </c>
      <c r="D77">
        <v>3314.7350000000001</v>
      </c>
      <c r="E77">
        <v>0</v>
      </c>
      <c r="F77" t="str">
        <f t="shared" si="10"/>
        <v>Austria</v>
      </c>
      <c r="G77">
        <f t="shared" si="11"/>
        <v>2007</v>
      </c>
      <c r="H77">
        <f t="shared" si="12"/>
        <v>79.900000000000006</v>
      </c>
      <c r="I77">
        <f t="shared" si="13"/>
        <v>80.2</v>
      </c>
      <c r="J77">
        <f t="shared" si="14"/>
        <v>3207.3020000000001</v>
      </c>
      <c r="K77">
        <f t="shared" si="15"/>
        <v>3314.7350000000001</v>
      </c>
      <c r="L77">
        <f t="shared" si="16"/>
        <v>0</v>
      </c>
      <c r="M77" t="str">
        <f t="shared" si="17"/>
        <v>{country:"Austria",year:2007, x1:3207.302, x2:3314.735, y1:79.9, y2:80.2},</v>
      </c>
      <c r="T77">
        <f t="shared" si="18"/>
        <v>1.0037546933667083</v>
      </c>
      <c r="U77">
        <f t="shared" si="19"/>
        <v>1.0334963779525594</v>
      </c>
    </row>
    <row r="78" spans="1:21">
      <c r="A78" t="s">
        <v>1</v>
      </c>
      <c r="B78">
        <v>2008</v>
      </c>
      <c r="C78">
        <v>80.5</v>
      </c>
      <c r="D78">
        <v>3403.5549999999998</v>
      </c>
      <c r="E78">
        <v>0</v>
      </c>
      <c r="F78" t="str">
        <f t="shared" si="10"/>
        <v>Austria</v>
      </c>
      <c r="G78">
        <f t="shared" si="11"/>
        <v>2008</v>
      </c>
      <c r="H78">
        <f t="shared" si="12"/>
        <v>80.2</v>
      </c>
      <c r="I78">
        <f t="shared" si="13"/>
        <v>80.5</v>
      </c>
      <c r="J78">
        <f t="shared" si="14"/>
        <v>3314.7350000000001</v>
      </c>
      <c r="K78">
        <f t="shared" si="15"/>
        <v>3403.5549999999998</v>
      </c>
      <c r="L78">
        <f t="shared" si="16"/>
        <v>0</v>
      </c>
      <c r="M78" t="str">
        <f t="shared" si="17"/>
        <v>{country:"Austria",year:2008, x1:3314.735, x2:3403.555, y1:80.2, y2:80.5},</v>
      </c>
      <c r="T78">
        <f t="shared" si="18"/>
        <v>1.0037406483790523</v>
      </c>
      <c r="U78">
        <f t="shared" si="19"/>
        <v>1.0267955055230658</v>
      </c>
    </row>
    <row r="79" spans="1:21">
      <c r="A79" t="s">
        <v>1</v>
      </c>
      <c r="B79">
        <v>2009</v>
      </c>
      <c r="C79">
        <v>80.400000000000006</v>
      </c>
      <c r="D79">
        <v>3477.4389999999999</v>
      </c>
      <c r="E79">
        <v>0</v>
      </c>
      <c r="F79" t="str">
        <f t="shared" si="10"/>
        <v>Austria</v>
      </c>
      <c r="G79">
        <f t="shared" si="11"/>
        <v>2009</v>
      </c>
      <c r="H79">
        <f t="shared" si="12"/>
        <v>80.5</v>
      </c>
      <c r="I79">
        <f t="shared" si="13"/>
        <v>80.400000000000006</v>
      </c>
      <c r="J79">
        <f t="shared" si="14"/>
        <v>3403.5549999999998</v>
      </c>
      <c r="K79">
        <f t="shared" si="15"/>
        <v>3477.4389999999999</v>
      </c>
      <c r="L79">
        <f t="shared" si="16"/>
        <v>0</v>
      </c>
      <c r="M79" t="str">
        <f t="shared" si="17"/>
        <v>{country:"Austria",year:2009, x1:3403.555, x2:3477.439, y1:80.5, y2:80.4},</v>
      </c>
      <c r="T79">
        <f t="shared" si="18"/>
        <v>0.99875776397515537</v>
      </c>
      <c r="U79">
        <f t="shared" si="19"/>
        <v>1.021707890720144</v>
      </c>
    </row>
    <row r="80" spans="1:21">
      <c r="A80" t="s">
        <v>2</v>
      </c>
      <c r="B80">
        <v>1970</v>
      </c>
      <c r="C80">
        <v>71</v>
      </c>
      <c r="D80">
        <v>541.11800000000005</v>
      </c>
      <c r="E80">
        <v>0</v>
      </c>
      <c r="F80" t="str">
        <f t="shared" si="10"/>
        <v>Belgium</v>
      </c>
      <c r="G80">
        <f t="shared" si="11"/>
        <v>1970</v>
      </c>
      <c r="H80">
        <f t="shared" si="12"/>
        <v>71</v>
      </c>
      <c r="I80">
        <f t="shared" si="13"/>
        <v>71</v>
      </c>
      <c r="J80">
        <f t="shared" si="14"/>
        <v>541.11800000000005</v>
      </c>
      <c r="K80">
        <f t="shared" si="15"/>
        <v>541.11800000000005</v>
      </c>
      <c r="L80">
        <f t="shared" si="16"/>
        <v>0</v>
      </c>
      <c r="M80" t="str">
        <f t="shared" si="17"/>
        <v>{country:"Belgium",year:1970, x1:541.118, x2:541.118, y1:71, y2:71},</v>
      </c>
      <c r="T80">
        <f t="shared" si="18"/>
        <v>1</v>
      </c>
      <c r="U80">
        <f t="shared" si="19"/>
        <v>1</v>
      </c>
    </row>
    <row r="81" spans="1:21">
      <c r="A81" t="s">
        <v>2</v>
      </c>
      <c r="B81">
        <v>1971</v>
      </c>
      <c r="C81">
        <v>71.099999999999994</v>
      </c>
      <c r="D81">
        <v>572.96299999999997</v>
      </c>
      <c r="E81">
        <v>0</v>
      </c>
      <c r="F81" t="str">
        <f t="shared" si="10"/>
        <v>Belgium</v>
      </c>
      <c r="G81">
        <f t="shared" si="11"/>
        <v>1971</v>
      </c>
      <c r="H81">
        <f t="shared" si="12"/>
        <v>71</v>
      </c>
      <c r="I81">
        <f t="shared" si="13"/>
        <v>71.099999999999994</v>
      </c>
      <c r="J81">
        <f t="shared" si="14"/>
        <v>541.11800000000005</v>
      </c>
      <c r="K81">
        <f t="shared" si="15"/>
        <v>572.96299999999997</v>
      </c>
      <c r="L81">
        <f t="shared" si="16"/>
        <v>0</v>
      </c>
      <c r="M81" t="str">
        <f t="shared" si="17"/>
        <v>{country:"Belgium",year:1971, x1:541.118, x2:572.963, y1:71, y2:71.1},</v>
      </c>
      <c r="T81">
        <f t="shared" si="18"/>
        <v>1.0014084507042254</v>
      </c>
      <c r="U81">
        <f t="shared" si="19"/>
        <v>1.0588503801388975</v>
      </c>
    </row>
    <row r="82" spans="1:21">
      <c r="A82" t="s">
        <v>2</v>
      </c>
      <c r="B82">
        <v>1972</v>
      </c>
      <c r="C82">
        <v>71.5</v>
      </c>
      <c r="D82">
        <v>624.31100000000004</v>
      </c>
      <c r="E82">
        <v>0</v>
      </c>
      <c r="F82" t="str">
        <f t="shared" si="10"/>
        <v>Belgium</v>
      </c>
      <c r="G82">
        <f t="shared" si="11"/>
        <v>1972</v>
      </c>
      <c r="H82">
        <f t="shared" si="12"/>
        <v>71.099999999999994</v>
      </c>
      <c r="I82">
        <f t="shared" si="13"/>
        <v>71.5</v>
      </c>
      <c r="J82">
        <f t="shared" si="14"/>
        <v>572.96299999999997</v>
      </c>
      <c r="K82">
        <f t="shared" si="15"/>
        <v>624.31100000000004</v>
      </c>
      <c r="L82">
        <f t="shared" si="16"/>
        <v>0</v>
      </c>
      <c r="M82" t="str">
        <f t="shared" si="17"/>
        <v>{country:"Belgium",year:1972, x1:572.963, x2:624.311, y1:71.1, y2:71.5},</v>
      </c>
      <c r="T82">
        <f t="shared" si="18"/>
        <v>1.0056258790436006</v>
      </c>
      <c r="U82">
        <f t="shared" si="19"/>
        <v>1.0896183523194343</v>
      </c>
    </row>
    <row r="83" spans="1:21">
      <c r="A83" t="s">
        <v>2</v>
      </c>
      <c r="B83">
        <v>1973</v>
      </c>
      <c r="C83">
        <v>71.7</v>
      </c>
      <c r="D83">
        <v>705.65200000000004</v>
      </c>
      <c r="E83">
        <v>0</v>
      </c>
      <c r="F83" t="str">
        <f t="shared" si="10"/>
        <v>Belgium</v>
      </c>
      <c r="G83">
        <f t="shared" si="11"/>
        <v>1973</v>
      </c>
      <c r="H83">
        <f t="shared" si="12"/>
        <v>71.5</v>
      </c>
      <c r="I83">
        <f t="shared" si="13"/>
        <v>71.7</v>
      </c>
      <c r="J83">
        <f t="shared" si="14"/>
        <v>624.31100000000004</v>
      </c>
      <c r="K83">
        <f t="shared" si="15"/>
        <v>705.65200000000004</v>
      </c>
      <c r="L83">
        <f t="shared" si="16"/>
        <v>0</v>
      </c>
      <c r="M83" t="str">
        <f t="shared" si="17"/>
        <v>{country:"Belgium",year:1973, x1:624.311, x2:705.652, y1:71.5, y2:71.7},</v>
      </c>
      <c r="T83">
        <f t="shared" si="18"/>
        <v>1.0027972027972027</v>
      </c>
      <c r="U83">
        <f t="shared" si="19"/>
        <v>1.130289230848087</v>
      </c>
    </row>
    <row r="84" spans="1:21">
      <c r="A84" t="s">
        <v>2</v>
      </c>
      <c r="B84">
        <v>1974</v>
      </c>
      <c r="C84">
        <v>72.099999999999994</v>
      </c>
      <c r="D84">
        <v>743.84299999999996</v>
      </c>
      <c r="E84">
        <v>0</v>
      </c>
      <c r="F84" t="str">
        <f t="shared" si="10"/>
        <v>Belgium</v>
      </c>
      <c r="G84">
        <f t="shared" si="11"/>
        <v>1974</v>
      </c>
      <c r="H84">
        <f t="shared" si="12"/>
        <v>71.7</v>
      </c>
      <c r="I84">
        <f t="shared" si="13"/>
        <v>72.099999999999994</v>
      </c>
      <c r="J84">
        <f t="shared" si="14"/>
        <v>705.65200000000004</v>
      </c>
      <c r="K84">
        <f t="shared" si="15"/>
        <v>743.84299999999996</v>
      </c>
      <c r="L84">
        <f t="shared" si="16"/>
        <v>0</v>
      </c>
      <c r="M84" t="str">
        <f t="shared" si="17"/>
        <v>{country:"Belgium",year:1974, x1:705.652, x2:743.843, y1:71.7, y2:72.1},</v>
      </c>
      <c r="T84">
        <f t="shared" si="18"/>
        <v>1.0055788005578798</v>
      </c>
      <c r="U84">
        <f t="shared" si="19"/>
        <v>1.0541215783417321</v>
      </c>
    </row>
    <row r="85" spans="1:21">
      <c r="A85" t="s">
        <v>2</v>
      </c>
      <c r="B85">
        <v>1975</v>
      </c>
      <c r="C85">
        <v>72</v>
      </c>
      <c r="D85">
        <v>913.78499999999997</v>
      </c>
      <c r="E85">
        <v>0</v>
      </c>
      <c r="F85" t="str">
        <f t="shared" si="10"/>
        <v>Belgium</v>
      </c>
      <c r="G85">
        <f t="shared" si="11"/>
        <v>1975</v>
      </c>
      <c r="H85">
        <f t="shared" si="12"/>
        <v>72.099999999999994</v>
      </c>
      <c r="I85">
        <f t="shared" si="13"/>
        <v>72</v>
      </c>
      <c r="J85">
        <f t="shared" si="14"/>
        <v>743.84299999999996</v>
      </c>
      <c r="K85">
        <f t="shared" si="15"/>
        <v>913.78499999999997</v>
      </c>
      <c r="L85">
        <f t="shared" si="16"/>
        <v>0</v>
      </c>
      <c r="M85" t="str">
        <f t="shared" si="17"/>
        <v>{country:"Belgium",year:1975, x1:743.843, x2:913.785, y1:72.1, y2:72},</v>
      </c>
      <c r="T85">
        <f t="shared" si="18"/>
        <v>0.99861303744798902</v>
      </c>
      <c r="U85">
        <f t="shared" si="19"/>
        <v>1.2284648776690781</v>
      </c>
    </row>
    <row r="86" spans="1:21">
      <c r="A86" t="s">
        <v>2</v>
      </c>
      <c r="B86">
        <v>1976</v>
      </c>
      <c r="C86">
        <v>72.2</v>
      </c>
      <c r="D86">
        <v>999.79499999999996</v>
      </c>
      <c r="E86">
        <v>0</v>
      </c>
      <c r="F86" t="str">
        <f t="shared" si="10"/>
        <v>Belgium</v>
      </c>
      <c r="G86">
        <f t="shared" si="11"/>
        <v>1976</v>
      </c>
      <c r="H86">
        <f t="shared" si="12"/>
        <v>72</v>
      </c>
      <c r="I86">
        <f t="shared" si="13"/>
        <v>72.2</v>
      </c>
      <c r="J86">
        <f t="shared" si="14"/>
        <v>913.78499999999997</v>
      </c>
      <c r="K86">
        <f t="shared" si="15"/>
        <v>999.79499999999996</v>
      </c>
      <c r="L86">
        <f t="shared" si="16"/>
        <v>0</v>
      </c>
      <c r="M86" t="str">
        <f t="shared" si="17"/>
        <v>{country:"Belgium",year:1976, x1:913.785, x2:999.795, y1:72, y2:72.2},</v>
      </c>
      <c r="T86">
        <f t="shared" si="18"/>
        <v>1.0027777777777778</v>
      </c>
      <c r="U86">
        <f t="shared" si="19"/>
        <v>1.094124985636665</v>
      </c>
    </row>
    <row r="87" spans="1:21">
      <c r="A87" t="s">
        <v>2</v>
      </c>
      <c r="B87">
        <v>1977</v>
      </c>
      <c r="C87">
        <v>72.900000000000006</v>
      </c>
      <c r="D87">
        <v>1086.9680000000001</v>
      </c>
      <c r="E87">
        <v>0</v>
      </c>
      <c r="F87" t="str">
        <f t="shared" si="10"/>
        <v>Belgium</v>
      </c>
      <c r="G87">
        <f t="shared" si="11"/>
        <v>1977</v>
      </c>
      <c r="H87">
        <f t="shared" si="12"/>
        <v>72.2</v>
      </c>
      <c r="I87">
        <f t="shared" si="13"/>
        <v>72.900000000000006</v>
      </c>
      <c r="J87">
        <f t="shared" si="14"/>
        <v>999.79499999999996</v>
      </c>
      <c r="K87">
        <f t="shared" si="15"/>
        <v>1086.9680000000001</v>
      </c>
      <c r="L87">
        <f t="shared" si="16"/>
        <v>0</v>
      </c>
      <c r="M87" t="str">
        <f t="shared" si="17"/>
        <v>{country:"Belgium",year:1977, x1:999.795, x2:1086.968, y1:72.2, y2:72.9},</v>
      </c>
      <c r="T87">
        <f t="shared" si="18"/>
        <v>1.0096952908587258</v>
      </c>
      <c r="U87">
        <f t="shared" si="19"/>
        <v>1.0871908741291967</v>
      </c>
    </row>
    <row r="88" spans="1:21">
      <c r="A88" t="s">
        <v>2</v>
      </c>
      <c r="B88">
        <v>1978</v>
      </c>
      <c r="C88">
        <v>72.8</v>
      </c>
      <c r="D88">
        <v>1150.9559999999999</v>
      </c>
      <c r="E88">
        <v>0</v>
      </c>
      <c r="F88" t="str">
        <f t="shared" si="10"/>
        <v>Belgium</v>
      </c>
      <c r="G88">
        <f t="shared" si="11"/>
        <v>1978</v>
      </c>
      <c r="H88">
        <f t="shared" si="12"/>
        <v>72.900000000000006</v>
      </c>
      <c r="I88">
        <f t="shared" si="13"/>
        <v>72.8</v>
      </c>
      <c r="J88">
        <f t="shared" si="14"/>
        <v>1086.9680000000001</v>
      </c>
      <c r="K88">
        <f t="shared" si="15"/>
        <v>1150.9559999999999</v>
      </c>
      <c r="L88">
        <f t="shared" si="16"/>
        <v>0</v>
      </c>
      <c r="M88" t="str">
        <f t="shared" si="17"/>
        <v>{country:"Belgium",year:1978, x1:1086.968, x2:1150.956, y1:72.9, y2:72.8},</v>
      </c>
      <c r="T88">
        <f t="shared" si="18"/>
        <v>0.99862825788751708</v>
      </c>
      <c r="U88">
        <f t="shared" si="19"/>
        <v>1.0588683383503468</v>
      </c>
    </row>
    <row r="89" spans="1:21">
      <c r="A89" t="s">
        <v>2</v>
      </c>
      <c r="B89">
        <v>1979</v>
      </c>
      <c r="C89">
        <v>73.3</v>
      </c>
      <c r="D89">
        <v>1173.55</v>
      </c>
      <c r="E89">
        <v>0</v>
      </c>
      <c r="F89" t="str">
        <f t="shared" si="10"/>
        <v>Belgium</v>
      </c>
      <c r="G89">
        <f t="shared" si="11"/>
        <v>1979</v>
      </c>
      <c r="H89">
        <f t="shared" si="12"/>
        <v>72.8</v>
      </c>
      <c r="I89">
        <f t="shared" si="13"/>
        <v>73.3</v>
      </c>
      <c r="J89">
        <f t="shared" si="14"/>
        <v>1150.9559999999999</v>
      </c>
      <c r="K89">
        <f t="shared" si="15"/>
        <v>1173.55</v>
      </c>
      <c r="L89">
        <f t="shared" si="16"/>
        <v>0</v>
      </c>
      <c r="M89" t="str">
        <f t="shared" si="17"/>
        <v>{country:"Belgium",year:1979, x1:1150.956, x2:1173.55, y1:72.8, y2:73.3},</v>
      </c>
      <c r="T89">
        <f t="shared" si="18"/>
        <v>1.0068681318681318</v>
      </c>
      <c r="U89">
        <f t="shared" si="19"/>
        <v>1.0196306374874453</v>
      </c>
    </row>
    <row r="90" spans="1:21">
      <c r="A90" t="s">
        <v>2</v>
      </c>
      <c r="B90">
        <v>1980</v>
      </c>
      <c r="C90">
        <v>73.3</v>
      </c>
      <c r="D90">
        <v>1183.2159999999999</v>
      </c>
      <c r="E90">
        <v>0</v>
      </c>
      <c r="F90" t="str">
        <f t="shared" si="10"/>
        <v>Belgium</v>
      </c>
      <c r="G90">
        <f t="shared" si="11"/>
        <v>1980</v>
      </c>
      <c r="H90">
        <f t="shared" si="12"/>
        <v>73.3</v>
      </c>
      <c r="I90">
        <f t="shared" si="13"/>
        <v>73.3</v>
      </c>
      <c r="J90">
        <f t="shared" si="14"/>
        <v>1173.55</v>
      </c>
      <c r="K90">
        <f t="shared" si="15"/>
        <v>1183.2159999999999</v>
      </c>
      <c r="L90">
        <f t="shared" si="16"/>
        <v>0</v>
      </c>
      <c r="M90" t="str">
        <f t="shared" si="17"/>
        <v>{country:"Belgium",year:1980, x1:1173.55, x2:1183.216, y1:73.3, y2:73.3},</v>
      </c>
      <c r="T90">
        <f t="shared" si="18"/>
        <v>1</v>
      </c>
      <c r="U90">
        <f t="shared" si="19"/>
        <v>1.0082365472284947</v>
      </c>
    </row>
    <row r="91" spans="1:21">
      <c r="A91" t="s">
        <v>2</v>
      </c>
      <c r="B91">
        <v>1981</v>
      </c>
      <c r="C91">
        <v>73.7</v>
      </c>
      <c r="D91">
        <v>1259.1389999999999</v>
      </c>
      <c r="E91">
        <v>0</v>
      </c>
      <c r="F91" t="str">
        <f t="shared" si="10"/>
        <v>Belgium</v>
      </c>
      <c r="G91">
        <f t="shared" si="11"/>
        <v>1981</v>
      </c>
      <c r="H91">
        <f t="shared" si="12"/>
        <v>73.3</v>
      </c>
      <c r="I91">
        <f t="shared" si="13"/>
        <v>73.7</v>
      </c>
      <c r="J91">
        <f t="shared" si="14"/>
        <v>1183.2159999999999</v>
      </c>
      <c r="K91">
        <f t="shared" si="15"/>
        <v>1259.1389999999999</v>
      </c>
      <c r="L91">
        <f t="shared" si="16"/>
        <v>0</v>
      </c>
      <c r="M91" t="str">
        <f t="shared" si="17"/>
        <v>{country:"Belgium",year:1981, x1:1183.216, x2:1259.139, y1:73.3, y2:73.7},</v>
      </c>
      <c r="T91">
        <f t="shared" si="18"/>
        <v>1.0054570259208733</v>
      </c>
      <c r="U91">
        <f t="shared" si="19"/>
        <v>1.0641666441292208</v>
      </c>
    </row>
    <row r="92" spans="1:21">
      <c r="A92" t="s">
        <v>2</v>
      </c>
      <c r="B92">
        <v>1982</v>
      </c>
      <c r="C92">
        <v>74</v>
      </c>
      <c r="D92">
        <v>1310.8630000000001</v>
      </c>
      <c r="E92">
        <v>0</v>
      </c>
      <c r="F92" t="str">
        <f t="shared" si="10"/>
        <v>Belgium</v>
      </c>
      <c r="G92">
        <f t="shared" si="11"/>
        <v>1982</v>
      </c>
      <c r="H92">
        <f t="shared" si="12"/>
        <v>73.7</v>
      </c>
      <c r="I92">
        <f t="shared" si="13"/>
        <v>74</v>
      </c>
      <c r="J92">
        <f t="shared" si="14"/>
        <v>1259.1389999999999</v>
      </c>
      <c r="K92">
        <f t="shared" si="15"/>
        <v>1310.8630000000001</v>
      </c>
      <c r="L92">
        <f t="shared" si="16"/>
        <v>0</v>
      </c>
      <c r="M92" t="str">
        <f t="shared" si="17"/>
        <v>{country:"Belgium",year:1982, x1:1259.139, x2:1310.863, y1:73.7, y2:74},</v>
      </c>
      <c r="T92">
        <f t="shared" si="18"/>
        <v>1.0040705563093621</v>
      </c>
      <c r="U92">
        <f t="shared" si="19"/>
        <v>1.0410788642080027</v>
      </c>
    </row>
    <row r="93" spans="1:21">
      <c r="A93" t="s">
        <v>2</v>
      </c>
      <c r="B93">
        <v>1983</v>
      </c>
      <c r="C93">
        <v>74</v>
      </c>
      <c r="D93">
        <v>1347.251</v>
      </c>
      <c r="E93">
        <v>0</v>
      </c>
      <c r="F93" t="str">
        <f t="shared" si="10"/>
        <v>Belgium</v>
      </c>
      <c r="G93">
        <f t="shared" si="11"/>
        <v>1983</v>
      </c>
      <c r="H93">
        <f t="shared" si="12"/>
        <v>74</v>
      </c>
      <c r="I93">
        <f t="shared" si="13"/>
        <v>74</v>
      </c>
      <c r="J93">
        <f t="shared" si="14"/>
        <v>1310.8630000000001</v>
      </c>
      <c r="K93">
        <f t="shared" si="15"/>
        <v>1347.251</v>
      </c>
      <c r="L93">
        <f t="shared" si="16"/>
        <v>0</v>
      </c>
      <c r="M93" t="str">
        <f t="shared" si="17"/>
        <v>{country:"Belgium",year:1983, x1:1310.863, x2:1347.251, y1:74, y2:74},</v>
      </c>
      <c r="T93">
        <f t="shared" si="18"/>
        <v>1</v>
      </c>
      <c r="U93">
        <f t="shared" si="19"/>
        <v>1.0277588123243999</v>
      </c>
    </row>
    <row r="94" spans="1:21">
      <c r="A94" t="s">
        <v>2</v>
      </c>
      <c r="B94">
        <v>1984</v>
      </c>
      <c r="C94">
        <v>74.5</v>
      </c>
      <c r="D94">
        <v>1349.221</v>
      </c>
      <c r="E94">
        <v>0</v>
      </c>
      <c r="F94" t="str">
        <f t="shared" si="10"/>
        <v>Belgium</v>
      </c>
      <c r="G94">
        <f t="shared" si="11"/>
        <v>1984</v>
      </c>
      <c r="H94">
        <f t="shared" si="12"/>
        <v>74</v>
      </c>
      <c r="I94">
        <f t="shared" si="13"/>
        <v>74.5</v>
      </c>
      <c r="J94">
        <f t="shared" si="14"/>
        <v>1347.251</v>
      </c>
      <c r="K94">
        <f t="shared" si="15"/>
        <v>1349.221</v>
      </c>
      <c r="L94">
        <f t="shared" si="16"/>
        <v>0</v>
      </c>
      <c r="M94" t="str">
        <f t="shared" si="17"/>
        <v>{country:"Belgium",year:1984, x1:1347.251, x2:1349.221, y1:74, y2:74.5},</v>
      </c>
      <c r="T94">
        <f t="shared" si="18"/>
        <v>1.0067567567567568</v>
      </c>
      <c r="U94">
        <f t="shared" si="19"/>
        <v>1.001462236806653</v>
      </c>
    </row>
    <row r="95" spans="1:21">
      <c r="A95" t="s">
        <v>2</v>
      </c>
      <c r="B95">
        <v>1985</v>
      </c>
      <c r="C95">
        <v>74.599999999999994</v>
      </c>
      <c r="D95">
        <v>1381.077</v>
      </c>
      <c r="E95">
        <v>0</v>
      </c>
      <c r="F95" t="str">
        <f t="shared" si="10"/>
        <v>Belgium</v>
      </c>
      <c r="G95">
        <f t="shared" si="11"/>
        <v>1985</v>
      </c>
      <c r="H95">
        <f t="shared" si="12"/>
        <v>74.5</v>
      </c>
      <c r="I95">
        <f t="shared" si="13"/>
        <v>74.599999999999994</v>
      </c>
      <c r="J95">
        <f t="shared" si="14"/>
        <v>1349.221</v>
      </c>
      <c r="K95">
        <f t="shared" si="15"/>
        <v>1381.077</v>
      </c>
      <c r="L95">
        <f t="shared" si="16"/>
        <v>0</v>
      </c>
      <c r="M95" t="str">
        <f t="shared" si="17"/>
        <v>{country:"Belgium",year:1985, x1:1349.221, x2:1381.077, y1:74.5, y2:74.6},</v>
      </c>
      <c r="T95">
        <f t="shared" si="18"/>
        <v>1.0013422818791946</v>
      </c>
      <c r="U95">
        <f t="shared" si="19"/>
        <v>1.0236106612630547</v>
      </c>
    </row>
    <row r="96" spans="1:21">
      <c r="A96" t="s">
        <v>2</v>
      </c>
      <c r="B96">
        <v>1986</v>
      </c>
      <c r="C96">
        <v>74.8</v>
      </c>
      <c r="D96">
        <v>1440.7660000000001</v>
      </c>
      <c r="E96">
        <v>0</v>
      </c>
      <c r="F96" t="str">
        <f t="shared" si="10"/>
        <v>Belgium</v>
      </c>
      <c r="G96">
        <f t="shared" si="11"/>
        <v>1986</v>
      </c>
      <c r="H96">
        <f t="shared" si="12"/>
        <v>74.599999999999994</v>
      </c>
      <c r="I96">
        <f t="shared" si="13"/>
        <v>74.8</v>
      </c>
      <c r="J96">
        <f t="shared" si="14"/>
        <v>1381.077</v>
      </c>
      <c r="K96">
        <f t="shared" si="15"/>
        <v>1440.7660000000001</v>
      </c>
      <c r="L96">
        <f t="shared" si="16"/>
        <v>0</v>
      </c>
      <c r="M96" t="str">
        <f t="shared" si="17"/>
        <v>{country:"Belgium",year:1986, x1:1381.077, x2:1440.766, y1:74.6, y2:74.8},</v>
      </c>
      <c r="T96">
        <f t="shared" si="18"/>
        <v>1.0026809651474531</v>
      </c>
      <c r="U96">
        <f t="shared" si="19"/>
        <v>1.0432191688081114</v>
      </c>
    </row>
    <row r="97" spans="1:21">
      <c r="A97" t="s">
        <v>2</v>
      </c>
      <c r="B97">
        <v>1987</v>
      </c>
      <c r="C97">
        <v>75.400000000000006</v>
      </c>
      <c r="D97">
        <v>1495.1590000000001</v>
      </c>
      <c r="E97">
        <v>0</v>
      </c>
      <c r="F97" t="str">
        <f t="shared" si="10"/>
        <v>Belgium</v>
      </c>
      <c r="G97">
        <f t="shared" si="11"/>
        <v>1987</v>
      </c>
      <c r="H97">
        <f t="shared" si="12"/>
        <v>74.8</v>
      </c>
      <c r="I97">
        <f t="shared" si="13"/>
        <v>75.400000000000006</v>
      </c>
      <c r="J97">
        <f t="shared" si="14"/>
        <v>1440.7660000000001</v>
      </c>
      <c r="K97">
        <f t="shared" si="15"/>
        <v>1495.1590000000001</v>
      </c>
      <c r="L97">
        <f t="shared" si="16"/>
        <v>0</v>
      </c>
      <c r="M97" t="str">
        <f t="shared" si="17"/>
        <v>{country:"Belgium",year:1987, x1:1440.766, x2:1495.159, y1:74.8, y2:75.4},</v>
      </c>
      <c r="T97">
        <f t="shared" si="18"/>
        <v>1.0080213903743316</v>
      </c>
      <c r="U97">
        <f t="shared" si="19"/>
        <v>1.0377528342562221</v>
      </c>
    </row>
    <row r="98" spans="1:21">
      <c r="A98" t="s">
        <v>2</v>
      </c>
      <c r="B98">
        <v>1988</v>
      </c>
      <c r="C98">
        <v>75.7</v>
      </c>
      <c r="D98">
        <v>1560.5920000000001</v>
      </c>
      <c r="E98">
        <v>0</v>
      </c>
      <c r="F98" t="str">
        <f t="shared" si="10"/>
        <v>Belgium</v>
      </c>
      <c r="G98">
        <f t="shared" si="11"/>
        <v>1988</v>
      </c>
      <c r="H98">
        <f t="shared" si="12"/>
        <v>75.400000000000006</v>
      </c>
      <c r="I98">
        <f t="shared" si="13"/>
        <v>75.7</v>
      </c>
      <c r="J98">
        <f t="shared" si="14"/>
        <v>1495.1590000000001</v>
      </c>
      <c r="K98">
        <f t="shared" si="15"/>
        <v>1560.5920000000001</v>
      </c>
      <c r="L98">
        <f t="shared" si="16"/>
        <v>0</v>
      </c>
      <c r="M98" t="str">
        <f t="shared" si="17"/>
        <v>{country:"Belgium",year:1988, x1:1495.159, x2:1560.592, y1:75.4, y2:75.7},</v>
      </c>
      <c r="T98">
        <f t="shared" si="18"/>
        <v>1.0039787798408488</v>
      </c>
      <c r="U98">
        <f t="shared" si="19"/>
        <v>1.0437632385585747</v>
      </c>
    </row>
    <row r="99" spans="1:21">
      <c r="A99" t="s">
        <v>2</v>
      </c>
      <c r="B99">
        <v>1989</v>
      </c>
      <c r="C99">
        <v>75.7</v>
      </c>
      <c r="D99">
        <v>1596.1120000000001</v>
      </c>
      <c r="E99">
        <v>0</v>
      </c>
      <c r="F99" t="str">
        <f t="shared" si="10"/>
        <v>Belgium</v>
      </c>
      <c r="G99">
        <f t="shared" si="11"/>
        <v>1989</v>
      </c>
      <c r="H99">
        <f t="shared" si="12"/>
        <v>75.7</v>
      </c>
      <c r="I99">
        <f t="shared" si="13"/>
        <v>75.7</v>
      </c>
      <c r="J99">
        <f t="shared" si="14"/>
        <v>1560.5920000000001</v>
      </c>
      <c r="K99">
        <f t="shared" si="15"/>
        <v>1596.1120000000001</v>
      </c>
      <c r="L99">
        <f t="shared" si="16"/>
        <v>0</v>
      </c>
      <c r="M99" t="str">
        <f t="shared" si="17"/>
        <v>{country:"Belgium",year:1989, x1:1560.592, x2:1596.112, y1:75.7, y2:75.7},</v>
      </c>
      <c r="T99">
        <f t="shared" si="18"/>
        <v>1</v>
      </c>
      <c r="U99">
        <f t="shared" si="19"/>
        <v>1.0227605934158319</v>
      </c>
    </row>
    <row r="100" spans="1:21">
      <c r="A100" t="s">
        <v>2</v>
      </c>
      <c r="B100">
        <v>1990</v>
      </c>
      <c r="C100">
        <v>76.099999999999994</v>
      </c>
      <c r="D100">
        <v>1651.268</v>
      </c>
      <c r="E100">
        <v>0</v>
      </c>
      <c r="F100" t="str">
        <f t="shared" si="10"/>
        <v>Belgium</v>
      </c>
      <c r="G100">
        <f t="shared" si="11"/>
        <v>1990</v>
      </c>
      <c r="H100">
        <f t="shared" si="12"/>
        <v>75.7</v>
      </c>
      <c r="I100">
        <f t="shared" si="13"/>
        <v>76.099999999999994</v>
      </c>
      <c r="J100">
        <f t="shared" si="14"/>
        <v>1596.1120000000001</v>
      </c>
      <c r="K100">
        <f t="shared" si="15"/>
        <v>1651.268</v>
      </c>
      <c r="L100">
        <f t="shared" si="16"/>
        <v>0</v>
      </c>
      <c r="M100" t="str">
        <f t="shared" si="17"/>
        <v>{country:"Belgium",year:1990, x1:1596.112, x2:1651.268, y1:75.7, y2:76.1},</v>
      </c>
      <c r="T100">
        <f t="shared" si="18"/>
        <v>1.0052840158520475</v>
      </c>
      <c r="U100">
        <f t="shared" si="19"/>
        <v>1.0345564722275129</v>
      </c>
    </row>
    <row r="101" spans="1:21">
      <c r="A101" t="s">
        <v>2</v>
      </c>
      <c r="B101">
        <v>1991</v>
      </c>
      <c r="C101">
        <v>76.3</v>
      </c>
      <c r="D101">
        <v>1748.4159999999999</v>
      </c>
      <c r="E101">
        <v>0</v>
      </c>
      <c r="F101" t="str">
        <f t="shared" si="10"/>
        <v>Belgium</v>
      </c>
      <c r="G101">
        <f t="shared" si="11"/>
        <v>1991</v>
      </c>
      <c r="H101">
        <f t="shared" si="12"/>
        <v>76.099999999999994</v>
      </c>
      <c r="I101">
        <f t="shared" si="13"/>
        <v>76.3</v>
      </c>
      <c r="J101">
        <f t="shared" si="14"/>
        <v>1651.268</v>
      </c>
      <c r="K101">
        <f t="shared" si="15"/>
        <v>1748.4159999999999</v>
      </c>
      <c r="L101">
        <f t="shared" si="16"/>
        <v>0</v>
      </c>
      <c r="M101" t="str">
        <f t="shared" si="17"/>
        <v>{country:"Belgium",year:1991, x1:1651.268, x2:1748.416, y1:76.1, y2:76.3},</v>
      </c>
      <c r="T101">
        <f t="shared" si="18"/>
        <v>1.0026281208935612</v>
      </c>
      <c r="U101">
        <f t="shared" si="19"/>
        <v>1.0588323639772586</v>
      </c>
    </row>
    <row r="102" spans="1:21">
      <c r="A102" t="s">
        <v>2</v>
      </c>
      <c r="B102">
        <v>1992</v>
      </c>
      <c r="C102">
        <v>76.400000000000006</v>
      </c>
      <c r="D102">
        <v>1810.701</v>
      </c>
      <c r="E102">
        <v>0</v>
      </c>
      <c r="F102" t="str">
        <f t="shared" si="10"/>
        <v>Belgium</v>
      </c>
      <c r="G102">
        <f t="shared" si="11"/>
        <v>1992</v>
      </c>
      <c r="H102">
        <f t="shared" si="12"/>
        <v>76.3</v>
      </c>
      <c r="I102">
        <f t="shared" si="13"/>
        <v>76.400000000000006</v>
      </c>
      <c r="J102">
        <f t="shared" si="14"/>
        <v>1748.4159999999999</v>
      </c>
      <c r="K102">
        <f t="shared" si="15"/>
        <v>1810.701</v>
      </c>
      <c r="L102">
        <f t="shared" si="16"/>
        <v>0</v>
      </c>
      <c r="M102" t="str">
        <f t="shared" si="17"/>
        <v>{country:"Belgium",year:1992, x1:1748.416, x2:1810.701, y1:76.3, y2:76.4},</v>
      </c>
      <c r="T102">
        <f t="shared" si="18"/>
        <v>1.0013106159895151</v>
      </c>
      <c r="U102">
        <f t="shared" si="19"/>
        <v>1.0356236730846664</v>
      </c>
    </row>
    <row r="103" spans="1:21">
      <c r="A103" t="s">
        <v>2</v>
      </c>
      <c r="B103">
        <v>1993</v>
      </c>
      <c r="C103">
        <v>76.400000000000006</v>
      </c>
      <c r="D103">
        <v>1815.2570000000001</v>
      </c>
      <c r="E103">
        <v>0</v>
      </c>
      <c r="F103" t="str">
        <f t="shared" si="10"/>
        <v>Belgium</v>
      </c>
      <c r="G103">
        <f t="shared" si="11"/>
        <v>1993</v>
      </c>
      <c r="H103">
        <f t="shared" si="12"/>
        <v>76.400000000000006</v>
      </c>
      <c r="I103">
        <f t="shared" si="13"/>
        <v>76.400000000000006</v>
      </c>
      <c r="J103">
        <f t="shared" si="14"/>
        <v>1810.701</v>
      </c>
      <c r="K103">
        <f t="shared" si="15"/>
        <v>1815.2570000000001</v>
      </c>
      <c r="L103">
        <f t="shared" si="16"/>
        <v>0</v>
      </c>
      <c r="M103" t="str">
        <f t="shared" si="17"/>
        <v>{country:"Belgium",year:1993, x1:1810.701, x2:1815.257, y1:76.4, y2:76.4},</v>
      </c>
      <c r="T103">
        <f t="shared" si="18"/>
        <v>1</v>
      </c>
      <c r="U103">
        <f t="shared" si="19"/>
        <v>1.0025161525839992</v>
      </c>
    </row>
    <row r="104" spans="1:21">
      <c r="A104" t="s">
        <v>2</v>
      </c>
      <c r="B104">
        <v>1994</v>
      </c>
      <c r="C104">
        <v>76.8</v>
      </c>
      <c r="D104">
        <v>1819.2909999999999</v>
      </c>
      <c r="E104">
        <v>0</v>
      </c>
      <c r="F104" t="str">
        <f t="shared" si="10"/>
        <v>Belgium</v>
      </c>
      <c r="G104">
        <f t="shared" si="11"/>
        <v>1994</v>
      </c>
      <c r="H104">
        <f t="shared" si="12"/>
        <v>76.400000000000006</v>
      </c>
      <c r="I104">
        <f t="shared" si="13"/>
        <v>76.8</v>
      </c>
      <c r="J104">
        <f t="shared" si="14"/>
        <v>1815.2570000000001</v>
      </c>
      <c r="K104">
        <f t="shared" si="15"/>
        <v>1819.2909999999999</v>
      </c>
      <c r="L104">
        <f t="shared" si="16"/>
        <v>0</v>
      </c>
      <c r="M104" t="str">
        <f t="shared" si="17"/>
        <v>{country:"Belgium",year:1994, x1:1815.257, x2:1819.291, y1:76.4, y2:76.8},</v>
      </c>
      <c r="T104">
        <f t="shared" si="18"/>
        <v>1.0052356020942408</v>
      </c>
      <c r="U104">
        <f t="shared" si="19"/>
        <v>1.0022222748624574</v>
      </c>
    </row>
    <row r="105" spans="1:21">
      <c r="A105" t="s">
        <v>2</v>
      </c>
      <c r="B105">
        <v>1995</v>
      </c>
      <c r="C105">
        <v>76.900000000000006</v>
      </c>
      <c r="D105">
        <v>1848.57</v>
      </c>
      <c r="E105">
        <v>0</v>
      </c>
      <c r="F105" t="str">
        <f t="shared" si="10"/>
        <v>Belgium</v>
      </c>
      <c r="G105">
        <f t="shared" si="11"/>
        <v>1995</v>
      </c>
      <c r="H105">
        <f t="shared" si="12"/>
        <v>76.8</v>
      </c>
      <c r="I105">
        <f t="shared" si="13"/>
        <v>76.900000000000006</v>
      </c>
      <c r="J105">
        <f t="shared" si="14"/>
        <v>1819.2909999999999</v>
      </c>
      <c r="K105">
        <f t="shared" si="15"/>
        <v>1848.57</v>
      </c>
      <c r="L105">
        <f t="shared" si="16"/>
        <v>0</v>
      </c>
      <c r="M105" t="str">
        <f t="shared" si="17"/>
        <v>{country:"Belgium",year:1995, x1:1819.291, x2:1848.57, y1:76.8, y2:76.9},</v>
      </c>
      <c r="T105">
        <f t="shared" si="18"/>
        <v>1.0013020833333335</v>
      </c>
      <c r="U105">
        <f t="shared" si="19"/>
        <v>1.0160936320797498</v>
      </c>
    </row>
    <row r="106" spans="1:21">
      <c r="A106" t="s">
        <v>2</v>
      </c>
      <c r="B106">
        <v>1996</v>
      </c>
      <c r="C106">
        <v>77.3</v>
      </c>
      <c r="D106">
        <v>1944.386</v>
      </c>
      <c r="E106">
        <v>0</v>
      </c>
      <c r="F106" t="str">
        <f t="shared" si="10"/>
        <v>Belgium</v>
      </c>
      <c r="G106">
        <f t="shared" si="11"/>
        <v>1996</v>
      </c>
      <c r="H106">
        <f t="shared" si="12"/>
        <v>76.900000000000006</v>
      </c>
      <c r="I106">
        <f t="shared" si="13"/>
        <v>77.3</v>
      </c>
      <c r="J106">
        <f t="shared" si="14"/>
        <v>1848.57</v>
      </c>
      <c r="K106">
        <f t="shared" si="15"/>
        <v>1944.386</v>
      </c>
      <c r="L106">
        <f t="shared" si="16"/>
        <v>0</v>
      </c>
      <c r="M106" t="str">
        <f t="shared" si="17"/>
        <v>{country:"Belgium",year:1996, x1:1848.57, x2:1944.386, y1:76.9, y2:77.3},</v>
      </c>
      <c r="T106">
        <f t="shared" si="18"/>
        <v>1.0052015604681404</v>
      </c>
      <c r="U106">
        <f t="shared" si="19"/>
        <v>1.051832497552162</v>
      </c>
    </row>
    <row r="107" spans="1:21">
      <c r="A107" t="s">
        <v>2</v>
      </c>
      <c r="B107">
        <v>1997</v>
      </c>
      <c r="C107">
        <v>77.5</v>
      </c>
      <c r="D107">
        <v>1975.4570000000001</v>
      </c>
      <c r="E107">
        <v>0</v>
      </c>
      <c r="F107" t="str">
        <f t="shared" si="10"/>
        <v>Belgium</v>
      </c>
      <c r="G107">
        <f t="shared" si="11"/>
        <v>1997</v>
      </c>
      <c r="H107">
        <f t="shared" si="12"/>
        <v>77.3</v>
      </c>
      <c r="I107">
        <f t="shared" si="13"/>
        <v>77.5</v>
      </c>
      <c r="J107">
        <f t="shared" si="14"/>
        <v>1944.386</v>
      </c>
      <c r="K107">
        <f t="shared" si="15"/>
        <v>1975.4570000000001</v>
      </c>
      <c r="L107">
        <f t="shared" si="16"/>
        <v>0</v>
      </c>
      <c r="M107" t="str">
        <f t="shared" si="17"/>
        <v>{country:"Belgium",year:1997, x1:1944.386, x2:1975.457, y1:77.3, y2:77.5},</v>
      </c>
      <c r="T107">
        <f t="shared" si="18"/>
        <v>1.0025873221216042</v>
      </c>
      <c r="U107">
        <f t="shared" si="19"/>
        <v>1.015979851737258</v>
      </c>
    </row>
    <row r="108" spans="1:21">
      <c r="A108" t="s">
        <v>2</v>
      </c>
      <c r="B108">
        <v>1998</v>
      </c>
      <c r="C108">
        <v>77.5</v>
      </c>
      <c r="D108">
        <v>2040.5360000000001</v>
      </c>
      <c r="E108">
        <v>0</v>
      </c>
      <c r="F108" t="str">
        <f t="shared" si="10"/>
        <v>Belgium</v>
      </c>
      <c r="G108">
        <f t="shared" si="11"/>
        <v>1998</v>
      </c>
      <c r="H108">
        <f t="shared" si="12"/>
        <v>77.5</v>
      </c>
      <c r="I108">
        <f t="shared" si="13"/>
        <v>77.5</v>
      </c>
      <c r="J108">
        <f t="shared" si="14"/>
        <v>1975.4570000000001</v>
      </c>
      <c r="K108">
        <f t="shared" si="15"/>
        <v>2040.5360000000001</v>
      </c>
      <c r="L108">
        <f t="shared" si="16"/>
        <v>0</v>
      </c>
      <c r="M108" t="str">
        <f t="shared" si="17"/>
        <v>{country:"Belgium",year:1998, x1:1975.457, x2:2040.536, y1:77.5, y2:77.5},</v>
      </c>
      <c r="T108">
        <f t="shared" si="18"/>
        <v>1</v>
      </c>
      <c r="U108">
        <f t="shared" si="19"/>
        <v>1.0329437694670145</v>
      </c>
    </row>
    <row r="109" spans="1:21">
      <c r="A109" t="s">
        <v>2</v>
      </c>
      <c r="B109">
        <v>1999</v>
      </c>
      <c r="C109">
        <v>77.7</v>
      </c>
      <c r="D109">
        <v>2158.8919999999998</v>
      </c>
      <c r="E109">
        <v>0</v>
      </c>
      <c r="F109" t="str">
        <f t="shared" si="10"/>
        <v>Belgium</v>
      </c>
      <c r="G109">
        <f t="shared" si="11"/>
        <v>1999</v>
      </c>
      <c r="H109">
        <f t="shared" si="12"/>
        <v>77.5</v>
      </c>
      <c r="I109">
        <f t="shared" si="13"/>
        <v>77.7</v>
      </c>
      <c r="J109">
        <f t="shared" si="14"/>
        <v>2040.5360000000001</v>
      </c>
      <c r="K109">
        <f t="shared" si="15"/>
        <v>2158.8919999999998</v>
      </c>
      <c r="L109">
        <f t="shared" si="16"/>
        <v>0</v>
      </c>
      <c r="M109" t="str">
        <f t="shared" si="17"/>
        <v>{country:"Belgium",year:1999, x1:2040.536, x2:2158.892, y1:77.5, y2:77.7},</v>
      </c>
      <c r="T109">
        <f t="shared" si="18"/>
        <v>1.0025806451612904</v>
      </c>
      <c r="U109">
        <f t="shared" si="19"/>
        <v>1.0580024072106544</v>
      </c>
    </row>
    <row r="110" spans="1:21">
      <c r="A110" t="s">
        <v>2</v>
      </c>
      <c r="B110">
        <v>2000</v>
      </c>
      <c r="C110">
        <v>77.8</v>
      </c>
      <c r="D110">
        <v>2245.0279999999998</v>
      </c>
      <c r="E110">
        <v>0</v>
      </c>
      <c r="F110" t="str">
        <f t="shared" si="10"/>
        <v>Belgium</v>
      </c>
      <c r="G110">
        <f t="shared" si="11"/>
        <v>2000</v>
      </c>
      <c r="H110">
        <f t="shared" si="12"/>
        <v>77.7</v>
      </c>
      <c r="I110">
        <f t="shared" si="13"/>
        <v>77.8</v>
      </c>
      <c r="J110">
        <f t="shared" si="14"/>
        <v>2158.8919999999998</v>
      </c>
      <c r="K110">
        <f t="shared" si="15"/>
        <v>2245.0279999999998</v>
      </c>
      <c r="L110">
        <f t="shared" si="16"/>
        <v>0</v>
      </c>
      <c r="M110" t="str">
        <f t="shared" si="17"/>
        <v>{country:"Belgium",year:2000, x1:2158.892, x2:2245.028, y1:77.7, y2:77.8},</v>
      </c>
      <c r="T110">
        <f t="shared" si="18"/>
        <v>1.0012870012870012</v>
      </c>
      <c r="U110">
        <f t="shared" si="19"/>
        <v>1.0398982440992879</v>
      </c>
    </row>
    <row r="111" spans="1:21">
      <c r="A111" t="s">
        <v>2</v>
      </c>
      <c r="B111">
        <v>2001</v>
      </c>
      <c r="C111">
        <v>78</v>
      </c>
      <c r="D111">
        <v>2302.817</v>
      </c>
      <c r="E111">
        <v>0</v>
      </c>
      <c r="F111" t="str">
        <f t="shared" si="10"/>
        <v>Belgium</v>
      </c>
      <c r="G111">
        <f t="shared" si="11"/>
        <v>2001</v>
      </c>
      <c r="H111">
        <f t="shared" si="12"/>
        <v>77.8</v>
      </c>
      <c r="I111">
        <f t="shared" si="13"/>
        <v>78</v>
      </c>
      <c r="J111">
        <f t="shared" si="14"/>
        <v>2245.0279999999998</v>
      </c>
      <c r="K111">
        <f t="shared" si="15"/>
        <v>2302.817</v>
      </c>
      <c r="L111">
        <f t="shared" si="16"/>
        <v>0</v>
      </c>
      <c r="M111" t="str">
        <f t="shared" si="17"/>
        <v>{country:"Belgium",year:2001, x1:2245.028, x2:2302.817, y1:77.8, y2:78},</v>
      </c>
      <c r="T111">
        <f t="shared" si="18"/>
        <v>1.0025706940874037</v>
      </c>
      <c r="U111">
        <f t="shared" si="19"/>
        <v>1.0257408816282025</v>
      </c>
    </row>
    <row r="112" spans="1:21">
      <c r="A112" t="s">
        <v>2</v>
      </c>
      <c r="B112">
        <v>2002</v>
      </c>
      <c r="C112">
        <v>78.2</v>
      </c>
      <c r="D112">
        <v>2371.2539999999999</v>
      </c>
      <c r="E112">
        <v>0</v>
      </c>
      <c r="F112" t="str">
        <f t="shared" si="10"/>
        <v>Belgium</v>
      </c>
      <c r="G112">
        <f t="shared" si="11"/>
        <v>2002</v>
      </c>
      <c r="H112">
        <f t="shared" si="12"/>
        <v>78</v>
      </c>
      <c r="I112">
        <f t="shared" si="13"/>
        <v>78.2</v>
      </c>
      <c r="J112">
        <f t="shared" si="14"/>
        <v>2302.817</v>
      </c>
      <c r="K112">
        <f t="shared" si="15"/>
        <v>2371.2539999999999</v>
      </c>
      <c r="L112">
        <f t="shared" si="16"/>
        <v>0</v>
      </c>
      <c r="M112" t="str">
        <f t="shared" si="17"/>
        <v>{country:"Belgium",year:2002, x1:2302.817, x2:2371.254, y1:78, y2:78.2},</v>
      </c>
      <c r="T112">
        <f t="shared" si="18"/>
        <v>1.0025641025641026</v>
      </c>
      <c r="U112">
        <f t="shared" si="19"/>
        <v>1.0297188182995001</v>
      </c>
    </row>
    <row r="113" spans="1:21">
      <c r="A113" t="s">
        <v>2</v>
      </c>
      <c r="B113">
        <v>2003</v>
      </c>
      <c r="C113">
        <v>78.2</v>
      </c>
      <c r="D113">
        <v>2818.9250000000002</v>
      </c>
      <c r="E113">
        <v>0</v>
      </c>
      <c r="F113" t="str">
        <f t="shared" si="10"/>
        <v>Belgium</v>
      </c>
      <c r="G113">
        <f t="shared" si="11"/>
        <v>2003</v>
      </c>
      <c r="H113">
        <f t="shared" si="12"/>
        <v>78.2</v>
      </c>
      <c r="I113">
        <f t="shared" si="13"/>
        <v>78.2</v>
      </c>
      <c r="J113">
        <f t="shared" si="14"/>
        <v>2371.2539999999999</v>
      </c>
      <c r="K113">
        <f t="shared" si="15"/>
        <v>2818.9250000000002</v>
      </c>
      <c r="L113">
        <f t="shared" si="16"/>
        <v>0</v>
      </c>
      <c r="M113" t="str">
        <f t="shared" si="17"/>
        <v>{country:"Belgium",year:2003, x1:2371.254, x2:2818.925, y1:78.2, y2:78.2},</v>
      </c>
      <c r="T113">
        <f t="shared" si="18"/>
        <v>1</v>
      </c>
      <c r="U113">
        <f t="shared" si="19"/>
        <v>1.1887908254451021</v>
      </c>
    </row>
    <row r="114" spans="1:21">
      <c r="A114" t="s">
        <v>2</v>
      </c>
      <c r="B114">
        <v>2004</v>
      </c>
      <c r="C114">
        <v>79</v>
      </c>
      <c r="D114">
        <v>2933.3420000000001</v>
      </c>
      <c r="E114">
        <v>0</v>
      </c>
      <c r="F114" t="str">
        <f t="shared" si="10"/>
        <v>Belgium</v>
      </c>
      <c r="G114">
        <f t="shared" si="11"/>
        <v>2004</v>
      </c>
      <c r="H114">
        <f t="shared" si="12"/>
        <v>78.2</v>
      </c>
      <c r="I114">
        <f t="shared" si="13"/>
        <v>79</v>
      </c>
      <c r="J114">
        <f t="shared" si="14"/>
        <v>2818.9250000000002</v>
      </c>
      <c r="K114">
        <f t="shared" si="15"/>
        <v>2933.3420000000001</v>
      </c>
      <c r="L114">
        <f t="shared" si="16"/>
        <v>0</v>
      </c>
      <c r="M114" t="str">
        <f t="shared" si="17"/>
        <v>{country:"Belgium",year:2004, x1:2818.925, x2:2933.342, y1:78.2, y2:79},</v>
      </c>
      <c r="T114">
        <f t="shared" si="18"/>
        <v>1.0102301790281329</v>
      </c>
      <c r="U114">
        <f t="shared" si="19"/>
        <v>1.0405888769655098</v>
      </c>
    </row>
    <row r="115" spans="1:21">
      <c r="A115" t="s">
        <v>2</v>
      </c>
      <c r="B115">
        <v>2005</v>
      </c>
      <c r="C115">
        <v>79</v>
      </c>
      <c r="D115">
        <v>2937.4389999999999</v>
      </c>
      <c r="E115">
        <v>0</v>
      </c>
      <c r="F115" t="str">
        <f t="shared" si="10"/>
        <v>Belgium</v>
      </c>
      <c r="G115">
        <f t="shared" si="11"/>
        <v>2005</v>
      </c>
      <c r="H115">
        <f t="shared" si="12"/>
        <v>79</v>
      </c>
      <c r="I115">
        <f t="shared" si="13"/>
        <v>79</v>
      </c>
      <c r="J115">
        <f t="shared" si="14"/>
        <v>2933.3420000000001</v>
      </c>
      <c r="K115">
        <f t="shared" si="15"/>
        <v>2937.4389999999999</v>
      </c>
      <c r="L115">
        <f t="shared" si="16"/>
        <v>0</v>
      </c>
      <c r="M115" t="str">
        <f t="shared" si="17"/>
        <v>{country:"Belgium",year:2005, x1:2933.342, x2:2937.439, y1:79, y2:79},</v>
      </c>
      <c r="T115">
        <f t="shared" si="18"/>
        <v>1</v>
      </c>
      <c r="U115">
        <f t="shared" si="19"/>
        <v>1.0013967004188395</v>
      </c>
    </row>
    <row r="116" spans="1:21">
      <c r="A116" t="s">
        <v>2</v>
      </c>
      <c r="B116">
        <v>2006</v>
      </c>
      <c r="C116">
        <v>79.5</v>
      </c>
      <c r="D116">
        <v>2860.8690000000001</v>
      </c>
      <c r="E116">
        <v>0</v>
      </c>
      <c r="F116" t="str">
        <f t="shared" si="10"/>
        <v>Belgium</v>
      </c>
      <c r="G116">
        <f t="shared" si="11"/>
        <v>2006</v>
      </c>
      <c r="H116">
        <f t="shared" si="12"/>
        <v>79</v>
      </c>
      <c r="I116">
        <f t="shared" si="13"/>
        <v>79.5</v>
      </c>
      <c r="J116">
        <f t="shared" si="14"/>
        <v>2937.4389999999999</v>
      </c>
      <c r="K116">
        <f t="shared" si="15"/>
        <v>2860.8690000000001</v>
      </c>
      <c r="L116">
        <f t="shared" si="16"/>
        <v>0</v>
      </c>
      <c r="M116" t="str">
        <f t="shared" si="17"/>
        <v>{country:"Belgium",year:2006, x1:2937.439, x2:2860.869, y1:79, y2:79.5},</v>
      </c>
      <c r="T116">
        <f t="shared" si="18"/>
        <v>1.0063291139240507</v>
      </c>
      <c r="U116">
        <f t="shared" si="19"/>
        <v>0.97393307571663623</v>
      </c>
    </row>
    <row r="117" spans="1:21">
      <c r="A117" t="s">
        <v>2</v>
      </c>
      <c r="B117">
        <v>2007</v>
      </c>
      <c r="C117">
        <v>79.8</v>
      </c>
      <c r="D117">
        <v>2939.7890000000002</v>
      </c>
      <c r="E117">
        <v>0</v>
      </c>
      <c r="F117" t="str">
        <f t="shared" si="10"/>
        <v>Belgium</v>
      </c>
      <c r="G117">
        <f t="shared" si="11"/>
        <v>2007</v>
      </c>
      <c r="H117">
        <f t="shared" si="12"/>
        <v>79.5</v>
      </c>
      <c r="I117">
        <f t="shared" si="13"/>
        <v>79.8</v>
      </c>
      <c r="J117">
        <f t="shared" si="14"/>
        <v>2860.8690000000001</v>
      </c>
      <c r="K117">
        <f t="shared" si="15"/>
        <v>2939.7890000000002</v>
      </c>
      <c r="L117">
        <f t="shared" si="16"/>
        <v>0</v>
      </c>
      <c r="M117" t="str">
        <f t="shared" si="17"/>
        <v>{country:"Belgium",year:2007, x1:2860.869, x2:2939.789, y1:79.5, y2:79.8},</v>
      </c>
      <c r="T117">
        <f t="shared" si="18"/>
        <v>1.0037735849056604</v>
      </c>
      <c r="U117">
        <f t="shared" si="19"/>
        <v>1.0275860236872083</v>
      </c>
    </row>
    <row r="118" spans="1:21">
      <c r="A118" t="s">
        <v>2</v>
      </c>
      <c r="B118">
        <v>2008</v>
      </c>
      <c r="C118">
        <v>79.8</v>
      </c>
      <c r="D118">
        <v>3072.7710000000002</v>
      </c>
      <c r="E118">
        <v>0</v>
      </c>
      <c r="F118" t="str">
        <f t="shared" si="10"/>
        <v>Belgium</v>
      </c>
      <c r="G118">
        <f t="shared" si="11"/>
        <v>2008</v>
      </c>
      <c r="H118">
        <f t="shared" si="12"/>
        <v>79.8</v>
      </c>
      <c r="I118">
        <f t="shared" si="13"/>
        <v>79.8</v>
      </c>
      <c r="J118">
        <f t="shared" si="14"/>
        <v>2939.7890000000002</v>
      </c>
      <c r="K118">
        <f t="shared" si="15"/>
        <v>3072.7710000000002</v>
      </c>
      <c r="L118">
        <f t="shared" si="16"/>
        <v>0</v>
      </c>
      <c r="M118" t="str">
        <f t="shared" si="17"/>
        <v>{country:"Belgium",year:2008, x1:2939.789, x2:3072.771, y1:79.8, y2:79.8},</v>
      </c>
      <c r="T118">
        <f t="shared" si="18"/>
        <v>1</v>
      </c>
      <c r="U118">
        <f t="shared" si="19"/>
        <v>1.0452352192623349</v>
      </c>
    </row>
    <row r="119" spans="1:21">
      <c r="A119" t="s">
        <v>2</v>
      </c>
      <c r="B119">
        <v>2009</v>
      </c>
      <c r="C119">
        <v>80</v>
      </c>
      <c r="D119">
        <v>3200.317</v>
      </c>
      <c r="E119">
        <v>0</v>
      </c>
      <c r="F119" t="str">
        <f t="shared" si="10"/>
        <v>Belgium</v>
      </c>
      <c r="G119">
        <f t="shared" si="11"/>
        <v>2009</v>
      </c>
      <c r="H119">
        <f t="shared" si="12"/>
        <v>79.8</v>
      </c>
      <c r="I119">
        <f t="shared" si="13"/>
        <v>80</v>
      </c>
      <c r="J119">
        <f t="shared" si="14"/>
        <v>3072.7710000000002</v>
      </c>
      <c r="K119">
        <f t="shared" si="15"/>
        <v>3200.317</v>
      </c>
      <c r="L119">
        <f t="shared" si="16"/>
        <v>0</v>
      </c>
      <c r="M119" t="str">
        <f t="shared" si="17"/>
        <v>{country:"Belgium",year:2009, x1:3072.771, x2:3200.317, y1:79.8, y2:80},</v>
      </c>
      <c r="T119">
        <f t="shared" si="18"/>
        <v>1.0025062656641603</v>
      </c>
      <c r="U119">
        <f t="shared" si="19"/>
        <v>1.0415084625570861</v>
      </c>
    </row>
    <row r="120" spans="1:21">
      <c r="A120" t="s">
        <v>3</v>
      </c>
      <c r="B120">
        <v>1971</v>
      </c>
      <c r="C120">
        <v>72.8</v>
      </c>
      <c r="D120">
        <v>1133.316</v>
      </c>
      <c r="E120">
        <v>0</v>
      </c>
      <c r="F120" t="str">
        <f t="shared" si="10"/>
        <v>Canada</v>
      </c>
      <c r="G120">
        <f t="shared" si="11"/>
        <v>1971</v>
      </c>
      <c r="H120">
        <f t="shared" si="12"/>
        <v>72.8</v>
      </c>
      <c r="I120">
        <f t="shared" si="13"/>
        <v>72.8</v>
      </c>
      <c r="J120">
        <f t="shared" si="14"/>
        <v>1133.316</v>
      </c>
      <c r="K120">
        <f t="shared" si="15"/>
        <v>1133.316</v>
      </c>
      <c r="L120">
        <f t="shared" si="16"/>
        <v>0</v>
      </c>
      <c r="M120" t="str">
        <f t="shared" si="17"/>
        <v>{country:"Canada",year:1971, x1:1133.316, x2:1133.316, y1:72.8, y2:72.8},</v>
      </c>
      <c r="T120">
        <f t="shared" si="18"/>
        <v>1</v>
      </c>
      <c r="U120">
        <f t="shared" si="19"/>
        <v>1</v>
      </c>
    </row>
    <row r="121" spans="1:21">
      <c r="A121" t="s">
        <v>3</v>
      </c>
      <c r="B121">
        <v>1972</v>
      </c>
      <c r="C121">
        <v>73</v>
      </c>
      <c r="D121">
        <v>1165.4666</v>
      </c>
      <c r="E121">
        <v>1</v>
      </c>
      <c r="F121" t="str">
        <f t="shared" si="10"/>
        <v>Canada</v>
      </c>
      <c r="G121">
        <f t="shared" si="11"/>
        <v>1972</v>
      </c>
      <c r="H121">
        <f t="shared" si="12"/>
        <v>72.8</v>
      </c>
      <c r="I121">
        <f t="shared" si="13"/>
        <v>73</v>
      </c>
      <c r="J121">
        <f t="shared" si="14"/>
        <v>1133.316</v>
      </c>
      <c r="K121">
        <f t="shared" si="15"/>
        <v>1165.4666</v>
      </c>
      <c r="L121">
        <f t="shared" si="16"/>
        <v>1</v>
      </c>
      <c r="M121" t="str">
        <f t="shared" si="17"/>
        <v>{country:"Canada",year:1972, x1:1133.316, x2:1165.4666, y1:72.8, y2:73},</v>
      </c>
      <c r="T121">
        <f t="shared" si="18"/>
        <v>1.0027472527472527</v>
      </c>
      <c r="U121">
        <f t="shared" si="19"/>
        <v>1.0283686103434522</v>
      </c>
    </row>
    <row r="122" spans="1:21">
      <c r="A122" t="s">
        <v>3</v>
      </c>
      <c r="B122">
        <v>1973</v>
      </c>
      <c r="C122">
        <v>73.2</v>
      </c>
      <c r="D122">
        <v>1197.6171999999999</v>
      </c>
      <c r="E122">
        <v>1</v>
      </c>
      <c r="F122" t="str">
        <f t="shared" si="10"/>
        <v>Canada</v>
      </c>
      <c r="G122">
        <f t="shared" si="11"/>
        <v>1973</v>
      </c>
      <c r="H122">
        <f t="shared" si="12"/>
        <v>73</v>
      </c>
      <c r="I122">
        <f t="shared" si="13"/>
        <v>73.2</v>
      </c>
      <c r="J122">
        <f t="shared" si="14"/>
        <v>1165.4666</v>
      </c>
      <c r="K122">
        <f t="shared" si="15"/>
        <v>1197.6171999999999</v>
      </c>
      <c r="L122">
        <f t="shared" si="16"/>
        <v>1</v>
      </c>
      <c r="M122" t="str">
        <f t="shared" si="17"/>
        <v>{country:"Canada",year:1973, x1:1165.4666, x2:1197.6172, y1:73, y2:73.2},</v>
      </c>
      <c r="T122">
        <f t="shared" si="18"/>
        <v>1.0027397260273974</v>
      </c>
      <c r="U122">
        <f t="shared" si="19"/>
        <v>1.0275860329244957</v>
      </c>
    </row>
    <row r="123" spans="1:21">
      <c r="A123" t="s">
        <v>3</v>
      </c>
      <c r="B123">
        <v>1974</v>
      </c>
      <c r="C123">
        <v>73.400000000000006</v>
      </c>
      <c r="D123">
        <v>1229.7678000000001</v>
      </c>
      <c r="E123">
        <v>1</v>
      </c>
      <c r="F123" t="str">
        <f t="shared" si="10"/>
        <v>Canada</v>
      </c>
      <c r="G123">
        <f t="shared" si="11"/>
        <v>1974</v>
      </c>
      <c r="H123">
        <f t="shared" si="12"/>
        <v>73.2</v>
      </c>
      <c r="I123">
        <f t="shared" si="13"/>
        <v>73.400000000000006</v>
      </c>
      <c r="J123">
        <f t="shared" si="14"/>
        <v>1197.6171999999999</v>
      </c>
      <c r="K123">
        <f t="shared" si="15"/>
        <v>1229.7678000000001</v>
      </c>
      <c r="L123">
        <f t="shared" si="16"/>
        <v>1</v>
      </c>
      <c r="M123" t="str">
        <f t="shared" si="17"/>
        <v>{country:"Canada",year:1974, x1:1197.6172, x2:1229.7678, y1:73.2, y2:73.4},</v>
      </c>
      <c r="T123">
        <f t="shared" si="18"/>
        <v>1.0027322404371586</v>
      </c>
      <c r="U123">
        <f t="shared" si="19"/>
        <v>1.0268454728272107</v>
      </c>
    </row>
    <row r="124" spans="1:21">
      <c r="A124" t="s">
        <v>3</v>
      </c>
      <c r="B124">
        <v>1975</v>
      </c>
      <c r="C124">
        <v>73.599999999999994</v>
      </c>
      <c r="D124">
        <v>1261.9184</v>
      </c>
      <c r="E124">
        <v>1</v>
      </c>
      <c r="F124" t="str">
        <f t="shared" si="10"/>
        <v>Canada</v>
      </c>
      <c r="G124">
        <f t="shared" si="11"/>
        <v>1975</v>
      </c>
      <c r="H124">
        <f t="shared" si="12"/>
        <v>73.400000000000006</v>
      </c>
      <c r="I124">
        <f t="shared" si="13"/>
        <v>73.599999999999994</v>
      </c>
      <c r="J124">
        <f t="shared" si="14"/>
        <v>1229.7678000000001</v>
      </c>
      <c r="K124">
        <f t="shared" si="15"/>
        <v>1261.9184</v>
      </c>
      <c r="L124">
        <f t="shared" si="16"/>
        <v>1</v>
      </c>
      <c r="M124" t="str">
        <f t="shared" si="17"/>
        <v>{country:"Canada",year:1975, x1:1229.7678, x2:1261.9184, y1:73.4, y2:73.6},</v>
      </c>
      <c r="T124">
        <f t="shared" si="18"/>
        <v>1.0027247956403269</v>
      </c>
      <c r="U124">
        <f t="shared" si="19"/>
        <v>1.0261436345950836</v>
      </c>
    </row>
    <row r="125" spans="1:21">
      <c r="A125" t="s">
        <v>3</v>
      </c>
      <c r="B125">
        <v>1976</v>
      </c>
      <c r="C125">
        <v>73.8</v>
      </c>
      <c r="D125">
        <v>1294.069</v>
      </c>
      <c r="E125">
        <v>0</v>
      </c>
      <c r="F125" t="str">
        <f t="shared" si="10"/>
        <v>Canada</v>
      </c>
      <c r="G125">
        <f t="shared" si="11"/>
        <v>1976</v>
      </c>
      <c r="H125">
        <f t="shared" si="12"/>
        <v>73.599999999999994</v>
      </c>
      <c r="I125">
        <f t="shared" si="13"/>
        <v>73.8</v>
      </c>
      <c r="J125">
        <f t="shared" si="14"/>
        <v>1261.9184</v>
      </c>
      <c r="K125">
        <f t="shared" si="15"/>
        <v>1294.069</v>
      </c>
      <c r="L125">
        <f t="shared" si="16"/>
        <v>0</v>
      </c>
      <c r="M125" t="str">
        <f t="shared" si="17"/>
        <v>{country:"Canada",year:1976, x1:1261.9184, x2:1294.069, y1:73.6, y2:73.8},</v>
      </c>
      <c r="T125">
        <f t="shared" si="18"/>
        <v>1.0027173913043479</v>
      </c>
      <c r="U125">
        <f t="shared" si="19"/>
        <v>1.0254775586123477</v>
      </c>
    </row>
    <row r="126" spans="1:21">
      <c r="A126" t="s">
        <v>3</v>
      </c>
      <c r="B126">
        <v>1977</v>
      </c>
      <c r="C126">
        <v>74.233333333333306</v>
      </c>
      <c r="D126">
        <v>1317.5123333333299</v>
      </c>
      <c r="E126">
        <v>1</v>
      </c>
      <c r="F126" t="str">
        <f t="shared" si="10"/>
        <v>Canada</v>
      </c>
      <c r="G126">
        <f t="shared" si="11"/>
        <v>1977</v>
      </c>
      <c r="H126">
        <f t="shared" si="12"/>
        <v>73.8</v>
      </c>
      <c r="I126">
        <f t="shared" si="13"/>
        <v>74.233333333333306</v>
      </c>
      <c r="J126">
        <f t="shared" si="14"/>
        <v>1294.069</v>
      </c>
      <c r="K126">
        <f t="shared" si="15"/>
        <v>1317.5123333333299</v>
      </c>
      <c r="L126">
        <f t="shared" si="16"/>
        <v>1</v>
      </c>
      <c r="M126" t="str">
        <f t="shared" si="17"/>
        <v>{country:"Canada",year:1977, x1:1294.069, x2:1317.51233333333, y1:73.8, y2:74.2333333333333},</v>
      </c>
      <c r="T126">
        <f t="shared" si="18"/>
        <v>1.0058717253839202</v>
      </c>
      <c r="U126">
        <f t="shared" si="19"/>
        <v>1.018115984026609</v>
      </c>
    </row>
    <row r="127" spans="1:21">
      <c r="A127" t="s">
        <v>3</v>
      </c>
      <c r="B127">
        <v>1978</v>
      </c>
      <c r="C127">
        <v>74.6666666666667</v>
      </c>
      <c r="D127">
        <v>1340.9556666666699</v>
      </c>
      <c r="E127">
        <v>1</v>
      </c>
      <c r="F127" t="str">
        <f t="shared" si="10"/>
        <v>Canada</v>
      </c>
      <c r="G127">
        <f t="shared" si="11"/>
        <v>1978</v>
      </c>
      <c r="H127">
        <f t="shared" si="12"/>
        <v>74.233333333333306</v>
      </c>
      <c r="I127">
        <f t="shared" si="13"/>
        <v>74.6666666666667</v>
      </c>
      <c r="J127">
        <f t="shared" si="14"/>
        <v>1317.5123333333299</v>
      </c>
      <c r="K127">
        <f t="shared" si="15"/>
        <v>1340.9556666666699</v>
      </c>
      <c r="L127">
        <f t="shared" si="16"/>
        <v>1</v>
      </c>
      <c r="M127" t="str">
        <f t="shared" si="17"/>
        <v>{country:"Canada",year:1978, x1:1317.51233333333, x2:1340.95566666667, y1:74.2333333333333, y2:74.6666666666667},</v>
      </c>
      <c r="T127">
        <f t="shared" si="18"/>
        <v>1.0058374494836111</v>
      </c>
      <c r="U127">
        <f t="shared" si="19"/>
        <v>1.0177936348223988</v>
      </c>
    </row>
    <row r="128" spans="1:21">
      <c r="A128" t="s">
        <v>3</v>
      </c>
      <c r="B128">
        <v>1979</v>
      </c>
      <c r="C128">
        <v>75.099999999999994</v>
      </c>
      <c r="D128">
        <v>1364.3989999999999</v>
      </c>
      <c r="E128">
        <v>0</v>
      </c>
      <c r="F128" t="str">
        <f t="shared" si="10"/>
        <v>Canada</v>
      </c>
      <c r="G128">
        <f t="shared" si="11"/>
        <v>1979</v>
      </c>
      <c r="H128">
        <f t="shared" si="12"/>
        <v>74.6666666666667</v>
      </c>
      <c r="I128">
        <f t="shared" si="13"/>
        <v>75.099999999999994</v>
      </c>
      <c r="J128">
        <f t="shared" si="14"/>
        <v>1340.9556666666699</v>
      </c>
      <c r="K128">
        <f t="shared" si="15"/>
        <v>1364.3989999999999</v>
      </c>
      <c r="L128">
        <f t="shared" si="16"/>
        <v>0</v>
      </c>
      <c r="M128" t="str">
        <f t="shared" si="17"/>
        <v>{country:"Canada",year:1979, x1:1340.95566666667, x2:1364.399, y1:74.6666666666667, y2:75.1},</v>
      </c>
      <c r="T128">
        <f t="shared" si="18"/>
        <v>1.0058035714285709</v>
      </c>
      <c r="U128">
        <f t="shared" si="19"/>
        <v>1.0174825565945853</v>
      </c>
    </row>
    <row r="129" spans="1:21">
      <c r="A129" t="s">
        <v>3</v>
      </c>
      <c r="B129">
        <v>1980</v>
      </c>
      <c r="C129">
        <v>75.3</v>
      </c>
      <c r="D129">
        <v>1423.403</v>
      </c>
      <c r="E129">
        <v>0</v>
      </c>
      <c r="F129" t="str">
        <f t="shared" si="10"/>
        <v>Canada</v>
      </c>
      <c r="G129">
        <f t="shared" si="11"/>
        <v>1980</v>
      </c>
      <c r="H129">
        <f t="shared" si="12"/>
        <v>75.099999999999994</v>
      </c>
      <c r="I129">
        <f t="shared" si="13"/>
        <v>75.3</v>
      </c>
      <c r="J129">
        <f t="shared" si="14"/>
        <v>1364.3989999999999</v>
      </c>
      <c r="K129">
        <f t="shared" si="15"/>
        <v>1423.403</v>
      </c>
      <c r="L129">
        <f t="shared" si="16"/>
        <v>0</v>
      </c>
      <c r="M129" t="str">
        <f t="shared" si="17"/>
        <v>{country:"Canada",year:1980, x1:1364.399, x2:1423.403, y1:75.1, y2:75.3},</v>
      </c>
      <c r="T129">
        <f t="shared" si="18"/>
        <v>1.0026631158455392</v>
      </c>
      <c r="U129">
        <f t="shared" si="19"/>
        <v>1.0432454142813063</v>
      </c>
    </row>
    <row r="130" spans="1:21">
      <c r="A130" t="s">
        <v>3</v>
      </c>
      <c r="B130">
        <v>1981</v>
      </c>
      <c r="C130">
        <v>75.5</v>
      </c>
      <c r="D130">
        <v>1496.001</v>
      </c>
      <c r="E130">
        <v>0</v>
      </c>
      <c r="F130" t="str">
        <f t="shared" si="10"/>
        <v>Canada</v>
      </c>
      <c r="G130">
        <f t="shared" si="11"/>
        <v>1981</v>
      </c>
      <c r="H130">
        <f t="shared" si="12"/>
        <v>75.3</v>
      </c>
      <c r="I130">
        <f t="shared" si="13"/>
        <v>75.5</v>
      </c>
      <c r="J130">
        <f t="shared" si="14"/>
        <v>1423.403</v>
      </c>
      <c r="K130">
        <f t="shared" si="15"/>
        <v>1496.001</v>
      </c>
      <c r="L130">
        <f t="shared" si="16"/>
        <v>0</v>
      </c>
      <c r="M130" t="str">
        <f t="shared" si="17"/>
        <v>{country:"Canada",year:1981, x1:1423.403, x2:1496.001, y1:75.3, y2:75.5},</v>
      </c>
      <c r="T130">
        <f t="shared" si="18"/>
        <v>1.0026560424966799</v>
      </c>
      <c r="U130">
        <f t="shared" si="19"/>
        <v>1.0510031242030542</v>
      </c>
    </row>
    <row r="131" spans="1:21">
      <c r="A131" t="s">
        <v>3</v>
      </c>
      <c r="B131">
        <v>1982</v>
      </c>
      <c r="C131">
        <v>75.900000000000006</v>
      </c>
      <c r="D131">
        <v>1595.895</v>
      </c>
      <c r="E131">
        <v>0</v>
      </c>
      <c r="F131" t="str">
        <f t="shared" ref="F131:F194" si="20">A131</f>
        <v>Canada</v>
      </c>
      <c r="G131">
        <f t="shared" ref="G131:G194" si="21">B131</f>
        <v>1982</v>
      </c>
      <c r="H131">
        <f t="shared" ref="H131:H194" si="22">IF($A130=$A131,C130,C131)</f>
        <v>75.5</v>
      </c>
      <c r="I131">
        <f t="shared" ref="I131:I194" si="23">C131</f>
        <v>75.900000000000006</v>
      </c>
      <c r="J131">
        <f t="shared" ref="J131:J194" si="24">IF($A130=$A131,D130,D131)</f>
        <v>1496.001</v>
      </c>
      <c r="K131">
        <f t="shared" ref="K131:K194" si="25">D131</f>
        <v>1595.895</v>
      </c>
      <c r="L131">
        <f t="shared" ref="L131:L194" si="26">E131</f>
        <v>0</v>
      </c>
      <c r="M131" t="str">
        <f t="shared" ref="M131:M194" si="27">"{country:"""&amp;F131&amp;""",year:"&amp;G131&amp;", x1:"&amp;J131&amp;", x2:"&amp;K131&amp;", y1:"&amp;H131&amp;", y2:"&amp;I131&amp;"},"</f>
        <v>{country:"Canada",year:1982, x1:1496.001, x2:1595.895, y1:75.5, y2:75.9},</v>
      </c>
      <c r="T131">
        <f t="shared" ref="T131:T194" si="28">I131/H131</f>
        <v>1.0052980132450331</v>
      </c>
      <c r="U131">
        <f t="shared" ref="U131:U194" si="29">K131/J131</f>
        <v>1.0667740195360833</v>
      </c>
    </row>
    <row r="132" spans="1:21">
      <c r="A132" t="s">
        <v>3</v>
      </c>
      <c r="B132">
        <v>1983</v>
      </c>
      <c r="C132">
        <v>76.2</v>
      </c>
      <c r="D132">
        <v>1658.008</v>
      </c>
      <c r="E132">
        <v>0</v>
      </c>
      <c r="F132" t="str">
        <f t="shared" si="20"/>
        <v>Canada</v>
      </c>
      <c r="G132">
        <f t="shared" si="21"/>
        <v>1983</v>
      </c>
      <c r="H132">
        <f t="shared" si="22"/>
        <v>75.900000000000006</v>
      </c>
      <c r="I132">
        <f t="shared" si="23"/>
        <v>76.2</v>
      </c>
      <c r="J132">
        <f t="shared" si="24"/>
        <v>1595.895</v>
      </c>
      <c r="K132">
        <f t="shared" si="25"/>
        <v>1658.008</v>
      </c>
      <c r="L132">
        <f t="shared" si="26"/>
        <v>0</v>
      </c>
      <c r="M132" t="str">
        <f t="shared" si="27"/>
        <v>{country:"Canada",year:1983, x1:1595.895, x2:1658.008, y1:75.9, y2:76.2},</v>
      </c>
      <c r="T132">
        <f t="shared" si="28"/>
        <v>1.0039525691699605</v>
      </c>
      <c r="U132">
        <f t="shared" si="29"/>
        <v>1.038920480357417</v>
      </c>
    </row>
    <row r="133" spans="1:21">
      <c r="A133" t="s">
        <v>3</v>
      </c>
      <c r="B133">
        <v>1984</v>
      </c>
      <c r="C133">
        <v>76.5</v>
      </c>
      <c r="D133">
        <v>1715.8240000000001</v>
      </c>
      <c r="E133">
        <v>0</v>
      </c>
      <c r="F133" t="str">
        <f t="shared" si="20"/>
        <v>Canada</v>
      </c>
      <c r="G133">
        <f t="shared" si="21"/>
        <v>1984</v>
      </c>
      <c r="H133">
        <f t="shared" si="22"/>
        <v>76.2</v>
      </c>
      <c r="I133">
        <f t="shared" si="23"/>
        <v>76.5</v>
      </c>
      <c r="J133">
        <f t="shared" si="24"/>
        <v>1658.008</v>
      </c>
      <c r="K133">
        <f t="shared" si="25"/>
        <v>1715.8240000000001</v>
      </c>
      <c r="L133">
        <f t="shared" si="26"/>
        <v>0</v>
      </c>
      <c r="M133" t="str">
        <f t="shared" si="27"/>
        <v>{country:"Canada",year:1984, x1:1658.008, x2:1715.824, y1:76.2, y2:76.5},</v>
      </c>
      <c r="T133">
        <f t="shared" si="28"/>
        <v>1.0039370078740157</v>
      </c>
      <c r="U133">
        <f t="shared" si="29"/>
        <v>1.0348707605753411</v>
      </c>
    </row>
    <row r="134" spans="1:21">
      <c r="A134" t="s">
        <v>3</v>
      </c>
      <c r="B134">
        <v>1985</v>
      </c>
      <c r="C134">
        <v>76.5</v>
      </c>
      <c r="D134">
        <v>1787.307</v>
      </c>
      <c r="E134">
        <v>0</v>
      </c>
      <c r="F134" t="str">
        <f t="shared" si="20"/>
        <v>Canada</v>
      </c>
      <c r="G134">
        <f t="shared" si="21"/>
        <v>1985</v>
      </c>
      <c r="H134">
        <f t="shared" si="22"/>
        <v>76.5</v>
      </c>
      <c r="I134">
        <f t="shared" si="23"/>
        <v>76.5</v>
      </c>
      <c r="J134">
        <f t="shared" si="24"/>
        <v>1715.8240000000001</v>
      </c>
      <c r="K134">
        <f t="shared" si="25"/>
        <v>1787.307</v>
      </c>
      <c r="L134">
        <f t="shared" si="26"/>
        <v>0</v>
      </c>
      <c r="M134" t="str">
        <f t="shared" si="27"/>
        <v>{country:"Canada",year:1985, x1:1715.824, x2:1787.307, y1:76.5, y2:76.5},</v>
      </c>
      <c r="T134">
        <f t="shared" si="28"/>
        <v>1</v>
      </c>
      <c r="U134">
        <f t="shared" si="29"/>
        <v>1.0416610328332043</v>
      </c>
    </row>
    <row r="135" spans="1:21">
      <c r="A135" t="s">
        <v>3</v>
      </c>
      <c r="B135">
        <v>1986</v>
      </c>
      <c r="C135">
        <v>76.599999999999994</v>
      </c>
      <c r="D135">
        <v>1866.6969999999999</v>
      </c>
      <c r="E135">
        <v>0</v>
      </c>
      <c r="F135" t="str">
        <f t="shared" si="20"/>
        <v>Canada</v>
      </c>
      <c r="G135">
        <f t="shared" si="21"/>
        <v>1986</v>
      </c>
      <c r="H135">
        <f t="shared" si="22"/>
        <v>76.5</v>
      </c>
      <c r="I135">
        <f t="shared" si="23"/>
        <v>76.599999999999994</v>
      </c>
      <c r="J135">
        <f t="shared" si="24"/>
        <v>1787.307</v>
      </c>
      <c r="K135">
        <f t="shared" si="25"/>
        <v>1866.6969999999999</v>
      </c>
      <c r="L135">
        <f t="shared" si="26"/>
        <v>0</v>
      </c>
      <c r="M135" t="str">
        <f t="shared" si="27"/>
        <v>{country:"Canada",year:1986, x1:1787.307, x2:1866.697, y1:76.5, y2:76.6},</v>
      </c>
      <c r="T135">
        <f t="shared" si="28"/>
        <v>1.0013071895424837</v>
      </c>
      <c r="U135">
        <f t="shared" si="29"/>
        <v>1.0444187819999586</v>
      </c>
    </row>
    <row r="136" spans="1:21">
      <c r="A136" t="s">
        <v>3</v>
      </c>
      <c r="B136">
        <v>1987</v>
      </c>
      <c r="C136">
        <v>77</v>
      </c>
      <c r="D136">
        <v>1902.8240000000001</v>
      </c>
      <c r="E136">
        <v>0</v>
      </c>
      <c r="F136" t="str">
        <f t="shared" si="20"/>
        <v>Canada</v>
      </c>
      <c r="G136">
        <f t="shared" si="21"/>
        <v>1987</v>
      </c>
      <c r="H136">
        <f t="shared" si="22"/>
        <v>76.599999999999994</v>
      </c>
      <c r="I136">
        <f t="shared" si="23"/>
        <v>77</v>
      </c>
      <c r="J136">
        <f t="shared" si="24"/>
        <v>1866.6969999999999</v>
      </c>
      <c r="K136">
        <f t="shared" si="25"/>
        <v>1902.8240000000001</v>
      </c>
      <c r="L136">
        <f t="shared" si="26"/>
        <v>0</v>
      </c>
      <c r="M136" t="str">
        <f t="shared" si="27"/>
        <v>{country:"Canada",year:1987, x1:1866.697, x2:1902.824, y1:76.6, y2:77},</v>
      </c>
      <c r="T136">
        <f t="shared" si="28"/>
        <v>1.0052219321148825</v>
      </c>
      <c r="U136">
        <f t="shared" si="29"/>
        <v>1.0193534355066731</v>
      </c>
    </row>
    <row r="137" spans="1:21">
      <c r="A137" t="s">
        <v>3</v>
      </c>
      <c r="B137">
        <v>1988</v>
      </c>
      <c r="C137">
        <v>77</v>
      </c>
      <c r="D137">
        <v>1956.326</v>
      </c>
      <c r="E137">
        <v>0</v>
      </c>
      <c r="F137" t="str">
        <f t="shared" si="20"/>
        <v>Canada</v>
      </c>
      <c r="G137">
        <f t="shared" si="21"/>
        <v>1988</v>
      </c>
      <c r="H137">
        <f t="shared" si="22"/>
        <v>77</v>
      </c>
      <c r="I137">
        <f t="shared" si="23"/>
        <v>77</v>
      </c>
      <c r="J137">
        <f t="shared" si="24"/>
        <v>1902.8240000000001</v>
      </c>
      <c r="K137">
        <f t="shared" si="25"/>
        <v>1956.326</v>
      </c>
      <c r="L137">
        <f t="shared" si="26"/>
        <v>0</v>
      </c>
      <c r="M137" t="str">
        <f t="shared" si="27"/>
        <v>{country:"Canada",year:1988, x1:1902.824, x2:1956.326, y1:77, y2:77},</v>
      </c>
      <c r="T137">
        <f t="shared" si="28"/>
        <v>1</v>
      </c>
      <c r="U137">
        <f t="shared" si="29"/>
        <v>1.0281171563949161</v>
      </c>
    </row>
    <row r="138" spans="1:21">
      <c r="A138" t="s">
        <v>3</v>
      </c>
      <c r="B138">
        <v>1989</v>
      </c>
      <c r="C138">
        <v>77.3</v>
      </c>
      <c r="D138">
        <v>2021.9280000000001</v>
      </c>
      <c r="E138">
        <v>0</v>
      </c>
      <c r="F138" t="str">
        <f t="shared" si="20"/>
        <v>Canada</v>
      </c>
      <c r="G138">
        <f t="shared" si="21"/>
        <v>1989</v>
      </c>
      <c r="H138">
        <f t="shared" si="22"/>
        <v>77</v>
      </c>
      <c r="I138">
        <f t="shared" si="23"/>
        <v>77.3</v>
      </c>
      <c r="J138">
        <f t="shared" si="24"/>
        <v>1956.326</v>
      </c>
      <c r="K138">
        <f t="shared" si="25"/>
        <v>2021.9280000000001</v>
      </c>
      <c r="L138">
        <f t="shared" si="26"/>
        <v>0</v>
      </c>
      <c r="M138" t="str">
        <f t="shared" si="27"/>
        <v>{country:"Canada",year:1989, x1:1956.326, x2:2021.928, y1:77, y2:77.3},</v>
      </c>
      <c r="T138">
        <f t="shared" si="28"/>
        <v>1.0038961038961038</v>
      </c>
      <c r="U138">
        <f t="shared" si="29"/>
        <v>1.0335332659280714</v>
      </c>
    </row>
    <row r="139" spans="1:21">
      <c r="A139" t="s">
        <v>3</v>
      </c>
      <c r="B139">
        <v>1990</v>
      </c>
      <c r="C139">
        <v>77.599999999999994</v>
      </c>
      <c r="D139">
        <v>2098.6689999999999</v>
      </c>
      <c r="E139">
        <v>0</v>
      </c>
      <c r="F139" t="str">
        <f t="shared" si="20"/>
        <v>Canada</v>
      </c>
      <c r="G139">
        <f t="shared" si="21"/>
        <v>1990</v>
      </c>
      <c r="H139">
        <f t="shared" si="22"/>
        <v>77.3</v>
      </c>
      <c r="I139">
        <f t="shared" si="23"/>
        <v>77.599999999999994</v>
      </c>
      <c r="J139">
        <f t="shared" si="24"/>
        <v>2021.9280000000001</v>
      </c>
      <c r="K139">
        <f t="shared" si="25"/>
        <v>2098.6689999999999</v>
      </c>
      <c r="L139">
        <f t="shared" si="26"/>
        <v>0</v>
      </c>
      <c r="M139" t="str">
        <f t="shared" si="27"/>
        <v>{country:"Canada",year:1990, x1:2021.928, x2:2098.669, y1:77.3, y2:77.6},</v>
      </c>
      <c r="T139">
        <f t="shared" si="28"/>
        <v>1.0038809831824063</v>
      </c>
      <c r="U139">
        <f t="shared" si="29"/>
        <v>1.037954368305894</v>
      </c>
    </row>
    <row r="140" spans="1:21">
      <c r="A140" t="s">
        <v>3</v>
      </c>
      <c r="B140">
        <v>1991</v>
      </c>
      <c r="C140">
        <v>77.8</v>
      </c>
      <c r="D140">
        <v>2188.9580000000001</v>
      </c>
      <c r="E140">
        <v>0</v>
      </c>
      <c r="F140" t="str">
        <f t="shared" si="20"/>
        <v>Canada</v>
      </c>
      <c r="G140">
        <f t="shared" si="21"/>
        <v>1991</v>
      </c>
      <c r="H140">
        <f t="shared" si="22"/>
        <v>77.599999999999994</v>
      </c>
      <c r="I140">
        <f t="shared" si="23"/>
        <v>77.8</v>
      </c>
      <c r="J140">
        <f t="shared" si="24"/>
        <v>2098.6689999999999</v>
      </c>
      <c r="K140">
        <f t="shared" si="25"/>
        <v>2188.9580000000001</v>
      </c>
      <c r="L140">
        <f t="shared" si="26"/>
        <v>0</v>
      </c>
      <c r="M140" t="str">
        <f t="shared" si="27"/>
        <v>{country:"Canada",year:1991, x1:2098.669, x2:2188.958, y1:77.6, y2:77.8},</v>
      </c>
      <c r="T140">
        <f t="shared" si="28"/>
        <v>1.0025773195876289</v>
      </c>
      <c r="U140">
        <f t="shared" si="29"/>
        <v>1.0430220296769048</v>
      </c>
    </row>
    <row r="141" spans="1:21">
      <c r="A141" t="s">
        <v>3</v>
      </c>
      <c r="B141">
        <v>1992</v>
      </c>
      <c r="C141">
        <v>78</v>
      </c>
      <c r="D141">
        <v>2244.0650000000001</v>
      </c>
      <c r="E141">
        <v>0</v>
      </c>
      <c r="F141" t="str">
        <f t="shared" si="20"/>
        <v>Canada</v>
      </c>
      <c r="G141">
        <f t="shared" si="21"/>
        <v>1992</v>
      </c>
      <c r="H141">
        <f t="shared" si="22"/>
        <v>77.8</v>
      </c>
      <c r="I141">
        <f t="shared" si="23"/>
        <v>78</v>
      </c>
      <c r="J141">
        <f t="shared" si="24"/>
        <v>2188.9580000000001</v>
      </c>
      <c r="K141">
        <f t="shared" si="25"/>
        <v>2244.0650000000001</v>
      </c>
      <c r="L141">
        <f t="shared" si="26"/>
        <v>0</v>
      </c>
      <c r="M141" t="str">
        <f t="shared" si="27"/>
        <v>{country:"Canada",year:1992, x1:2188.958, x2:2244.065, y1:77.8, y2:78},</v>
      </c>
      <c r="T141">
        <f t="shared" si="28"/>
        <v>1.0025706940874037</v>
      </c>
      <c r="U141">
        <f t="shared" si="29"/>
        <v>1.0251749919368027</v>
      </c>
    </row>
    <row r="142" spans="1:21">
      <c r="A142" t="s">
        <v>3</v>
      </c>
      <c r="B142">
        <v>1993</v>
      </c>
      <c r="C142">
        <v>78</v>
      </c>
      <c r="D142">
        <v>2244.0124999999998</v>
      </c>
      <c r="E142">
        <v>1</v>
      </c>
      <c r="F142" t="str">
        <f t="shared" si="20"/>
        <v>Canada</v>
      </c>
      <c r="G142">
        <f t="shared" si="21"/>
        <v>1993</v>
      </c>
      <c r="H142">
        <f t="shared" si="22"/>
        <v>78</v>
      </c>
      <c r="I142">
        <f t="shared" si="23"/>
        <v>78</v>
      </c>
      <c r="J142">
        <f t="shared" si="24"/>
        <v>2244.0650000000001</v>
      </c>
      <c r="K142">
        <f t="shared" si="25"/>
        <v>2244.0124999999998</v>
      </c>
      <c r="L142">
        <f t="shared" si="26"/>
        <v>1</v>
      </c>
      <c r="M142" t="str">
        <f t="shared" si="27"/>
        <v>{country:"Canada",year:1993, x1:2244.065, x2:2244.0125, y1:78, y2:78},</v>
      </c>
      <c r="T142">
        <f t="shared" si="28"/>
        <v>1</v>
      </c>
      <c r="U142">
        <f t="shared" si="29"/>
        <v>0.9999766049557387</v>
      </c>
    </row>
    <row r="143" spans="1:21">
      <c r="A143" t="s">
        <v>3</v>
      </c>
      <c r="B143">
        <v>1994</v>
      </c>
      <c r="C143">
        <v>78</v>
      </c>
      <c r="D143">
        <v>2243.96</v>
      </c>
      <c r="E143">
        <v>0</v>
      </c>
      <c r="F143" t="str">
        <f t="shared" si="20"/>
        <v>Canada</v>
      </c>
      <c r="G143">
        <f t="shared" si="21"/>
        <v>1994</v>
      </c>
      <c r="H143">
        <f t="shared" si="22"/>
        <v>78</v>
      </c>
      <c r="I143">
        <f t="shared" si="23"/>
        <v>78</v>
      </c>
      <c r="J143">
        <f t="shared" si="24"/>
        <v>2244.0124999999998</v>
      </c>
      <c r="K143">
        <f t="shared" si="25"/>
        <v>2243.96</v>
      </c>
      <c r="L143">
        <f t="shared" si="26"/>
        <v>0</v>
      </c>
      <c r="M143" t="str">
        <f t="shared" si="27"/>
        <v>{country:"Canada",year:1994, x1:2244.0125, x2:2243.96, y1:78, y2:78},</v>
      </c>
      <c r="T143">
        <f t="shared" si="28"/>
        <v>1</v>
      </c>
      <c r="U143">
        <f t="shared" si="29"/>
        <v>0.99997660440839797</v>
      </c>
    </row>
    <row r="144" spans="1:21">
      <c r="A144" t="s">
        <v>3</v>
      </c>
      <c r="B144">
        <v>1995</v>
      </c>
      <c r="C144">
        <v>78</v>
      </c>
      <c r="D144">
        <v>2201.0349999999999</v>
      </c>
      <c r="E144">
        <v>0</v>
      </c>
      <c r="F144" t="str">
        <f t="shared" si="20"/>
        <v>Canada</v>
      </c>
      <c r="G144">
        <f t="shared" si="21"/>
        <v>1995</v>
      </c>
      <c r="H144">
        <f t="shared" si="22"/>
        <v>78</v>
      </c>
      <c r="I144">
        <f t="shared" si="23"/>
        <v>78</v>
      </c>
      <c r="J144">
        <f t="shared" si="24"/>
        <v>2243.96</v>
      </c>
      <c r="K144">
        <f t="shared" si="25"/>
        <v>2201.0349999999999</v>
      </c>
      <c r="L144">
        <f t="shared" si="26"/>
        <v>0</v>
      </c>
      <c r="M144" t="str">
        <f t="shared" si="27"/>
        <v>{country:"Canada",year:1995, x1:2243.96, x2:2201.035, y1:78, y2:78},</v>
      </c>
      <c r="T144">
        <f t="shared" si="28"/>
        <v>1</v>
      </c>
      <c r="U144">
        <f t="shared" si="29"/>
        <v>0.98087087113852289</v>
      </c>
    </row>
    <row r="145" spans="1:21">
      <c r="A145" t="s">
        <v>3</v>
      </c>
      <c r="B145">
        <v>1996</v>
      </c>
      <c r="C145">
        <v>78.2</v>
      </c>
      <c r="D145">
        <v>2161.5239999999999</v>
      </c>
      <c r="E145">
        <v>0</v>
      </c>
      <c r="F145" t="str">
        <f t="shared" si="20"/>
        <v>Canada</v>
      </c>
      <c r="G145">
        <f t="shared" si="21"/>
        <v>1996</v>
      </c>
      <c r="H145">
        <f t="shared" si="22"/>
        <v>78</v>
      </c>
      <c r="I145">
        <f t="shared" si="23"/>
        <v>78.2</v>
      </c>
      <c r="J145">
        <f t="shared" si="24"/>
        <v>2201.0349999999999</v>
      </c>
      <c r="K145">
        <f t="shared" si="25"/>
        <v>2161.5239999999999</v>
      </c>
      <c r="L145">
        <f t="shared" si="26"/>
        <v>0</v>
      </c>
      <c r="M145" t="str">
        <f t="shared" si="27"/>
        <v>{country:"Canada",year:1996, x1:2201.035, x2:2161.524, y1:78, y2:78.2},</v>
      </c>
      <c r="T145">
        <f t="shared" si="28"/>
        <v>1.0025641025641026</v>
      </c>
      <c r="U145">
        <f t="shared" si="29"/>
        <v>0.98204889972217613</v>
      </c>
    </row>
    <row r="146" spans="1:21">
      <c r="A146" t="s">
        <v>3</v>
      </c>
      <c r="B146">
        <v>1997</v>
      </c>
      <c r="C146">
        <v>78.3</v>
      </c>
      <c r="D146">
        <v>2221.2640000000001</v>
      </c>
      <c r="E146">
        <v>0</v>
      </c>
      <c r="F146" t="str">
        <f t="shared" si="20"/>
        <v>Canada</v>
      </c>
      <c r="G146">
        <f t="shared" si="21"/>
        <v>1997</v>
      </c>
      <c r="H146">
        <f t="shared" si="22"/>
        <v>78.2</v>
      </c>
      <c r="I146">
        <f t="shared" si="23"/>
        <v>78.3</v>
      </c>
      <c r="J146">
        <f t="shared" si="24"/>
        <v>2161.5239999999999</v>
      </c>
      <c r="K146">
        <f t="shared" si="25"/>
        <v>2221.2640000000001</v>
      </c>
      <c r="L146">
        <f t="shared" si="26"/>
        <v>0</v>
      </c>
      <c r="M146" t="str">
        <f t="shared" si="27"/>
        <v>{country:"Canada",year:1997, x1:2161.524, x2:2221.264, y1:78.2, y2:78.3},</v>
      </c>
      <c r="T146">
        <f t="shared" si="28"/>
        <v>1.0012787723785166</v>
      </c>
      <c r="U146">
        <f t="shared" si="29"/>
        <v>1.0276379073283481</v>
      </c>
    </row>
    <row r="147" spans="1:21">
      <c r="A147" t="s">
        <v>3</v>
      </c>
      <c r="B147">
        <v>1998</v>
      </c>
      <c r="C147">
        <v>78.5</v>
      </c>
      <c r="D147">
        <v>2358.797</v>
      </c>
      <c r="E147">
        <v>0</v>
      </c>
      <c r="F147" t="str">
        <f t="shared" si="20"/>
        <v>Canada</v>
      </c>
      <c r="G147">
        <f t="shared" si="21"/>
        <v>1998</v>
      </c>
      <c r="H147">
        <f t="shared" si="22"/>
        <v>78.3</v>
      </c>
      <c r="I147">
        <f t="shared" si="23"/>
        <v>78.5</v>
      </c>
      <c r="J147">
        <f t="shared" si="24"/>
        <v>2221.2640000000001</v>
      </c>
      <c r="K147">
        <f t="shared" si="25"/>
        <v>2358.797</v>
      </c>
      <c r="L147">
        <f t="shared" si="26"/>
        <v>0</v>
      </c>
      <c r="M147" t="str">
        <f t="shared" si="27"/>
        <v>{country:"Canada",year:1998, x1:2221.264, x2:2358.797, y1:78.3, y2:78.5},</v>
      </c>
      <c r="T147">
        <f t="shared" si="28"/>
        <v>1.0025542784163475</v>
      </c>
      <c r="U147">
        <f t="shared" si="29"/>
        <v>1.0619165484156767</v>
      </c>
    </row>
    <row r="148" spans="1:21">
      <c r="A148" t="s">
        <v>3</v>
      </c>
      <c r="B148">
        <v>1999</v>
      </c>
      <c r="C148">
        <v>78.8</v>
      </c>
      <c r="D148">
        <v>2432.3760000000002</v>
      </c>
      <c r="E148">
        <v>0</v>
      </c>
      <c r="F148" t="str">
        <f t="shared" si="20"/>
        <v>Canada</v>
      </c>
      <c r="G148">
        <f t="shared" si="21"/>
        <v>1999</v>
      </c>
      <c r="H148">
        <f t="shared" si="22"/>
        <v>78.5</v>
      </c>
      <c r="I148">
        <f t="shared" si="23"/>
        <v>78.8</v>
      </c>
      <c r="J148">
        <f t="shared" si="24"/>
        <v>2358.797</v>
      </c>
      <c r="K148">
        <f t="shared" si="25"/>
        <v>2432.3760000000002</v>
      </c>
      <c r="L148">
        <f t="shared" si="26"/>
        <v>0</v>
      </c>
      <c r="M148" t="str">
        <f t="shared" si="27"/>
        <v>{country:"Canada",year:1999, x1:2358.797, x2:2432.376, y1:78.5, y2:78.8},</v>
      </c>
      <c r="T148">
        <f t="shared" si="28"/>
        <v>1.0038216560509554</v>
      </c>
      <c r="U148">
        <f t="shared" si="29"/>
        <v>1.0311934430983252</v>
      </c>
    </row>
    <row r="149" spans="1:21">
      <c r="A149" t="s">
        <v>3</v>
      </c>
      <c r="B149">
        <v>2000</v>
      </c>
      <c r="C149">
        <v>79</v>
      </c>
      <c r="D149">
        <v>2518.86</v>
      </c>
      <c r="E149">
        <v>0</v>
      </c>
      <c r="F149" t="str">
        <f t="shared" si="20"/>
        <v>Canada</v>
      </c>
      <c r="G149">
        <f t="shared" si="21"/>
        <v>2000</v>
      </c>
      <c r="H149">
        <f t="shared" si="22"/>
        <v>78.8</v>
      </c>
      <c r="I149">
        <f t="shared" si="23"/>
        <v>79</v>
      </c>
      <c r="J149">
        <f t="shared" si="24"/>
        <v>2432.3760000000002</v>
      </c>
      <c r="K149">
        <f t="shared" si="25"/>
        <v>2518.86</v>
      </c>
      <c r="L149">
        <f t="shared" si="26"/>
        <v>0</v>
      </c>
      <c r="M149" t="str">
        <f t="shared" si="27"/>
        <v>{country:"Canada",year:2000, x1:2432.376, x2:2518.86, y1:78.8, y2:79},</v>
      </c>
      <c r="T149">
        <f t="shared" si="28"/>
        <v>1.0025380710659899</v>
      </c>
      <c r="U149">
        <f t="shared" si="29"/>
        <v>1.035555358217644</v>
      </c>
    </row>
    <row r="150" spans="1:21">
      <c r="A150" t="s">
        <v>3</v>
      </c>
      <c r="B150">
        <v>2001</v>
      </c>
      <c r="C150">
        <v>79.3</v>
      </c>
      <c r="D150">
        <v>2672.1320000000001</v>
      </c>
      <c r="E150">
        <v>0</v>
      </c>
      <c r="F150" t="str">
        <f t="shared" si="20"/>
        <v>Canada</v>
      </c>
      <c r="G150">
        <f t="shared" si="21"/>
        <v>2001</v>
      </c>
      <c r="H150">
        <f t="shared" si="22"/>
        <v>79</v>
      </c>
      <c r="I150">
        <f t="shared" si="23"/>
        <v>79.3</v>
      </c>
      <c r="J150">
        <f t="shared" si="24"/>
        <v>2518.86</v>
      </c>
      <c r="K150">
        <f t="shared" si="25"/>
        <v>2672.1320000000001</v>
      </c>
      <c r="L150">
        <f t="shared" si="26"/>
        <v>0</v>
      </c>
      <c r="M150" t="str">
        <f t="shared" si="27"/>
        <v>{country:"Canada",year:2001, x1:2518.86, x2:2672.132, y1:79, y2:79.3},</v>
      </c>
      <c r="T150">
        <f t="shared" si="28"/>
        <v>1.0037974683544304</v>
      </c>
      <c r="U150">
        <f t="shared" si="29"/>
        <v>1.0608497494898486</v>
      </c>
    </row>
    <row r="151" spans="1:21">
      <c r="A151" t="s">
        <v>3</v>
      </c>
      <c r="B151">
        <v>2002</v>
      </c>
      <c r="C151">
        <v>79.5</v>
      </c>
      <c r="D151">
        <v>2801.607</v>
      </c>
      <c r="E151">
        <v>0</v>
      </c>
      <c r="F151" t="str">
        <f t="shared" si="20"/>
        <v>Canada</v>
      </c>
      <c r="G151">
        <f t="shared" si="21"/>
        <v>2002</v>
      </c>
      <c r="H151">
        <f t="shared" si="22"/>
        <v>79.3</v>
      </c>
      <c r="I151">
        <f t="shared" si="23"/>
        <v>79.5</v>
      </c>
      <c r="J151">
        <f t="shared" si="24"/>
        <v>2672.1320000000001</v>
      </c>
      <c r="K151">
        <f t="shared" si="25"/>
        <v>2801.607</v>
      </c>
      <c r="L151">
        <f t="shared" si="26"/>
        <v>0</v>
      </c>
      <c r="M151" t="str">
        <f t="shared" si="27"/>
        <v>{country:"Canada",year:2002, x1:2672.132, x2:2801.607, y1:79.3, y2:79.5},</v>
      </c>
      <c r="T151">
        <f t="shared" si="28"/>
        <v>1.0025220680958387</v>
      </c>
      <c r="U151">
        <f t="shared" si="29"/>
        <v>1.0484538188981682</v>
      </c>
    </row>
    <row r="152" spans="1:21">
      <c r="A152" t="s">
        <v>3</v>
      </c>
      <c r="B152">
        <v>2003</v>
      </c>
      <c r="C152">
        <v>79.7</v>
      </c>
      <c r="D152">
        <v>2880.6370000000002</v>
      </c>
      <c r="E152">
        <v>0</v>
      </c>
      <c r="F152" t="str">
        <f t="shared" si="20"/>
        <v>Canada</v>
      </c>
      <c r="G152">
        <f t="shared" si="21"/>
        <v>2003</v>
      </c>
      <c r="H152">
        <f t="shared" si="22"/>
        <v>79.5</v>
      </c>
      <c r="I152">
        <f t="shared" si="23"/>
        <v>79.7</v>
      </c>
      <c r="J152">
        <f t="shared" si="24"/>
        <v>2801.607</v>
      </c>
      <c r="K152">
        <f t="shared" si="25"/>
        <v>2880.6370000000002</v>
      </c>
      <c r="L152">
        <f t="shared" si="26"/>
        <v>0</v>
      </c>
      <c r="M152" t="str">
        <f t="shared" si="27"/>
        <v>{country:"Canada",year:2003, x1:2801.607, x2:2880.637, y1:79.5, y2:79.7},</v>
      </c>
      <c r="T152">
        <f t="shared" si="28"/>
        <v>1.0025157232704403</v>
      </c>
      <c r="U152">
        <f t="shared" si="29"/>
        <v>1.0282088101578846</v>
      </c>
    </row>
    <row r="153" spans="1:21">
      <c r="A153" t="s">
        <v>3</v>
      </c>
      <c r="B153">
        <v>2004</v>
      </c>
      <c r="C153">
        <v>79.900000000000006</v>
      </c>
      <c r="D153">
        <v>2939.1819999999998</v>
      </c>
      <c r="E153">
        <v>0</v>
      </c>
      <c r="F153" t="str">
        <f t="shared" si="20"/>
        <v>Canada</v>
      </c>
      <c r="G153">
        <f t="shared" si="21"/>
        <v>2004</v>
      </c>
      <c r="H153">
        <f t="shared" si="22"/>
        <v>79.7</v>
      </c>
      <c r="I153">
        <f t="shared" si="23"/>
        <v>79.900000000000006</v>
      </c>
      <c r="J153">
        <f t="shared" si="24"/>
        <v>2880.6370000000002</v>
      </c>
      <c r="K153">
        <f t="shared" si="25"/>
        <v>2939.1819999999998</v>
      </c>
      <c r="L153">
        <f t="shared" si="26"/>
        <v>0</v>
      </c>
      <c r="M153" t="str">
        <f t="shared" si="27"/>
        <v>{country:"Canada",year:2004, x1:2880.637, x2:2939.182, y1:79.7, y2:79.9},</v>
      </c>
      <c r="T153">
        <f t="shared" si="28"/>
        <v>1.0025094102885823</v>
      </c>
      <c r="U153">
        <f t="shared" si="29"/>
        <v>1.0203236298082681</v>
      </c>
    </row>
    <row r="154" spans="1:21">
      <c r="A154" t="s">
        <v>3</v>
      </c>
      <c r="B154">
        <v>2005</v>
      </c>
      <c r="C154">
        <v>80.099999999999994</v>
      </c>
      <c r="D154">
        <v>3013.3980000000001</v>
      </c>
      <c r="E154">
        <v>0</v>
      </c>
      <c r="F154" t="str">
        <f t="shared" si="20"/>
        <v>Canada</v>
      </c>
      <c r="G154">
        <f t="shared" si="21"/>
        <v>2005</v>
      </c>
      <c r="H154">
        <f t="shared" si="22"/>
        <v>79.900000000000006</v>
      </c>
      <c r="I154">
        <f t="shared" si="23"/>
        <v>80.099999999999994</v>
      </c>
      <c r="J154">
        <f t="shared" si="24"/>
        <v>2939.1819999999998</v>
      </c>
      <c r="K154">
        <f t="shared" si="25"/>
        <v>3013.3980000000001</v>
      </c>
      <c r="L154">
        <f t="shared" si="26"/>
        <v>0</v>
      </c>
      <c r="M154" t="str">
        <f t="shared" si="27"/>
        <v>{country:"Canada",year:2005, x1:2939.182, x2:3013.398, y1:79.9, y2:80.1},</v>
      </c>
      <c r="T154">
        <f t="shared" si="28"/>
        <v>1.0025031289111388</v>
      </c>
      <c r="U154">
        <f t="shared" si="29"/>
        <v>1.0252505629117219</v>
      </c>
    </row>
    <row r="155" spans="1:21">
      <c r="A155" t="s">
        <v>3</v>
      </c>
      <c r="B155">
        <v>2006</v>
      </c>
      <c r="C155">
        <v>80.400000000000006</v>
      </c>
      <c r="D155">
        <v>3111.0859999999998</v>
      </c>
      <c r="E155">
        <v>0</v>
      </c>
      <c r="F155" t="str">
        <f t="shared" si="20"/>
        <v>Canada</v>
      </c>
      <c r="G155">
        <f t="shared" si="21"/>
        <v>2006</v>
      </c>
      <c r="H155">
        <f t="shared" si="22"/>
        <v>80.099999999999994</v>
      </c>
      <c r="I155">
        <f t="shared" si="23"/>
        <v>80.400000000000006</v>
      </c>
      <c r="J155">
        <f t="shared" si="24"/>
        <v>3013.3980000000001</v>
      </c>
      <c r="K155">
        <f t="shared" si="25"/>
        <v>3111.0859999999998</v>
      </c>
      <c r="L155">
        <f t="shared" si="26"/>
        <v>0</v>
      </c>
      <c r="M155" t="str">
        <f t="shared" si="27"/>
        <v>{country:"Canada",year:2006, x1:3013.398, x2:3111.086, y1:80.1, y2:80.4},</v>
      </c>
      <c r="T155">
        <f t="shared" si="28"/>
        <v>1.0037453183520602</v>
      </c>
      <c r="U155">
        <f t="shared" si="29"/>
        <v>1.0324178883771742</v>
      </c>
    </row>
    <row r="156" spans="1:21">
      <c r="A156" t="s">
        <v>3</v>
      </c>
      <c r="B156">
        <v>2007</v>
      </c>
      <c r="C156">
        <v>80.7</v>
      </c>
      <c r="D156">
        <v>3169.9929999999999</v>
      </c>
      <c r="E156">
        <v>0</v>
      </c>
      <c r="F156" t="str">
        <f t="shared" si="20"/>
        <v>Canada</v>
      </c>
      <c r="G156">
        <f t="shared" si="21"/>
        <v>2007</v>
      </c>
      <c r="H156">
        <f t="shared" si="22"/>
        <v>80.400000000000006</v>
      </c>
      <c r="I156">
        <f t="shared" si="23"/>
        <v>80.7</v>
      </c>
      <c r="J156">
        <f t="shared" si="24"/>
        <v>3111.0859999999998</v>
      </c>
      <c r="K156">
        <f t="shared" si="25"/>
        <v>3169.9929999999999</v>
      </c>
      <c r="L156">
        <f t="shared" si="26"/>
        <v>0</v>
      </c>
      <c r="M156" t="str">
        <f t="shared" si="27"/>
        <v>{country:"Canada",year:2007, x1:3111.086, x2:3169.993, y1:80.4, y2:80.7},</v>
      </c>
      <c r="T156">
        <f t="shared" si="28"/>
        <v>1.0037313432835822</v>
      </c>
      <c r="U156">
        <f t="shared" si="29"/>
        <v>1.018934545685976</v>
      </c>
    </row>
    <row r="157" spans="1:21">
      <c r="A157" t="s">
        <v>4</v>
      </c>
      <c r="B157">
        <v>1995</v>
      </c>
      <c r="C157">
        <v>74.8</v>
      </c>
      <c r="D157">
        <v>432.387</v>
      </c>
      <c r="E157">
        <v>0</v>
      </c>
      <c r="F157" t="str">
        <f t="shared" si="20"/>
        <v>Chile</v>
      </c>
      <c r="G157">
        <f t="shared" si="21"/>
        <v>1995</v>
      </c>
      <c r="H157">
        <f t="shared" si="22"/>
        <v>74.8</v>
      </c>
      <c r="I157">
        <f t="shared" si="23"/>
        <v>74.8</v>
      </c>
      <c r="J157">
        <f t="shared" si="24"/>
        <v>432.387</v>
      </c>
      <c r="K157">
        <f t="shared" si="25"/>
        <v>432.387</v>
      </c>
      <c r="L157">
        <f t="shared" si="26"/>
        <v>0</v>
      </c>
      <c r="M157" t="str">
        <f t="shared" si="27"/>
        <v>{country:"Chile",year:1995, x1:432.387, x2:432.387, y1:74.8, y2:74.8},</v>
      </c>
      <c r="T157">
        <f t="shared" si="28"/>
        <v>1</v>
      </c>
      <c r="U157">
        <f t="shared" si="29"/>
        <v>1</v>
      </c>
    </row>
    <row r="158" spans="1:21">
      <c r="A158" t="s">
        <v>4</v>
      </c>
      <c r="B158">
        <v>1996</v>
      </c>
      <c r="C158">
        <v>75.2</v>
      </c>
      <c r="D158">
        <v>498.25099999999998</v>
      </c>
      <c r="E158">
        <v>0</v>
      </c>
      <c r="F158" t="str">
        <f t="shared" si="20"/>
        <v>Chile</v>
      </c>
      <c r="G158">
        <f t="shared" si="21"/>
        <v>1996</v>
      </c>
      <c r="H158">
        <f t="shared" si="22"/>
        <v>74.8</v>
      </c>
      <c r="I158">
        <f t="shared" si="23"/>
        <v>75.2</v>
      </c>
      <c r="J158">
        <f t="shared" si="24"/>
        <v>432.387</v>
      </c>
      <c r="K158">
        <f t="shared" si="25"/>
        <v>498.25099999999998</v>
      </c>
      <c r="L158">
        <f t="shared" si="26"/>
        <v>0</v>
      </c>
      <c r="M158" t="str">
        <f t="shared" si="27"/>
        <v>{country:"Chile",year:1996, x1:432.387, x2:498.251, y1:74.8, y2:75.2},</v>
      </c>
      <c r="T158">
        <f t="shared" si="28"/>
        <v>1.0053475935828877</v>
      </c>
      <c r="U158">
        <f t="shared" si="29"/>
        <v>1.1523265038033057</v>
      </c>
    </row>
    <row r="159" spans="1:21">
      <c r="A159" t="s">
        <v>4</v>
      </c>
      <c r="B159">
        <v>1997</v>
      </c>
      <c r="C159">
        <v>75.7</v>
      </c>
      <c r="D159">
        <v>534.43499999999995</v>
      </c>
      <c r="E159">
        <v>0</v>
      </c>
      <c r="F159" t="str">
        <f t="shared" si="20"/>
        <v>Chile</v>
      </c>
      <c r="G159">
        <f t="shared" si="21"/>
        <v>1997</v>
      </c>
      <c r="H159">
        <f t="shared" si="22"/>
        <v>75.2</v>
      </c>
      <c r="I159">
        <f t="shared" si="23"/>
        <v>75.7</v>
      </c>
      <c r="J159">
        <f t="shared" si="24"/>
        <v>498.25099999999998</v>
      </c>
      <c r="K159">
        <f t="shared" si="25"/>
        <v>534.43499999999995</v>
      </c>
      <c r="L159">
        <f t="shared" si="26"/>
        <v>0</v>
      </c>
      <c r="M159" t="str">
        <f t="shared" si="27"/>
        <v>{country:"Chile",year:1997, x1:498.251, x2:534.435, y1:75.2, y2:75.7},</v>
      </c>
      <c r="T159">
        <f t="shared" si="28"/>
        <v>1.0066489361702127</v>
      </c>
      <c r="U159">
        <f t="shared" si="29"/>
        <v>1.0726220318674724</v>
      </c>
    </row>
    <row r="160" spans="1:21">
      <c r="A160" t="s">
        <v>4</v>
      </c>
      <c r="B160">
        <v>1998</v>
      </c>
      <c r="C160">
        <v>75.8</v>
      </c>
      <c r="D160">
        <v>588.57600000000002</v>
      </c>
      <c r="E160">
        <v>0</v>
      </c>
      <c r="F160" t="str">
        <f t="shared" si="20"/>
        <v>Chile</v>
      </c>
      <c r="G160">
        <f t="shared" si="21"/>
        <v>1998</v>
      </c>
      <c r="H160">
        <f t="shared" si="22"/>
        <v>75.7</v>
      </c>
      <c r="I160">
        <f t="shared" si="23"/>
        <v>75.8</v>
      </c>
      <c r="J160">
        <f t="shared" si="24"/>
        <v>534.43499999999995</v>
      </c>
      <c r="K160">
        <f t="shared" si="25"/>
        <v>588.57600000000002</v>
      </c>
      <c r="L160">
        <f t="shared" si="26"/>
        <v>0</v>
      </c>
      <c r="M160" t="str">
        <f t="shared" si="27"/>
        <v>{country:"Chile",year:1998, x1:534.435, x2:588.576, y1:75.7, y2:75.8},</v>
      </c>
      <c r="T160">
        <f t="shared" si="28"/>
        <v>1.0013210039630118</v>
      </c>
      <c r="U160">
        <f t="shared" si="29"/>
        <v>1.1013051166184851</v>
      </c>
    </row>
    <row r="161" spans="1:21">
      <c r="A161" t="s">
        <v>4</v>
      </c>
      <c r="B161">
        <v>1999</v>
      </c>
      <c r="C161">
        <v>76</v>
      </c>
      <c r="D161">
        <v>593.18600000000004</v>
      </c>
      <c r="E161">
        <v>0</v>
      </c>
      <c r="F161" t="str">
        <f t="shared" si="20"/>
        <v>Chile</v>
      </c>
      <c r="G161">
        <f t="shared" si="21"/>
        <v>1999</v>
      </c>
      <c r="H161">
        <f t="shared" si="22"/>
        <v>75.8</v>
      </c>
      <c r="I161">
        <f t="shared" si="23"/>
        <v>76</v>
      </c>
      <c r="J161">
        <f t="shared" si="24"/>
        <v>588.57600000000002</v>
      </c>
      <c r="K161">
        <f t="shared" si="25"/>
        <v>593.18600000000004</v>
      </c>
      <c r="L161">
        <f t="shared" si="26"/>
        <v>0</v>
      </c>
      <c r="M161" t="str">
        <f t="shared" si="27"/>
        <v>{country:"Chile",year:1999, x1:588.576, x2:593.186, y1:75.8, y2:76},</v>
      </c>
      <c r="T161">
        <f t="shared" si="28"/>
        <v>1.0026385224274408</v>
      </c>
      <c r="U161">
        <f t="shared" si="29"/>
        <v>1.0078324634371771</v>
      </c>
    </row>
    <row r="162" spans="1:21">
      <c r="A162" t="s">
        <v>4</v>
      </c>
      <c r="B162">
        <v>2000</v>
      </c>
      <c r="C162">
        <v>76.8</v>
      </c>
      <c r="D162">
        <v>615.05999999999995</v>
      </c>
      <c r="E162">
        <v>0</v>
      </c>
      <c r="F162" t="str">
        <f t="shared" si="20"/>
        <v>Chile</v>
      </c>
      <c r="G162">
        <f t="shared" si="21"/>
        <v>2000</v>
      </c>
      <c r="H162">
        <f t="shared" si="22"/>
        <v>76</v>
      </c>
      <c r="I162">
        <f t="shared" si="23"/>
        <v>76.8</v>
      </c>
      <c r="J162">
        <f t="shared" si="24"/>
        <v>593.18600000000004</v>
      </c>
      <c r="K162">
        <f t="shared" si="25"/>
        <v>615.05999999999995</v>
      </c>
      <c r="L162">
        <f t="shared" si="26"/>
        <v>0</v>
      </c>
      <c r="M162" t="str">
        <f t="shared" si="27"/>
        <v>{country:"Chile",year:2000, x1:593.186, x2:615.06, y1:76, y2:76.8},</v>
      </c>
      <c r="T162">
        <f t="shared" si="28"/>
        <v>1.0105263157894737</v>
      </c>
      <c r="U162">
        <f t="shared" si="29"/>
        <v>1.0368754488474103</v>
      </c>
    </row>
    <row r="163" spans="1:21">
      <c r="A163" t="s">
        <v>4</v>
      </c>
      <c r="B163">
        <v>2001</v>
      </c>
      <c r="C163">
        <v>76.8</v>
      </c>
      <c r="D163">
        <v>641.25599999999997</v>
      </c>
      <c r="E163">
        <v>0</v>
      </c>
      <c r="F163" t="str">
        <f t="shared" si="20"/>
        <v>Chile</v>
      </c>
      <c r="G163">
        <f t="shared" si="21"/>
        <v>2001</v>
      </c>
      <c r="H163">
        <f t="shared" si="22"/>
        <v>76.8</v>
      </c>
      <c r="I163">
        <f t="shared" si="23"/>
        <v>76.8</v>
      </c>
      <c r="J163">
        <f t="shared" si="24"/>
        <v>615.05999999999995</v>
      </c>
      <c r="K163">
        <f t="shared" si="25"/>
        <v>641.25599999999997</v>
      </c>
      <c r="L163">
        <f t="shared" si="26"/>
        <v>0</v>
      </c>
      <c r="M163" t="str">
        <f t="shared" si="27"/>
        <v>{country:"Chile",year:2001, x1:615.06, x2:641.256, y1:76.8, y2:76.8},</v>
      </c>
      <c r="T163">
        <f t="shared" si="28"/>
        <v>1</v>
      </c>
      <c r="U163">
        <f t="shared" si="29"/>
        <v>1.0425909667349527</v>
      </c>
    </row>
    <row r="164" spans="1:21">
      <c r="A164" t="s">
        <v>4</v>
      </c>
      <c r="B164">
        <v>2002</v>
      </c>
      <c r="C164">
        <v>77.400000000000006</v>
      </c>
      <c r="D164">
        <v>646.08000000000004</v>
      </c>
      <c r="E164">
        <v>0</v>
      </c>
      <c r="F164" t="str">
        <f t="shared" si="20"/>
        <v>Chile</v>
      </c>
      <c r="G164">
        <f t="shared" si="21"/>
        <v>2002</v>
      </c>
      <c r="H164">
        <f t="shared" si="22"/>
        <v>76.8</v>
      </c>
      <c r="I164">
        <f t="shared" si="23"/>
        <v>77.400000000000006</v>
      </c>
      <c r="J164">
        <f t="shared" si="24"/>
        <v>641.25599999999997</v>
      </c>
      <c r="K164">
        <f t="shared" si="25"/>
        <v>646.08000000000004</v>
      </c>
      <c r="L164">
        <f t="shared" si="26"/>
        <v>0</v>
      </c>
      <c r="M164" t="str">
        <f t="shared" si="27"/>
        <v>{country:"Chile",year:2002, x1:641.256, x2:646.08, y1:76.8, y2:77.4},</v>
      </c>
      <c r="T164">
        <f t="shared" si="28"/>
        <v>1.0078125000000002</v>
      </c>
      <c r="U164">
        <f t="shared" si="29"/>
        <v>1.0075227366293651</v>
      </c>
    </row>
    <row r="165" spans="1:21">
      <c r="A165" t="s">
        <v>4</v>
      </c>
      <c r="B165">
        <v>2003</v>
      </c>
      <c r="C165">
        <v>77.400000000000006</v>
      </c>
      <c r="D165">
        <v>735.88199999999995</v>
      </c>
      <c r="E165">
        <v>0</v>
      </c>
      <c r="F165" t="str">
        <f t="shared" si="20"/>
        <v>Chile</v>
      </c>
      <c r="G165">
        <f t="shared" si="21"/>
        <v>2003</v>
      </c>
      <c r="H165">
        <f t="shared" si="22"/>
        <v>77.400000000000006</v>
      </c>
      <c r="I165">
        <f t="shared" si="23"/>
        <v>77.400000000000006</v>
      </c>
      <c r="J165">
        <f t="shared" si="24"/>
        <v>646.08000000000004</v>
      </c>
      <c r="K165">
        <f t="shared" si="25"/>
        <v>735.88199999999995</v>
      </c>
      <c r="L165">
        <f t="shared" si="26"/>
        <v>0</v>
      </c>
      <c r="M165" t="str">
        <f t="shared" si="27"/>
        <v>{country:"Chile",year:2003, x1:646.08, x2:735.882, y1:77.4, y2:77.4},</v>
      </c>
      <c r="T165">
        <f t="shared" si="28"/>
        <v>1</v>
      </c>
      <c r="U165">
        <f t="shared" si="29"/>
        <v>1.1389951708766715</v>
      </c>
    </row>
    <row r="166" spans="1:21">
      <c r="A166" t="s">
        <v>4</v>
      </c>
      <c r="B166">
        <v>2004</v>
      </c>
      <c r="C166">
        <v>77.400000000000006</v>
      </c>
      <c r="D166">
        <v>731.149</v>
      </c>
      <c r="E166">
        <v>0</v>
      </c>
      <c r="F166" t="str">
        <f t="shared" si="20"/>
        <v>Chile</v>
      </c>
      <c r="G166">
        <f t="shared" si="21"/>
        <v>2004</v>
      </c>
      <c r="H166">
        <f t="shared" si="22"/>
        <v>77.400000000000006</v>
      </c>
      <c r="I166">
        <f t="shared" si="23"/>
        <v>77.400000000000006</v>
      </c>
      <c r="J166">
        <f t="shared" si="24"/>
        <v>735.88199999999995</v>
      </c>
      <c r="K166">
        <f t="shared" si="25"/>
        <v>731.149</v>
      </c>
      <c r="L166">
        <f t="shared" si="26"/>
        <v>0</v>
      </c>
      <c r="M166" t="str">
        <f t="shared" si="27"/>
        <v>{country:"Chile",year:2004, x1:735.882, x2:731.149, y1:77.4, y2:77.4},</v>
      </c>
      <c r="T166">
        <f t="shared" si="28"/>
        <v>1</v>
      </c>
      <c r="U166">
        <f t="shared" si="29"/>
        <v>0.99356826230292361</v>
      </c>
    </row>
    <row r="167" spans="1:21">
      <c r="A167" t="s">
        <v>4</v>
      </c>
      <c r="B167">
        <v>2005</v>
      </c>
      <c r="C167">
        <v>77.900000000000006</v>
      </c>
      <c r="D167">
        <v>746.85299999999995</v>
      </c>
      <c r="E167">
        <v>0</v>
      </c>
      <c r="F167" t="str">
        <f t="shared" si="20"/>
        <v>Chile</v>
      </c>
      <c r="G167">
        <f t="shared" si="21"/>
        <v>2005</v>
      </c>
      <c r="H167">
        <f t="shared" si="22"/>
        <v>77.400000000000006</v>
      </c>
      <c r="I167">
        <f t="shared" si="23"/>
        <v>77.900000000000006</v>
      </c>
      <c r="J167">
        <f t="shared" si="24"/>
        <v>731.149</v>
      </c>
      <c r="K167">
        <f t="shared" si="25"/>
        <v>746.85299999999995</v>
      </c>
      <c r="L167">
        <f t="shared" si="26"/>
        <v>0</v>
      </c>
      <c r="M167" t="str">
        <f t="shared" si="27"/>
        <v>{country:"Chile",year:2005, x1:731.149, x2:746.853, y1:77.4, y2:77.9},</v>
      </c>
      <c r="T167">
        <f t="shared" si="28"/>
        <v>1.0064599483204135</v>
      </c>
      <c r="U167">
        <f t="shared" si="29"/>
        <v>1.0214785221616933</v>
      </c>
    </row>
    <row r="168" spans="1:21">
      <c r="A168" t="s">
        <v>4</v>
      </c>
      <c r="B168">
        <v>2006</v>
      </c>
      <c r="C168">
        <v>78.400000000000006</v>
      </c>
      <c r="D168">
        <v>741.10799999999995</v>
      </c>
      <c r="E168">
        <v>0</v>
      </c>
      <c r="F168" t="str">
        <f t="shared" si="20"/>
        <v>Chile</v>
      </c>
      <c r="G168">
        <f t="shared" si="21"/>
        <v>2006</v>
      </c>
      <c r="H168">
        <f t="shared" si="22"/>
        <v>77.900000000000006</v>
      </c>
      <c r="I168">
        <f t="shared" si="23"/>
        <v>78.400000000000006</v>
      </c>
      <c r="J168">
        <f t="shared" si="24"/>
        <v>746.85299999999995</v>
      </c>
      <c r="K168">
        <f t="shared" si="25"/>
        <v>741.10799999999995</v>
      </c>
      <c r="L168">
        <f t="shared" si="26"/>
        <v>0</v>
      </c>
      <c r="M168" t="str">
        <f t="shared" si="27"/>
        <v>{country:"Chile",year:2006, x1:746.853, x2:741.108, y1:77.9, y2:78.4},</v>
      </c>
      <c r="T168">
        <f t="shared" si="28"/>
        <v>1.006418485237484</v>
      </c>
      <c r="U168">
        <f t="shared" si="29"/>
        <v>0.99230772320657479</v>
      </c>
    </row>
    <row r="169" spans="1:21">
      <c r="A169" t="s">
        <v>4</v>
      </c>
      <c r="B169">
        <v>2007</v>
      </c>
      <c r="C169">
        <v>77.8</v>
      </c>
      <c r="D169">
        <v>799.38599999999997</v>
      </c>
      <c r="E169">
        <v>0</v>
      </c>
      <c r="F169" t="str">
        <f t="shared" si="20"/>
        <v>Chile</v>
      </c>
      <c r="G169">
        <f t="shared" si="21"/>
        <v>2007</v>
      </c>
      <c r="H169">
        <f t="shared" si="22"/>
        <v>78.400000000000006</v>
      </c>
      <c r="I169">
        <f t="shared" si="23"/>
        <v>77.8</v>
      </c>
      <c r="J169">
        <f t="shared" si="24"/>
        <v>741.10799999999995</v>
      </c>
      <c r="K169">
        <f t="shared" si="25"/>
        <v>799.38599999999997</v>
      </c>
      <c r="L169">
        <f t="shared" si="26"/>
        <v>0</v>
      </c>
      <c r="M169" t="str">
        <f t="shared" si="27"/>
        <v>{country:"Chile",year:2007, x1:741.108, x2:799.386, y1:78.4, y2:77.8},</v>
      </c>
      <c r="T169">
        <f t="shared" si="28"/>
        <v>0.99234693877551006</v>
      </c>
      <c r="U169">
        <f t="shared" si="29"/>
        <v>1.0786363121164526</v>
      </c>
    </row>
    <row r="170" spans="1:21">
      <c r="A170" t="s">
        <v>4</v>
      </c>
      <c r="B170">
        <v>2008</v>
      </c>
      <c r="C170">
        <v>77.8</v>
      </c>
      <c r="D170">
        <v>891.96199999999999</v>
      </c>
      <c r="E170">
        <v>0</v>
      </c>
      <c r="F170" t="str">
        <f t="shared" si="20"/>
        <v>Chile</v>
      </c>
      <c r="G170">
        <f t="shared" si="21"/>
        <v>2008</v>
      </c>
      <c r="H170">
        <f t="shared" si="22"/>
        <v>77.8</v>
      </c>
      <c r="I170">
        <f t="shared" si="23"/>
        <v>77.8</v>
      </c>
      <c r="J170">
        <f t="shared" si="24"/>
        <v>799.38599999999997</v>
      </c>
      <c r="K170">
        <f t="shared" si="25"/>
        <v>891.96199999999999</v>
      </c>
      <c r="L170">
        <f t="shared" si="26"/>
        <v>0</v>
      </c>
      <c r="M170" t="str">
        <f t="shared" si="27"/>
        <v>{country:"Chile",year:2008, x1:799.386, x2:891.962, y1:77.8, y2:77.8},</v>
      </c>
      <c r="T170">
        <f t="shared" si="28"/>
        <v>1</v>
      </c>
      <c r="U170">
        <f t="shared" si="29"/>
        <v>1.1158088833179465</v>
      </c>
    </row>
    <row r="171" spans="1:21">
      <c r="A171" t="s">
        <v>4</v>
      </c>
      <c r="B171">
        <v>2009</v>
      </c>
      <c r="C171">
        <v>78.400000000000006</v>
      </c>
      <c r="D171">
        <v>972.12</v>
      </c>
      <c r="E171">
        <v>0</v>
      </c>
      <c r="F171" t="str">
        <f t="shared" si="20"/>
        <v>Chile</v>
      </c>
      <c r="G171">
        <f t="shared" si="21"/>
        <v>2009</v>
      </c>
      <c r="H171">
        <f t="shared" si="22"/>
        <v>77.8</v>
      </c>
      <c r="I171">
        <f t="shared" si="23"/>
        <v>78.400000000000006</v>
      </c>
      <c r="J171">
        <f t="shared" si="24"/>
        <v>891.96199999999999</v>
      </c>
      <c r="K171">
        <f t="shared" si="25"/>
        <v>972.12</v>
      </c>
      <c r="L171">
        <f t="shared" si="26"/>
        <v>0</v>
      </c>
      <c r="M171" t="str">
        <f t="shared" si="27"/>
        <v>{country:"Chile",year:2009, x1:891.962, x2:972.12, y1:77.8, y2:78.4},</v>
      </c>
      <c r="T171">
        <f t="shared" si="28"/>
        <v>1.007712082262211</v>
      </c>
      <c r="U171">
        <f t="shared" si="29"/>
        <v>1.089867057116783</v>
      </c>
    </row>
    <row r="172" spans="1:21">
      <c r="A172" t="s">
        <v>5</v>
      </c>
      <c r="B172">
        <v>1990</v>
      </c>
      <c r="C172">
        <v>71.5</v>
      </c>
      <c r="D172">
        <v>680.95500000000004</v>
      </c>
      <c r="E172">
        <v>0</v>
      </c>
      <c r="F172" t="str">
        <f t="shared" si="20"/>
        <v>Czech Republic</v>
      </c>
      <c r="G172">
        <f t="shared" si="21"/>
        <v>1990</v>
      </c>
      <c r="H172">
        <f t="shared" si="22"/>
        <v>71.5</v>
      </c>
      <c r="I172">
        <f t="shared" si="23"/>
        <v>71.5</v>
      </c>
      <c r="J172">
        <f t="shared" si="24"/>
        <v>680.95500000000004</v>
      </c>
      <c r="K172">
        <f t="shared" si="25"/>
        <v>680.95500000000004</v>
      </c>
      <c r="L172">
        <f t="shared" si="26"/>
        <v>0</v>
      </c>
      <c r="M172" t="str">
        <f t="shared" si="27"/>
        <v>{country:"Czech Republic",year:1990, x1:680.955, x2:680.955, y1:71.5, y2:71.5},</v>
      </c>
      <c r="T172">
        <f t="shared" si="28"/>
        <v>1</v>
      </c>
      <c r="U172">
        <f t="shared" si="29"/>
        <v>1</v>
      </c>
    </row>
    <row r="173" spans="1:21">
      <c r="A173" t="s">
        <v>5</v>
      </c>
      <c r="B173">
        <v>1991</v>
      </c>
      <c r="C173">
        <v>72</v>
      </c>
      <c r="D173">
        <v>635.62900000000002</v>
      </c>
      <c r="E173">
        <v>0</v>
      </c>
      <c r="F173" t="str">
        <f t="shared" si="20"/>
        <v>Czech Republic</v>
      </c>
      <c r="G173">
        <f t="shared" si="21"/>
        <v>1991</v>
      </c>
      <c r="H173">
        <f t="shared" si="22"/>
        <v>71.5</v>
      </c>
      <c r="I173">
        <f t="shared" si="23"/>
        <v>72</v>
      </c>
      <c r="J173">
        <f t="shared" si="24"/>
        <v>680.95500000000004</v>
      </c>
      <c r="K173">
        <f t="shared" si="25"/>
        <v>635.62900000000002</v>
      </c>
      <c r="L173">
        <f t="shared" si="26"/>
        <v>0</v>
      </c>
      <c r="M173" t="str">
        <f t="shared" si="27"/>
        <v>{country:"Czech Republic",year:1991, x1:680.955, x2:635.629, y1:71.5, y2:72},</v>
      </c>
      <c r="T173">
        <f t="shared" si="28"/>
        <v>1.0069930069930071</v>
      </c>
      <c r="U173">
        <f t="shared" si="29"/>
        <v>0.93343759866657849</v>
      </c>
    </row>
    <row r="174" spans="1:21">
      <c r="A174" t="s">
        <v>5</v>
      </c>
      <c r="B174">
        <v>1992</v>
      </c>
      <c r="C174">
        <v>72.400000000000006</v>
      </c>
      <c r="D174">
        <v>652.89300000000003</v>
      </c>
      <c r="E174">
        <v>0</v>
      </c>
      <c r="F174" t="str">
        <f t="shared" si="20"/>
        <v>Czech Republic</v>
      </c>
      <c r="G174">
        <f t="shared" si="21"/>
        <v>1992</v>
      </c>
      <c r="H174">
        <f t="shared" si="22"/>
        <v>72</v>
      </c>
      <c r="I174">
        <f t="shared" si="23"/>
        <v>72.400000000000006</v>
      </c>
      <c r="J174">
        <f t="shared" si="24"/>
        <v>635.62900000000002</v>
      </c>
      <c r="K174">
        <f t="shared" si="25"/>
        <v>652.89300000000003</v>
      </c>
      <c r="L174">
        <f t="shared" si="26"/>
        <v>0</v>
      </c>
      <c r="M174" t="str">
        <f t="shared" si="27"/>
        <v>{country:"Czech Republic",year:1992, x1:635.629, x2:652.893, y1:72, y2:72.4},</v>
      </c>
      <c r="T174">
        <f t="shared" si="28"/>
        <v>1.0055555555555555</v>
      </c>
      <c r="U174">
        <f t="shared" si="29"/>
        <v>1.0271604977117155</v>
      </c>
    </row>
    <row r="175" spans="1:21">
      <c r="A175" t="s">
        <v>5</v>
      </c>
      <c r="B175">
        <v>1993</v>
      </c>
      <c r="C175">
        <v>72.900000000000006</v>
      </c>
      <c r="D175">
        <v>862.43299999999999</v>
      </c>
      <c r="E175">
        <v>0</v>
      </c>
      <c r="F175" t="str">
        <f t="shared" si="20"/>
        <v>Czech Republic</v>
      </c>
      <c r="G175">
        <f t="shared" si="21"/>
        <v>1993</v>
      </c>
      <c r="H175">
        <f t="shared" si="22"/>
        <v>72.400000000000006</v>
      </c>
      <c r="I175">
        <f t="shared" si="23"/>
        <v>72.900000000000006</v>
      </c>
      <c r="J175">
        <f t="shared" si="24"/>
        <v>652.89300000000003</v>
      </c>
      <c r="K175">
        <f t="shared" si="25"/>
        <v>862.43299999999999</v>
      </c>
      <c r="L175">
        <f t="shared" si="26"/>
        <v>0</v>
      </c>
      <c r="M175" t="str">
        <f t="shared" si="27"/>
        <v>{country:"Czech Republic",year:1993, x1:652.893, x2:862.433, y1:72.4, y2:72.9},</v>
      </c>
      <c r="T175">
        <f t="shared" si="28"/>
        <v>1.0069060773480663</v>
      </c>
      <c r="U175">
        <f t="shared" si="29"/>
        <v>1.3209407973435157</v>
      </c>
    </row>
    <row r="176" spans="1:21">
      <c r="A176" t="s">
        <v>5</v>
      </c>
      <c r="B176">
        <v>1994</v>
      </c>
      <c r="C176">
        <v>73.2</v>
      </c>
      <c r="D176">
        <v>899.00800000000004</v>
      </c>
      <c r="E176">
        <v>0</v>
      </c>
      <c r="F176" t="str">
        <f t="shared" si="20"/>
        <v>Czech Republic</v>
      </c>
      <c r="G176">
        <f t="shared" si="21"/>
        <v>1994</v>
      </c>
      <c r="H176">
        <f t="shared" si="22"/>
        <v>72.900000000000006</v>
      </c>
      <c r="I176">
        <f t="shared" si="23"/>
        <v>73.2</v>
      </c>
      <c r="J176">
        <f t="shared" si="24"/>
        <v>862.43299999999999</v>
      </c>
      <c r="K176">
        <f t="shared" si="25"/>
        <v>899.00800000000004</v>
      </c>
      <c r="L176">
        <f t="shared" si="26"/>
        <v>0</v>
      </c>
      <c r="M176" t="str">
        <f t="shared" si="27"/>
        <v>{country:"Czech Republic",year:1994, x1:862.433, x2:899.008, y1:72.9, y2:73.2},</v>
      </c>
      <c r="T176">
        <f t="shared" si="28"/>
        <v>1.0041152263374484</v>
      </c>
      <c r="U176">
        <f t="shared" si="29"/>
        <v>1.0424090914888462</v>
      </c>
    </row>
    <row r="177" spans="1:21">
      <c r="A177" t="s">
        <v>5</v>
      </c>
      <c r="B177">
        <v>1995</v>
      </c>
      <c r="C177">
        <v>73.3</v>
      </c>
      <c r="D177">
        <v>969.50699999999995</v>
      </c>
      <c r="E177">
        <v>0</v>
      </c>
      <c r="F177" t="str">
        <f t="shared" si="20"/>
        <v>Czech Republic</v>
      </c>
      <c r="G177">
        <f t="shared" si="21"/>
        <v>1995</v>
      </c>
      <c r="H177">
        <f t="shared" si="22"/>
        <v>73.2</v>
      </c>
      <c r="I177">
        <f t="shared" si="23"/>
        <v>73.3</v>
      </c>
      <c r="J177">
        <f t="shared" si="24"/>
        <v>899.00800000000004</v>
      </c>
      <c r="K177">
        <f t="shared" si="25"/>
        <v>969.50699999999995</v>
      </c>
      <c r="L177">
        <f t="shared" si="26"/>
        <v>0</v>
      </c>
      <c r="M177" t="str">
        <f t="shared" si="27"/>
        <v>{country:"Czech Republic",year:1995, x1:899.008, x2:969.507, y1:73.2, y2:73.3},</v>
      </c>
      <c r="T177">
        <f t="shared" si="28"/>
        <v>1.0013661202185791</v>
      </c>
      <c r="U177">
        <f t="shared" si="29"/>
        <v>1.0784186570086138</v>
      </c>
    </row>
    <row r="178" spans="1:21">
      <c r="A178" t="s">
        <v>5</v>
      </c>
      <c r="B178">
        <v>1996</v>
      </c>
      <c r="C178">
        <v>73.900000000000006</v>
      </c>
      <c r="D178">
        <v>968.06200000000001</v>
      </c>
      <c r="E178">
        <v>0</v>
      </c>
      <c r="F178" t="str">
        <f t="shared" si="20"/>
        <v>Czech Republic</v>
      </c>
      <c r="G178">
        <f t="shared" si="21"/>
        <v>1996</v>
      </c>
      <c r="H178">
        <f t="shared" si="22"/>
        <v>73.3</v>
      </c>
      <c r="I178">
        <f t="shared" si="23"/>
        <v>73.900000000000006</v>
      </c>
      <c r="J178">
        <f t="shared" si="24"/>
        <v>969.50699999999995</v>
      </c>
      <c r="K178">
        <f t="shared" si="25"/>
        <v>968.06200000000001</v>
      </c>
      <c r="L178">
        <f t="shared" si="26"/>
        <v>0</v>
      </c>
      <c r="M178" t="str">
        <f t="shared" si="27"/>
        <v>{country:"Czech Republic",year:1996, x1:969.507, x2:968.062, y1:73.3, y2:73.9},</v>
      </c>
      <c r="T178">
        <f t="shared" si="28"/>
        <v>1.0081855388813099</v>
      </c>
      <c r="U178">
        <f t="shared" si="29"/>
        <v>0.99850955176187495</v>
      </c>
    </row>
    <row r="179" spans="1:21">
      <c r="A179" t="s">
        <v>5</v>
      </c>
      <c r="B179">
        <v>1997</v>
      </c>
      <c r="C179">
        <v>74</v>
      </c>
      <c r="D179">
        <v>955.27700000000004</v>
      </c>
      <c r="E179">
        <v>0</v>
      </c>
      <c r="F179" t="str">
        <f t="shared" si="20"/>
        <v>Czech Republic</v>
      </c>
      <c r="G179">
        <f t="shared" si="21"/>
        <v>1997</v>
      </c>
      <c r="H179">
        <f t="shared" si="22"/>
        <v>73.900000000000006</v>
      </c>
      <c r="I179">
        <f t="shared" si="23"/>
        <v>74</v>
      </c>
      <c r="J179">
        <f t="shared" si="24"/>
        <v>968.06200000000001</v>
      </c>
      <c r="K179">
        <f t="shared" si="25"/>
        <v>955.27700000000004</v>
      </c>
      <c r="L179">
        <f t="shared" si="26"/>
        <v>0</v>
      </c>
      <c r="M179" t="str">
        <f t="shared" si="27"/>
        <v>{country:"Czech Republic",year:1997, x1:968.062, x2:955.277, y1:73.9, y2:74},</v>
      </c>
      <c r="T179">
        <f t="shared" si="28"/>
        <v>1.0013531799729363</v>
      </c>
      <c r="U179">
        <f t="shared" si="29"/>
        <v>0.98679320126190273</v>
      </c>
    </row>
    <row r="180" spans="1:21">
      <c r="A180" t="s">
        <v>5</v>
      </c>
      <c r="B180">
        <v>1998</v>
      </c>
      <c r="C180">
        <v>74.7</v>
      </c>
      <c r="D180">
        <v>943.88699999999994</v>
      </c>
      <c r="E180">
        <v>0</v>
      </c>
      <c r="F180" t="str">
        <f t="shared" si="20"/>
        <v>Czech Republic</v>
      </c>
      <c r="G180">
        <f t="shared" si="21"/>
        <v>1998</v>
      </c>
      <c r="H180">
        <f t="shared" si="22"/>
        <v>74</v>
      </c>
      <c r="I180">
        <f t="shared" si="23"/>
        <v>74.7</v>
      </c>
      <c r="J180">
        <f t="shared" si="24"/>
        <v>955.27700000000004</v>
      </c>
      <c r="K180">
        <f t="shared" si="25"/>
        <v>943.88699999999994</v>
      </c>
      <c r="L180">
        <f t="shared" si="26"/>
        <v>0</v>
      </c>
      <c r="M180" t="str">
        <f t="shared" si="27"/>
        <v>{country:"Czech Republic",year:1998, x1:955.277, x2:943.887, y1:74, y2:74.7},</v>
      </c>
      <c r="T180">
        <f t="shared" si="28"/>
        <v>1.0094594594594595</v>
      </c>
      <c r="U180">
        <f t="shared" si="29"/>
        <v>0.98807675679410256</v>
      </c>
    </row>
    <row r="181" spans="1:21">
      <c r="A181" t="s">
        <v>5</v>
      </c>
      <c r="B181">
        <v>1999</v>
      </c>
      <c r="C181">
        <v>74.900000000000006</v>
      </c>
      <c r="D181">
        <v>947.51700000000005</v>
      </c>
      <c r="E181">
        <v>0</v>
      </c>
      <c r="F181" t="str">
        <f t="shared" si="20"/>
        <v>Czech Republic</v>
      </c>
      <c r="G181">
        <f t="shared" si="21"/>
        <v>1999</v>
      </c>
      <c r="H181">
        <f t="shared" si="22"/>
        <v>74.7</v>
      </c>
      <c r="I181">
        <f t="shared" si="23"/>
        <v>74.900000000000006</v>
      </c>
      <c r="J181">
        <f t="shared" si="24"/>
        <v>943.88699999999994</v>
      </c>
      <c r="K181">
        <f t="shared" si="25"/>
        <v>947.51700000000005</v>
      </c>
      <c r="L181">
        <f t="shared" si="26"/>
        <v>0</v>
      </c>
      <c r="M181" t="str">
        <f t="shared" si="27"/>
        <v>{country:"Czech Republic",year:1999, x1:943.887, x2:947.517, y1:74.7, y2:74.9},</v>
      </c>
      <c r="T181">
        <f t="shared" si="28"/>
        <v>1.0026773761713521</v>
      </c>
      <c r="U181">
        <f t="shared" si="29"/>
        <v>1.0038457993382683</v>
      </c>
    </row>
    <row r="182" spans="1:21">
      <c r="A182" t="s">
        <v>5</v>
      </c>
      <c r="B182">
        <v>2000</v>
      </c>
      <c r="C182">
        <v>75.099999999999994</v>
      </c>
      <c r="D182">
        <v>981.40099999999995</v>
      </c>
      <c r="E182">
        <v>0</v>
      </c>
      <c r="F182" t="str">
        <f t="shared" si="20"/>
        <v>Czech Republic</v>
      </c>
      <c r="G182">
        <f t="shared" si="21"/>
        <v>2000</v>
      </c>
      <c r="H182">
        <f t="shared" si="22"/>
        <v>74.900000000000006</v>
      </c>
      <c r="I182">
        <f t="shared" si="23"/>
        <v>75.099999999999994</v>
      </c>
      <c r="J182">
        <f t="shared" si="24"/>
        <v>947.51700000000005</v>
      </c>
      <c r="K182">
        <f t="shared" si="25"/>
        <v>981.40099999999995</v>
      </c>
      <c r="L182">
        <f t="shared" si="26"/>
        <v>0</v>
      </c>
      <c r="M182" t="str">
        <f t="shared" si="27"/>
        <v>{country:"Czech Republic",year:2000, x1:947.517, x2:981.401, y1:74.9, y2:75.1},</v>
      </c>
      <c r="T182">
        <f t="shared" si="28"/>
        <v>1.0026702269692922</v>
      </c>
      <c r="U182">
        <f t="shared" si="29"/>
        <v>1.035760835953339</v>
      </c>
    </row>
    <row r="183" spans="1:21">
      <c r="A183" t="s">
        <v>5</v>
      </c>
      <c r="B183">
        <v>2001</v>
      </c>
      <c r="C183">
        <v>75.3</v>
      </c>
      <c r="D183">
        <v>1031.7460000000001</v>
      </c>
      <c r="E183">
        <v>0</v>
      </c>
      <c r="F183" t="str">
        <f t="shared" si="20"/>
        <v>Czech Republic</v>
      </c>
      <c r="G183">
        <f t="shared" si="21"/>
        <v>2001</v>
      </c>
      <c r="H183">
        <f t="shared" si="22"/>
        <v>75.099999999999994</v>
      </c>
      <c r="I183">
        <f t="shared" si="23"/>
        <v>75.3</v>
      </c>
      <c r="J183">
        <f t="shared" si="24"/>
        <v>981.40099999999995</v>
      </c>
      <c r="K183">
        <f t="shared" si="25"/>
        <v>1031.7460000000001</v>
      </c>
      <c r="L183">
        <f t="shared" si="26"/>
        <v>0</v>
      </c>
      <c r="M183" t="str">
        <f t="shared" si="27"/>
        <v>{country:"Czech Republic",year:2001, x1:981.401, x2:1031.746, y1:75.1, y2:75.3},</v>
      </c>
      <c r="T183">
        <f t="shared" si="28"/>
        <v>1.0026631158455392</v>
      </c>
      <c r="U183">
        <f t="shared" si="29"/>
        <v>1.051299112187577</v>
      </c>
    </row>
    <row r="184" spans="1:21">
      <c r="A184" t="s">
        <v>5</v>
      </c>
      <c r="B184">
        <v>2002</v>
      </c>
      <c r="C184">
        <v>75.400000000000006</v>
      </c>
      <c r="D184">
        <v>1116.229</v>
      </c>
      <c r="E184">
        <v>0</v>
      </c>
      <c r="F184" t="str">
        <f t="shared" si="20"/>
        <v>Czech Republic</v>
      </c>
      <c r="G184">
        <f t="shared" si="21"/>
        <v>2002</v>
      </c>
      <c r="H184">
        <f t="shared" si="22"/>
        <v>75.3</v>
      </c>
      <c r="I184">
        <f t="shared" si="23"/>
        <v>75.400000000000006</v>
      </c>
      <c r="J184">
        <f t="shared" si="24"/>
        <v>1031.7460000000001</v>
      </c>
      <c r="K184">
        <f t="shared" si="25"/>
        <v>1116.229</v>
      </c>
      <c r="L184">
        <f t="shared" si="26"/>
        <v>0</v>
      </c>
      <c r="M184" t="str">
        <f t="shared" si="27"/>
        <v>{country:"Czech Republic",year:2002, x1:1031.746, x2:1116.229, y1:75.3, y2:75.4},</v>
      </c>
      <c r="T184">
        <f t="shared" si="28"/>
        <v>1.0013280212483402</v>
      </c>
      <c r="U184">
        <f t="shared" si="29"/>
        <v>1.0818835255964161</v>
      </c>
    </row>
    <row r="185" spans="1:21">
      <c r="A185" t="s">
        <v>5</v>
      </c>
      <c r="B185">
        <v>2003</v>
      </c>
      <c r="C185">
        <v>75.3</v>
      </c>
      <c r="D185">
        <v>1214.671</v>
      </c>
      <c r="E185">
        <v>0</v>
      </c>
      <c r="F185" t="str">
        <f t="shared" si="20"/>
        <v>Czech Republic</v>
      </c>
      <c r="G185">
        <f t="shared" si="21"/>
        <v>2003</v>
      </c>
      <c r="H185">
        <f t="shared" si="22"/>
        <v>75.400000000000006</v>
      </c>
      <c r="I185">
        <f t="shared" si="23"/>
        <v>75.3</v>
      </c>
      <c r="J185">
        <f t="shared" si="24"/>
        <v>1116.229</v>
      </c>
      <c r="K185">
        <f t="shared" si="25"/>
        <v>1214.671</v>
      </c>
      <c r="L185">
        <f t="shared" si="26"/>
        <v>0</v>
      </c>
      <c r="M185" t="str">
        <f t="shared" si="27"/>
        <v>{country:"Czech Republic",year:2003, x1:1116.229, x2:1214.671, y1:75.4, y2:75.3},</v>
      </c>
      <c r="T185">
        <f t="shared" si="28"/>
        <v>0.99867374005305032</v>
      </c>
      <c r="U185">
        <f t="shared" si="29"/>
        <v>1.0881915807598621</v>
      </c>
    </row>
    <row r="186" spans="1:21">
      <c r="A186" t="s">
        <v>5</v>
      </c>
      <c r="B186">
        <v>2004</v>
      </c>
      <c r="C186">
        <v>75.900000000000006</v>
      </c>
      <c r="D186">
        <v>1225.021</v>
      </c>
      <c r="E186">
        <v>0</v>
      </c>
      <c r="F186" t="str">
        <f t="shared" si="20"/>
        <v>Czech Republic</v>
      </c>
      <c r="G186">
        <f t="shared" si="21"/>
        <v>2004</v>
      </c>
      <c r="H186">
        <f t="shared" si="22"/>
        <v>75.3</v>
      </c>
      <c r="I186">
        <f t="shared" si="23"/>
        <v>75.900000000000006</v>
      </c>
      <c r="J186">
        <f t="shared" si="24"/>
        <v>1214.671</v>
      </c>
      <c r="K186">
        <f t="shared" si="25"/>
        <v>1225.021</v>
      </c>
      <c r="L186">
        <f t="shared" si="26"/>
        <v>0</v>
      </c>
      <c r="M186" t="str">
        <f t="shared" si="27"/>
        <v>{country:"Czech Republic",year:2004, x1:1214.671, x2:1225.021, y1:75.3, y2:75.9},</v>
      </c>
      <c r="T186">
        <f t="shared" si="28"/>
        <v>1.0079681274900401</v>
      </c>
      <c r="U186">
        <f t="shared" si="29"/>
        <v>1.0085208258038596</v>
      </c>
    </row>
    <row r="187" spans="1:21">
      <c r="A187" t="s">
        <v>5</v>
      </c>
      <c r="B187">
        <v>2005</v>
      </c>
      <c r="C187">
        <v>76</v>
      </c>
      <c r="D187">
        <v>1309.258</v>
      </c>
      <c r="E187">
        <v>0</v>
      </c>
      <c r="F187" t="str">
        <f t="shared" si="20"/>
        <v>Czech Republic</v>
      </c>
      <c r="G187">
        <f t="shared" si="21"/>
        <v>2005</v>
      </c>
      <c r="H187">
        <f t="shared" si="22"/>
        <v>75.900000000000006</v>
      </c>
      <c r="I187">
        <f t="shared" si="23"/>
        <v>76</v>
      </c>
      <c r="J187">
        <f t="shared" si="24"/>
        <v>1225.021</v>
      </c>
      <c r="K187">
        <f t="shared" si="25"/>
        <v>1309.258</v>
      </c>
      <c r="L187">
        <f t="shared" si="26"/>
        <v>0</v>
      </c>
      <c r="M187" t="str">
        <f t="shared" si="27"/>
        <v>{country:"Czech Republic",year:2005, x1:1225.021, x2:1309.258, y1:75.9, y2:76},</v>
      </c>
      <c r="T187">
        <f t="shared" si="28"/>
        <v>1.0013175230566533</v>
      </c>
      <c r="U187">
        <f t="shared" si="29"/>
        <v>1.0687637191525696</v>
      </c>
    </row>
    <row r="188" spans="1:21">
      <c r="A188" t="s">
        <v>5</v>
      </c>
      <c r="B188">
        <v>2006</v>
      </c>
      <c r="C188">
        <v>76.7</v>
      </c>
      <c r="D188">
        <v>1340.6489999999999</v>
      </c>
      <c r="E188">
        <v>0</v>
      </c>
      <c r="F188" t="str">
        <f t="shared" si="20"/>
        <v>Czech Republic</v>
      </c>
      <c r="G188">
        <f t="shared" si="21"/>
        <v>2006</v>
      </c>
      <c r="H188">
        <f t="shared" si="22"/>
        <v>76</v>
      </c>
      <c r="I188">
        <f t="shared" si="23"/>
        <v>76.7</v>
      </c>
      <c r="J188">
        <f t="shared" si="24"/>
        <v>1309.258</v>
      </c>
      <c r="K188">
        <f t="shared" si="25"/>
        <v>1340.6489999999999</v>
      </c>
      <c r="L188">
        <f t="shared" si="26"/>
        <v>0</v>
      </c>
      <c r="M188" t="str">
        <f t="shared" si="27"/>
        <v>{country:"Czech Republic",year:2006, x1:1309.258, x2:1340.649, y1:76, y2:76.7},</v>
      </c>
      <c r="T188">
        <f t="shared" si="28"/>
        <v>1.0092105263157896</v>
      </c>
      <c r="U188">
        <f t="shared" si="29"/>
        <v>1.0239761758186696</v>
      </c>
    </row>
    <row r="189" spans="1:21">
      <c r="A189" t="s">
        <v>5</v>
      </c>
      <c r="B189">
        <v>2007</v>
      </c>
      <c r="C189">
        <v>77</v>
      </c>
      <c r="D189">
        <v>1372.98</v>
      </c>
      <c r="E189">
        <v>0</v>
      </c>
      <c r="F189" t="str">
        <f t="shared" si="20"/>
        <v>Czech Republic</v>
      </c>
      <c r="G189">
        <f t="shared" si="21"/>
        <v>2007</v>
      </c>
      <c r="H189">
        <f t="shared" si="22"/>
        <v>76.7</v>
      </c>
      <c r="I189">
        <f t="shared" si="23"/>
        <v>77</v>
      </c>
      <c r="J189">
        <f t="shared" si="24"/>
        <v>1340.6489999999999</v>
      </c>
      <c r="K189">
        <f t="shared" si="25"/>
        <v>1372.98</v>
      </c>
      <c r="L189">
        <f t="shared" si="26"/>
        <v>0</v>
      </c>
      <c r="M189" t="str">
        <f t="shared" si="27"/>
        <v>{country:"Czech Republic",year:2007, x1:1340.649, x2:1372.98, y1:76.7, y2:77},</v>
      </c>
      <c r="T189">
        <f t="shared" si="28"/>
        <v>1.0039113428943938</v>
      </c>
      <c r="U189">
        <f t="shared" si="29"/>
        <v>1.0241159319105897</v>
      </c>
    </row>
    <row r="190" spans="1:21">
      <c r="A190" t="s">
        <v>5</v>
      </c>
      <c r="B190">
        <v>2008</v>
      </c>
      <c r="C190">
        <v>77.3</v>
      </c>
      <c r="D190">
        <v>1465.883</v>
      </c>
      <c r="E190">
        <v>0</v>
      </c>
      <c r="F190" t="str">
        <f t="shared" si="20"/>
        <v>Czech Republic</v>
      </c>
      <c r="G190">
        <f t="shared" si="21"/>
        <v>2008</v>
      </c>
      <c r="H190">
        <f t="shared" si="22"/>
        <v>77</v>
      </c>
      <c r="I190">
        <f t="shared" si="23"/>
        <v>77.3</v>
      </c>
      <c r="J190">
        <f t="shared" si="24"/>
        <v>1372.98</v>
      </c>
      <c r="K190">
        <f t="shared" si="25"/>
        <v>1465.883</v>
      </c>
      <c r="L190">
        <f t="shared" si="26"/>
        <v>0</v>
      </c>
      <c r="M190" t="str">
        <f t="shared" si="27"/>
        <v>{country:"Czech Republic",year:2008, x1:1372.98, x2:1465.883, y1:77, y2:77.3},</v>
      </c>
      <c r="T190">
        <f t="shared" si="28"/>
        <v>1.0038961038961038</v>
      </c>
      <c r="U190">
        <f t="shared" si="29"/>
        <v>1.0676652245480633</v>
      </c>
    </row>
    <row r="191" spans="1:21">
      <c r="A191" t="s">
        <v>5</v>
      </c>
      <c r="B191">
        <v>2009</v>
      </c>
      <c r="C191">
        <v>77.3</v>
      </c>
      <c r="D191">
        <v>1618.614</v>
      </c>
      <c r="E191">
        <v>0</v>
      </c>
      <c r="F191" t="str">
        <f t="shared" si="20"/>
        <v>Czech Republic</v>
      </c>
      <c r="G191">
        <f t="shared" si="21"/>
        <v>2009</v>
      </c>
      <c r="H191">
        <f t="shared" si="22"/>
        <v>77.3</v>
      </c>
      <c r="I191">
        <f t="shared" si="23"/>
        <v>77.3</v>
      </c>
      <c r="J191">
        <f t="shared" si="24"/>
        <v>1465.883</v>
      </c>
      <c r="K191">
        <f t="shared" si="25"/>
        <v>1618.614</v>
      </c>
      <c r="L191">
        <f t="shared" si="26"/>
        <v>0</v>
      </c>
      <c r="M191" t="str">
        <f t="shared" si="27"/>
        <v>{country:"Czech Republic",year:2009, x1:1465.883, x2:1618.614, y1:77.3, y2:77.3},</v>
      </c>
      <c r="T191">
        <f t="shared" si="28"/>
        <v>1</v>
      </c>
      <c r="U191">
        <f t="shared" si="29"/>
        <v>1.1041904435756469</v>
      </c>
    </row>
    <row r="192" spans="1:21">
      <c r="A192" t="s">
        <v>6</v>
      </c>
      <c r="B192">
        <v>1971</v>
      </c>
      <c r="C192">
        <v>73.3</v>
      </c>
      <c r="D192">
        <v>1275.2850000000001</v>
      </c>
      <c r="E192">
        <v>0</v>
      </c>
      <c r="F192" t="str">
        <f t="shared" si="20"/>
        <v>Denmark</v>
      </c>
      <c r="G192">
        <f t="shared" si="21"/>
        <v>1971</v>
      </c>
      <c r="H192">
        <f t="shared" si="22"/>
        <v>73.3</v>
      </c>
      <c r="I192">
        <f t="shared" si="23"/>
        <v>73.3</v>
      </c>
      <c r="J192">
        <f t="shared" si="24"/>
        <v>1275.2850000000001</v>
      </c>
      <c r="K192">
        <f t="shared" si="25"/>
        <v>1275.2850000000001</v>
      </c>
      <c r="L192">
        <f t="shared" si="26"/>
        <v>0</v>
      </c>
      <c r="M192" t="str">
        <f t="shared" si="27"/>
        <v>{country:"Denmark",year:1971, x1:1275.285, x2:1275.285, y1:73.3, y2:73.3},</v>
      </c>
      <c r="T192">
        <f t="shared" si="28"/>
        <v>1</v>
      </c>
      <c r="U192">
        <f t="shared" si="29"/>
        <v>1</v>
      </c>
    </row>
    <row r="193" spans="1:21">
      <c r="A193" t="s">
        <v>6</v>
      </c>
      <c r="B193">
        <v>1972</v>
      </c>
      <c r="C193">
        <v>73.400000000000006</v>
      </c>
      <c r="D193">
        <v>1333.5719999999999</v>
      </c>
      <c r="E193">
        <v>0</v>
      </c>
      <c r="F193" t="str">
        <f t="shared" si="20"/>
        <v>Denmark</v>
      </c>
      <c r="G193">
        <f t="shared" si="21"/>
        <v>1972</v>
      </c>
      <c r="H193">
        <f t="shared" si="22"/>
        <v>73.3</v>
      </c>
      <c r="I193">
        <f t="shared" si="23"/>
        <v>73.400000000000006</v>
      </c>
      <c r="J193">
        <f t="shared" si="24"/>
        <v>1275.2850000000001</v>
      </c>
      <c r="K193">
        <f t="shared" si="25"/>
        <v>1333.5719999999999</v>
      </c>
      <c r="L193">
        <f t="shared" si="26"/>
        <v>0</v>
      </c>
      <c r="M193" t="str">
        <f t="shared" si="27"/>
        <v>{country:"Denmark",year:1972, x1:1275.285, x2:1333.572, y1:73.3, y2:73.4},</v>
      </c>
      <c r="T193">
        <f t="shared" si="28"/>
        <v>1.0013642564802183</v>
      </c>
      <c r="U193">
        <f t="shared" si="29"/>
        <v>1.0457050776885166</v>
      </c>
    </row>
    <row r="194" spans="1:21">
      <c r="A194" t="s">
        <v>6</v>
      </c>
      <c r="B194">
        <v>1973</v>
      </c>
      <c r="C194">
        <v>73.5</v>
      </c>
      <c r="D194">
        <v>1339.34</v>
      </c>
      <c r="E194">
        <v>0</v>
      </c>
      <c r="F194" t="str">
        <f t="shared" si="20"/>
        <v>Denmark</v>
      </c>
      <c r="G194">
        <f t="shared" si="21"/>
        <v>1973</v>
      </c>
      <c r="H194">
        <f t="shared" si="22"/>
        <v>73.400000000000006</v>
      </c>
      <c r="I194">
        <f t="shared" si="23"/>
        <v>73.5</v>
      </c>
      <c r="J194">
        <f t="shared" si="24"/>
        <v>1333.5719999999999</v>
      </c>
      <c r="K194">
        <f t="shared" si="25"/>
        <v>1339.34</v>
      </c>
      <c r="L194">
        <f t="shared" si="26"/>
        <v>0</v>
      </c>
      <c r="M194" t="str">
        <f t="shared" si="27"/>
        <v>{country:"Denmark",year:1973, x1:1333.572, x2:1339.34, y1:73.4, y2:73.5},</v>
      </c>
      <c r="T194">
        <f t="shared" si="28"/>
        <v>1.0013623978201633</v>
      </c>
      <c r="U194">
        <f t="shared" si="29"/>
        <v>1.0043252257845845</v>
      </c>
    </row>
    <row r="195" spans="1:21">
      <c r="A195" t="s">
        <v>6</v>
      </c>
      <c r="B195">
        <v>1974</v>
      </c>
      <c r="C195">
        <v>73.7</v>
      </c>
      <c r="D195">
        <v>1443.5160000000001</v>
      </c>
      <c r="E195">
        <v>0</v>
      </c>
      <c r="F195" t="str">
        <f t="shared" ref="F195:F258" si="30">A195</f>
        <v>Denmark</v>
      </c>
      <c r="G195">
        <f t="shared" ref="G195:G258" si="31">B195</f>
        <v>1974</v>
      </c>
      <c r="H195">
        <f t="shared" ref="H195:H258" si="32">IF($A194=$A195,C194,C195)</f>
        <v>73.5</v>
      </c>
      <c r="I195">
        <f t="shared" ref="I195:I258" si="33">C195</f>
        <v>73.7</v>
      </c>
      <c r="J195">
        <f t="shared" ref="J195:J258" si="34">IF($A194=$A195,D194,D195)</f>
        <v>1339.34</v>
      </c>
      <c r="K195">
        <f t="shared" ref="K195:K258" si="35">D195</f>
        <v>1443.5160000000001</v>
      </c>
      <c r="L195">
        <f t="shared" ref="L195:L258" si="36">E195</f>
        <v>0</v>
      </c>
      <c r="M195" t="str">
        <f t="shared" ref="M195:M258" si="37">"{country:"""&amp;F195&amp;""",year:"&amp;G195&amp;", x1:"&amp;J195&amp;", x2:"&amp;K195&amp;", y1:"&amp;H195&amp;", y2:"&amp;I195&amp;"},"</f>
        <v>{country:"Denmark",year:1974, x1:1339.34, x2:1443.516, y1:73.5, y2:73.7},</v>
      </c>
      <c r="T195">
        <f t="shared" ref="T195:T258" si="38">I195/H195</f>
        <v>1.0027210884353741</v>
      </c>
      <c r="U195">
        <f t="shared" ref="U195:U258" si="39">K195/J195</f>
        <v>1.0777815939193933</v>
      </c>
    </row>
    <row r="196" spans="1:21">
      <c r="A196" t="s">
        <v>6</v>
      </c>
      <c r="B196">
        <v>1975</v>
      </c>
      <c r="C196">
        <v>74</v>
      </c>
      <c r="D196">
        <v>1460.7</v>
      </c>
      <c r="E196">
        <v>0</v>
      </c>
      <c r="F196" t="str">
        <f t="shared" si="30"/>
        <v>Denmark</v>
      </c>
      <c r="G196">
        <f t="shared" si="31"/>
        <v>1975</v>
      </c>
      <c r="H196">
        <f t="shared" si="32"/>
        <v>73.7</v>
      </c>
      <c r="I196">
        <f t="shared" si="33"/>
        <v>74</v>
      </c>
      <c r="J196">
        <f t="shared" si="34"/>
        <v>1443.5160000000001</v>
      </c>
      <c r="K196">
        <f t="shared" si="35"/>
        <v>1460.7</v>
      </c>
      <c r="L196">
        <f t="shared" si="36"/>
        <v>0</v>
      </c>
      <c r="M196" t="str">
        <f t="shared" si="37"/>
        <v>{country:"Denmark",year:1975, x1:1443.516, x2:1460.7, y1:73.7, y2:74},</v>
      </c>
      <c r="T196">
        <f t="shared" si="38"/>
        <v>1.0040705563093621</v>
      </c>
      <c r="U196">
        <f t="shared" si="39"/>
        <v>1.01190426708121</v>
      </c>
    </row>
    <row r="197" spans="1:21">
      <c r="A197" t="s">
        <v>6</v>
      </c>
      <c r="B197">
        <v>1976</v>
      </c>
      <c r="C197">
        <v>74</v>
      </c>
      <c r="D197">
        <v>1526.2339999999999</v>
      </c>
      <c r="E197">
        <v>0</v>
      </c>
      <c r="F197" t="str">
        <f t="shared" si="30"/>
        <v>Denmark</v>
      </c>
      <c r="G197">
        <f t="shared" si="31"/>
        <v>1976</v>
      </c>
      <c r="H197">
        <f t="shared" si="32"/>
        <v>74</v>
      </c>
      <c r="I197">
        <f t="shared" si="33"/>
        <v>74</v>
      </c>
      <c r="J197">
        <f t="shared" si="34"/>
        <v>1460.7</v>
      </c>
      <c r="K197">
        <f t="shared" si="35"/>
        <v>1526.2339999999999</v>
      </c>
      <c r="L197">
        <f t="shared" si="36"/>
        <v>0</v>
      </c>
      <c r="M197" t="str">
        <f t="shared" si="37"/>
        <v>{country:"Denmark",year:1976, x1:1460.7, x2:1526.234, y1:74, y2:74},</v>
      </c>
      <c r="T197">
        <f t="shared" si="38"/>
        <v>1</v>
      </c>
      <c r="U197">
        <f t="shared" si="39"/>
        <v>1.0448647908537001</v>
      </c>
    </row>
    <row r="198" spans="1:21">
      <c r="A198" t="s">
        <v>6</v>
      </c>
      <c r="B198">
        <v>1977</v>
      </c>
      <c r="C198">
        <v>74.2</v>
      </c>
      <c r="D198">
        <v>1515.6690000000001</v>
      </c>
      <c r="E198">
        <v>0</v>
      </c>
      <c r="F198" t="str">
        <f t="shared" si="30"/>
        <v>Denmark</v>
      </c>
      <c r="G198">
        <f t="shared" si="31"/>
        <v>1977</v>
      </c>
      <c r="H198">
        <f t="shared" si="32"/>
        <v>74</v>
      </c>
      <c r="I198">
        <f t="shared" si="33"/>
        <v>74.2</v>
      </c>
      <c r="J198">
        <f t="shared" si="34"/>
        <v>1526.2339999999999</v>
      </c>
      <c r="K198">
        <f t="shared" si="35"/>
        <v>1515.6690000000001</v>
      </c>
      <c r="L198">
        <f t="shared" si="36"/>
        <v>0</v>
      </c>
      <c r="M198" t="str">
        <f t="shared" si="37"/>
        <v>{country:"Denmark",year:1977, x1:1526.234, x2:1515.669, y1:74, y2:74.2},</v>
      </c>
      <c r="T198">
        <f t="shared" si="38"/>
        <v>1.0027027027027027</v>
      </c>
      <c r="U198">
        <f t="shared" si="39"/>
        <v>0.99307773251021803</v>
      </c>
    </row>
    <row r="199" spans="1:21">
      <c r="A199" t="s">
        <v>6</v>
      </c>
      <c r="B199">
        <v>1978</v>
      </c>
      <c r="C199">
        <v>74.5</v>
      </c>
      <c r="D199">
        <v>1565.9480000000001</v>
      </c>
      <c r="E199">
        <v>0</v>
      </c>
      <c r="F199" t="str">
        <f t="shared" si="30"/>
        <v>Denmark</v>
      </c>
      <c r="G199">
        <f t="shared" si="31"/>
        <v>1978</v>
      </c>
      <c r="H199">
        <f t="shared" si="32"/>
        <v>74.2</v>
      </c>
      <c r="I199">
        <f t="shared" si="33"/>
        <v>74.5</v>
      </c>
      <c r="J199">
        <f t="shared" si="34"/>
        <v>1515.6690000000001</v>
      </c>
      <c r="K199">
        <f t="shared" si="35"/>
        <v>1565.9480000000001</v>
      </c>
      <c r="L199">
        <f t="shared" si="36"/>
        <v>0</v>
      </c>
      <c r="M199" t="str">
        <f t="shared" si="37"/>
        <v>{country:"Denmark",year:1978, x1:1515.669, x2:1565.948, y1:74.2, y2:74.5},</v>
      </c>
      <c r="T199">
        <f t="shared" si="38"/>
        <v>1.0040431266846361</v>
      </c>
      <c r="U199">
        <f t="shared" si="39"/>
        <v>1.0331728101584186</v>
      </c>
    </row>
    <row r="200" spans="1:21">
      <c r="A200" t="s">
        <v>6</v>
      </c>
      <c r="B200">
        <v>1979</v>
      </c>
      <c r="C200">
        <v>74.3</v>
      </c>
      <c r="D200">
        <v>1641.742</v>
      </c>
      <c r="E200">
        <v>0</v>
      </c>
      <c r="F200" t="str">
        <f t="shared" si="30"/>
        <v>Denmark</v>
      </c>
      <c r="G200">
        <f t="shared" si="31"/>
        <v>1979</v>
      </c>
      <c r="H200">
        <f t="shared" si="32"/>
        <v>74.5</v>
      </c>
      <c r="I200">
        <f t="shared" si="33"/>
        <v>74.3</v>
      </c>
      <c r="J200">
        <f t="shared" si="34"/>
        <v>1565.9480000000001</v>
      </c>
      <c r="K200">
        <f t="shared" si="35"/>
        <v>1641.742</v>
      </c>
      <c r="L200">
        <f t="shared" si="36"/>
        <v>0</v>
      </c>
      <c r="M200" t="str">
        <f t="shared" si="37"/>
        <v>{country:"Denmark",year:1979, x1:1565.948, x2:1641.742, y1:74.5, y2:74.3},</v>
      </c>
      <c r="T200">
        <f t="shared" si="38"/>
        <v>0.99731543624161068</v>
      </c>
      <c r="U200">
        <f t="shared" si="39"/>
        <v>1.0484013517690243</v>
      </c>
    </row>
    <row r="201" spans="1:21">
      <c r="A201" t="s">
        <v>6</v>
      </c>
      <c r="B201">
        <v>1980</v>
      </c>
      <c r="C201">
        <v>74.3</v>
      </c>
      <c r="D201">
        <v>1693.692</v>
      </c>
      <c r="E201">
        <v>0</v>
      </c>
      <c r="F201" t="str">
        <f t="shared" si="30"/>
        <v>Denmark</v>
      </c>
      <c r="G201">
        <f t="shared" si="31"/>
        <v>1980</v>
      </c>
      <c r="H201">
        <f t="shared" si="32"/>
        <v>74.3</v>
      </c>
      <c r="I201">
        <f t="shared" si="33"/>
        <v>74.3</v>
      </c>
      <c r="J201">
        <f t="shared" si="34"/>
        <v>1641.742</v>
      </c>
      <c r="K201">
        <f t="shared" si="35"/>
        <v>1693.692</v>
      </c>
      <c r="L201">
        <f t="shared" si="36"/>
        <v>0</v>
      </c>
      <c r="M201" t="str">
        <f t="shared" si="37"/>
        <v>{country:"Denmark",year:1980, x1:1641.742, x2:1693.692, y1:74.3, y2:74.3},</v>
      </c>
      <c r="T201">
        <f t="shared" si="38"/>
        <v>1</v>
      </c>
      <c r="U201">
        <f t="shared" si="39"/>
        <v>1.0316432179964941</v>
      </c>
    </row>
    <row r="202" spans="1:21">
      <c r="A202" t="s">
        <v>6</v>
      </c>
      <c r="B202">
        <v>1981</v>
      </c>
      <c r="C202">
        <v>74.2</v>
      </c>
      <c r="D202">
        <v>1717.4280000000001</v>
      </c>
      <c r="E202">
        <v>0</v>
      </c>
      <c r="F202" t="str">
        <f t="shared" si="30"/>
        <v>Denmark</v>
      </c>
      <c r="G202">
        <f t="shared" si="31"/>
        <v>1981</v>
      </c>
      <c r="H202">
        <f t="shared" si="32"/>
        <v>74.3</v>
      </c>
      <c r="I202">
        <f t="shared" si="33"/>
        <v>74.2</v>
      </c>
      <c r="J202">
        <f t="shared" si="34"/>
        <v>1693.692</v>
      </c>
      <c r="K202">
        <f t="shared" si="35"/>
        <v>1717.4280000000001</v>
      </c>
      <c r="L202">
        <f t="shared" si="36"/>
        <v>0</v>
      </c>
      <c r="M202" t="str">
        <f t="shared" si="37"/>
        <v>{country:"Denmark",year:1981, x1:1693.692, x2:1717.428, y1:74.3, y2:74.2},</v>
      </c>
      <c r="T202">
        <f t="shared" si="38"/>
        <v>0.99865410497981166</v>
      </c>
      <c r="U202">
        <f t="shared" si="39"/>
        <v>1.0140143544398865</v>
      </c>
    </row>
    <row r="203" spans="1:21">
      <c r="A203" t="s">
        <v>6</v>
      </c>
      <c r="B203">
        <v>1982</v>
      </c>
      <c r="C203">
        <v>74.400000000000006</v>
      </c>
      <c r="D203">
        <v>1783.7739999999999</v>
      </c>
      <c r="E203">
        <v>0</v>
      </c>
      <c r="F203" t="str">
        <f t="shared" si="30"/>
        <v>Denmark</v>
      </c>
      <c r="G203">
        <f t="shared" si="31"/>
        <v>1982</v>
      </c>
      <c r="H203">
        <f t="shared" si="32"/>
        <v>74.2</v>
      </c>
      <c r="I203">
        <f t="shared" si="33"/>
        <v>74.400000000000006</v>
      </c>
      <c r="J203">
        <f t="shared" si="34"/>
        <v>1717.4280000000001</v>
      </c>
      <c r="K203">
        <f t="shared" si="35"/>
        <v>1783.7739999999999</v>
      </c>
      <c r="L203">
        <f t="shared" si="36"/>
        <v>0</v>
      </c>
      <c r="M203" t="str">
        <f t="shared" si="37"/>
        <v>{country:"Denmark",year:1982, x1:1717.428, x2:1783.774, y1:74.2, y2:74.4},</v>
      </c>
      <c r="T203">
        <f t="shared" si="38"/>
        <v>1.0026954177897573</v>
      </c>
      <c r="U203">
        <f t="shared" si="39"/>
        <v>1.0386310226687814</v>
      </c>
    </row>
    <row r="204" spans="1:21">
      <c r="A204" t="s">
        <v>6</v>
      </c>
      <c r="B204">
        <v>1983</v>
      </c>
      <c r="C204">
        <v>74.5</v>
      </c>
      <c r="D204">
        <v>1777.059</v>
      </c>
      <c r="E204">
        <v>0</v>
      </c>
      <c r="F204" t="str">
        <f t="shared" si="30"/>
        <v>Denmark</v>
      </c>
      <c r="G204">
        <f t="shared" si="31"/>
        <v>1983</v>
      </c>
      <c r="H204">
        <f t="shared" si="32"/>
        <v>74.400000000000006</v>
      </c>
      <c r="I204">
        <f t="shared" si="33"/>
        <v>74.5</v>
      </c>
      <c r="J204">
        <f t="shared" si="34"/>
        <v>1783.7739999999999</v>
      </c>
      <c r="K204">
        <f t="shared" si="35"/>
        <v>1777.059</v>
      </c>
      <c r="L204">
        <f t="shared" si="36"/>
        <v>0</v>
      </c>
      <c r="M204" t="str">
        <f t="shared" si="37"/>
        <v>{country:"Denmark",year:1983, x1:1783.774, x2:1777.059, y1:74.4, y2:74.5},</v>
      </c>
      <c r="T204">
        <f t="shared" si="38"/>
        <v>1.0013440860215053</v>
      </c>
      <c r="U204">
        <f t="shared" si="39"/>
        <v>0.99623550965537122</v>
      </c>
    </row>
    <row r="205" spans="1:21">
      <c r="A205" t="s">
        <v>6</v>
      </c>
      <c r="B205">
        <v>1984</v>
      </c>
      <c r="C205">
        <v>74.5</v>
      </c>
      <c r="D205">
        <v>1763.8689999999999</v>
      </c>
      <c r="E205">
        <v>0</v>
      </c>
      <c r="F205" t="str">
        <f t="shared" si="30"/>
        <v>Denmark</v>
      </c>
      <c r="G205">
        <f t="shared" si="31"/>
        <v>1984</v>
      </c>
      <c r="H205">
        <f t="shared" si="32"/>
        <v>74.5</v>
      </c>
      <c r="I205">
        <f t="shared" si="33"/>
        <v>74.5</v>
      </c>
      <c r="J205">
        <f t="shared" si="34"/>
        <v>1777.059</v>
      </c>
      <c r="K205">
        <f t="shared" si="35"/>
        <v>1763.8689999999999</v>
      </c>
      <c r="L205">
        <f t="shared" si="36"/>
        <v>0</v>
      </c>
      <c r="M205" t="str">
        <f t="shared" si="37"/>
        <v>{country:"Denmark",year:1984, x1:1777.059, x2:1763.869, y1:74.5, y2:74.5},</v>
      </c>
      <c r="T205">
        <f t="shared" si="38"/>
        <v>1</v>
      </c>
      <c r="U205">
        <f t="shared" si="39"/>
        <v>0.99257762404061989</v>
      </c>
    </row>
    <row r="206" spans="1:21">
      <c r="A206" t="s">
        <v>6</v>
      </c>
      <c r="B206">
        <v>1985</v>
      </c>
      <c r="C206">
        <v>74.599999999999994</v>
      </c>
      <c r="D206">
        <v>1839.357</v>
      </c>
      <c r="E206">
        <v>0</v>
      </c>
      <c r="F206" t="str">
        <f t="shared" si="30"/>
        <v>Denmark</v>
      </c>
      <c r="G206">
        <f t="shared" si="31"/>
        <v>1985</v>
      </c>
      <c r="H206">
        <f t="shared" si="32"/>
        <v>74.5</v>
      </c>
      <c r="I206">
        <f t="shared" si="33"/>
        <v>74.599999999999994</v>
      </c>
      <c r="J206">
        <f t="shared" si="34"/>
        <v>1763.8689999999999</v>
      </c>
      <c r="K206">
        <f t="shared" si="35"/>
        <v>1839.357</v>
      </c>
      <c r="L206">
        <f t="shared" si="36"/>
        <v>0</v>
      </c>
      <c r="M206" t="str">
        <f t="shared" si="37"/>
        <v>{country:"Denmark",year:1985, x1:1763.869, x2:1839.357, y1:74.5, y2:74.6},</v>
      </c>
      <c r="T206">
        <f t="shared" si="38"/>
        <v>1.0013422818791946</v>
      </c>
      <c r="U206">
        <f t="shared" si="39"/>
        <v>1.0427968290162137</v>
      </c>
    </row>
    <row r="207" spans="1:21">
      <c r="A207" t="s">
        <v>6</v>
      </c>
      <c r="B207">
        <v>1986</v>
      </c>
      <c r="C207">
        <v>74.7</v>
      </c>
      <c r="D207">
        <v>1853.1569999999999</v>
      </c>
      <c r="E207">
        <v>0</v>
      </c>
      <c r="F207" t="str">
        <f t="shared" si="30"/>
        <v>Denmark</v>
      </c>
      <c r="G207">
        <f t="shared" si="31"/>
        <v>1986</v>
      </c>
      <c r="H207">
        <f t="shared" si="32"/>
        <v>74.599999999999994</v>
      </c>
      <c r="I207">
        <f t="shared" si="33"/>
        <v>74.7</v>
      </c>
      <c r="J207">
        <f t="shared" si="34"/>
        <v>1839.357</v>
      </c>
      <c r="K207">
        <f t="shared" si="35"/>
        <v>1853.1569999999999</v>
      </c>
      <c r="L207">
        <f t="shared" si="36"/>
        <v>0</v>
      </c>
      <c r="M207" t="str">
        <f t="shared" si="37"/>
        <v>{country:"Denmark",year:1986, x1:1839.357, x2:1853.157, y1:74.6, y2:74.7},</v>
      </c>
      <c r="T207">
        <f t="shared" si="38"/>
        <v>1.0013404825737267</v>
      </c>
      <c r="U207">
        <f t="shared" si="39"/>
        <v>1.0075026218401322</v>
      </c>
    </row>
    <row r="208" spans="1:21">
      <c r="A208" t="s">
        <v>6</v>
      </c>
      <c r="B208">
        <v>1987</v>
      </c>
      <c r="C208">
        <v>74.8</v>
      </c>
      <c r="D208">
        <v>1926.2570000000001</v>
      </c>
      <c r="E208">
        <v>0</v>
      </c>
      <c r="F208" t="str">
        <f t="shared" si="30"/>
        <v>Denmark</v>
      </c>
      <c r="G208">
        <f t="shared" si="31"/>
        <v>1987</v>
      </c>
      <c r="H208">
        <f t="shared" si="32"/>
        <v>74.7</v>
      </c>
      <c r="I208">
        <f t="shared" si="33"/>
        <v>74.8</v>
      </c>
      <c r="J208">
        <f t="shared" si="34"/>
        <v>1853.1569999999999</v>
      </c>
      <c r="K208">
        <f t="shared" si="35"/>
        <v>1926.2570000000001</v>
      </c>
      <c r="L208">
        <f t="shared" si="36"/>
        <v>0</v>
      </c>
      <c r="M208" t="str">
        <f t="shared" si="37"/>
        <v>{country:"Denmark",year:1987, x1:1853.157, x2:1926.257, y1:74.7, y2:74.8},</v>
      </c>
      <c r="T208">
        <f t="shared" si="38"/>
        <v>1.0013386880856761</v>
      </c>
      <c r="U208">
        <f t="shared" si="39"/>
        <v>1.0394461991077928</v>
      </c>
    </row>
    <row r="209" spans="1:21">
      <c r="A209" t="s">
        <v>6</v>
      </c>
      <c r="B209">
        <v>1988</v>
      </c>
      <c r="C209">
        <v>74.900000000000006</v>
      </c>
      <c r="D209">
        <v>1957.0070000000001</v>
      </c>
      <c r="E209">
        <v>0</v>
      </c>
      <c r="F209" t="str">
        <f t="shared" si="30"/>
        <v>Denmark</v>
      </c>
      <c r="G209">
        <f t="shared" si="31"/>
        <v>1988</v>
      </c>
      <c r="H209">
        <f t="shared" si="32"/>
        <v>74.8</v>
      </c>
      <c r="I209">
        <f t="shared" si="33"/>
        <v>74.900000000000006</v>
      </c>
      <c r="J209">
        <f t="shared" si="34"/>
        <v>1926.2570000000001</v>
      </c>
      <c r="K209">
        <f t="shared" si="35"/>
        <v>1957.0070000000001</v>
      </c>
      <c r="L209">
        <f t="shared" si="36"/>
        <v>0</v>
      </c>
      <c r="M209" t="str">
        <f t="shared" si="37"/>
        <v>{country:"Denmark",year:1988, x1:1926.257, x2:1957.007, y1:74.8, y2:74.9},</v>
      </c>
      <c r="T209">
        <f t="shared" si="38"/>
        <v>1.001336898395722</v>
      </c>
      <c r="U209">
        <f t="shared" si="39"/>
        <v>1.0159636019492726</v>
      </c>
    </row>
    <row r="210" spans="1:21">
      <c r="A210" t="s">
        <v>6</v>
      </c>
      <c r="B210">
        <v>1989</v>
      </c>
      <c r="C210">
        <v>74.900000000000006</v>
      </c>
      <c r="D210">
        <v>1929.6220000000001</v>
      </c>
      <c r="E210">
        <v>0</v>
      </c>
      <c r="F210" t="str">
        <f t="shared" si="30"/>
        <v>Denmark</v>
      </c>
      <c r="G210">
        <f t="shared" si="31"/>
        <v>1989</v>
      </c>
      <c r="H210">
        <f t="shared" si="32"/>
        <v>74.900000000000006</v>
      </c>
      <c r="I210">
        <f t="shared" si="33"/>
        <v>74.900000000000006</v>
      </c>
      <c r="J210">
        <f t="shared" si="34"/>
        <v>1957.0070000000001</v>
      </c>
      <c r="K210">
        <f t="shared" si="35"/>
        <v>1929.6220000000001</v>
      </c>
      <c r="L210">
        <f t="shared" si="36"/>
        <v>0</v>
      </c>
      <c r="M210" t="str">
        <f t="shared" si="37"/>
        <v>{country:"Denmark",year:1989, x1:1957.007, x2:1929.622, y1:74.9, y2:74.9},</v>
      </c>
      <c r="T210">
        <f t="shared" si="38"/>
        <v>1</v>
      </c>
      <c r="U210">
        <f t="shared" si="39"/>
        <v>0.98600669287335196</v>
      </c>
    </row>
    <row r="211" spans="1:21">
      <c r="A211" t="s">
        <v>6</v>
      </c>
      <c r="B211">
        <v>1990</v>
      </c>
      <c r="C211">
        <v>74.900000000000006</v>
      </c>
      <c r="D211">
        <v>1932.4949999999999</v>
      </c>
      <c r="E211">
        <v>0</v>
      </c>
      <c r="F211" t="str">
        <f t="shared" si="30"/>
        <v>Denmark</v>
      </c>
      <c r="G211">
        <f t="shared" si="31"/>
        <v>1990</v>
      </c>
      <c r="H211">
        <f t="shared" si="32"/>
        <v>74.900000000000006</v>
      </c>
      <c r="I211">
        <f t="shared" si="33"/>
        <v>74.900000000000006</v>
      </c>
      <c r="J211">
        <f t="shared" si="34"/>
        <v>1929.6220000000001</v>
      </c>
      <c r="K211">
        <f t="shared" si="35"/>
        <v>1932.4949999999999</v>
      </c>
      <c r="L211">
        <f t="shared" si="36"/>
        <v>0</v>
      </c>
      <c r="M211" t="str">
        <f t="shared" si="37"/>
        <v>{country:"Denmark",year:1990, x1:1929.622, x2:1932.495, y1:74.9, y2:74.9},</v>
      </c>
      <c r="T211">
        <f t="shared" si="38"/>
        <v>1</v>
      </c>
      <c r="U211">
        <f t="shared" si="39"/>
        <v>1.0014888926432222</v>
      </c>
    </row>
    <row r="212" spans="1:21">
      <c r="A212" t="s">
        <v>6</v>
      </c>
      <c r="B212">
        <v>1991</v>
      </c>
      <c r="C212">
        <v>75.3</v>
      </c>
      <c r="D212">
        <v>1924.2049999999999</v>
      </c>
      <c r="E212">
        <v>0</v>
      </c>
      <c r="F212" t="str">
        <f t="shared" si="30"/>
        <v>Denmark</v>
      </c>
      <c r="G212">
        <f t="shared" si="31"/>
        <v>1991</v>
      </c>
      <c r="H212">
        <f t="shared" si="32"/>
        <v>74.900000000000006</v>
      </c>
      <c r="I212">
        <f t="shared" si="33"/>
        <v>75.3</v>
      </c>
      <c r="J212">
        <f t="shared" si="34"/>
        <v>1932.4949999999999</v>
      </c>
      <c r="K212">
        <f t="shared" si="35"/>
        <v>1924.2049999999999</v>
      </c>
      <c r="L212">
        <f t="shared" si="36"/>
        <v>0</v>
      </c>
      <c r="M212" t="str">
        <f t="shared" si="37"/>
        <v>{country:"Denmark",year:1991, x1:1932.495, x2:1924.205, y1:74.9, y2:75.3},</v>
      </c>
      <c r="T212">
        <f t="shared" si="38"/>
        <v>1.0053404539385846</v>
      </c>
      <c r="U212">
        <f t="shared" si="39"/>
        <v>0.99571020882330874</v>
      </c>
    </row>
    <row r="213" spans="1:21">
      <c r="A213" t="s">
        <v>6</v>
      </c>
      <c r="B213">
        <v>1992</v>
      </c>
      <c r="C213">
        <v>75.3</v>
      </c>
      <c r="D213">
        <v>1968.8710000000001</v>
      </c>
      <c r="E213">
        <v>0</v>
      </c>
      <c r="F213" t="str">
        <f t="shared" si="30"/>
        <v>Denmark</v>
      </c>
      <c r="G213">
        <f t="shared" si="31"/>
        <v>1992</v>
      </c>
      <c r="H213">
        <f t="shared" si="32"/>
        <v>75.3</v>
      </c>
      <c r="I213">
        <f t="shared" si="33"/>
        <v>75.3</v>
      </c>
      <c r="J213">
        <f t="shared" si="34"/>
        <v>1924.2049999999999</v>
      </c>
      <c r="K213">
        <f t="shared" si="35"/>
        <v>1968.8710000000001</v>
      </c>
      <c r="L213">
        <f t="shared" si="36"/>
        <v>0</v>
      </c>
      <c r="M213" t="str">
        <f t="shared" si="37"/>
        <v>{country:"Denmark",year:1992, x1:1924.205, x2:1968.871, y1:75.3, y2:75.3},</v>
      </c>
      <c r="T213">
        <f t="shared" si="38"/>
        <v>1</v>
      </c>
      <c r="U213">
        <f t="shared" si="39"/>
        <v>1.0232127034281691</v>
      </c>
    </row>
    <row r="214" spans="1:21">
      <c r="A214" t="s">
        <v>6</v>
      </c>
      <c r="B214">
        <v>1993</v>
      </c>
      <c r="C214">
        <v>75.2</v>
      </c>
      <c r="D214">
        <v>2047.4</v>
      </c>
      <c r="E214">
        <v>0</v>
      </c>
      <c r="F214" t="str">
        <f t="shared" si="30"/>
        <v>Denmark</v>
      </c>
      <c r="G214">
        <f t="shared" si="31"/>
        <v>1993</v>
      </c>
      <c r="H214">
        <f t="shared" si="32"/>
        <v>75.3</v>
      </c>
      <c r="I214">
        <f t="shared" si="33"/>
        <v>75.2</v>
      </c>
      <c r="J214">
        <f t="shared" si="34"/>
        <v>1968.8710000000001</v>
      </c>
      <c r="K214">
        <f t="shared" si="35"/>
        <v>2047.4</v>
      </c>
      <c r="L214">
        <f t="shared" si="36"/>
        <v>0</v>
      </c>
      <c r="M214" t="str">
        <f t="shared" si="37"/>
        <v>{country:"Denmark",year:1993, x1:1968.871, x2:2047.4, y1:75.3, y2:75.2},</v>
      </c>
      <c r="T214">
        <f t="shared" si="38"/>
        <v>0.99867197875166014</v>
      </c>
      <c r="U214">
        <f t="shared" si="39"/>
        <v>1.0398852946688737</v>
      </c>
    </row>
    <row r="215" spans="1:21">
      <c r="A215" t="s">
        <v>6</v>
      </c>
      <c r="B215">
        <v>1994</v>
      </c>
      <c r="C215">
        <v>75.5</v>
      </c>
      <c r="D215">
        <v>2101.6480000000001</v>
      </c>
      <c r="E215">
        <v>0</v>
      </c>
      <c r="F215" t="str">
        <f t="shared" si="30"/>
        <v>Denmark</v>
      </c>
      <c r="G215">
        <f t="shared" si="31"/>
        <v>1994</v>
      </c>
      <c r="H215">
        <f t="shared" si="32"/>
        <v>75.2</v>
      </c>
      <c r="I215">
        <f t="shared" si="33"/>
        <v>75.5</v>
      </c>
      <c r="J215">
        <f t="shared" si="34"/>
        <v>2047.4</v>
      </c>
      <c r="K215">
        <f t="shared" si="35"/>
        <v>2101.6480000000001</v>
      </c>
      <c r="L215">
        <f t="shared" si="36"/>
        <v>0</v>
      </c>
      <c r="M215" t="str">
        <f t="shared" si="37"/>
        <v>{country:"Denmark",year:1994, x1:2047.4, x2:2101.648, y1:75.2, y2:75.5},</v>
      </c>
      <c r="T215">
        <f t="shared" si="38"/>
        <v>1.0039893617021276</v>
      </c>
      <c r="U215">
        <f t="shared" si="39"/>
        <v>1.0264960437628212</v>
      </c>
    </row>
    <row r="216" spans="1:21">
      <c r="A216" t="s">
        <v>6</v>
      </c>
      <c r="B216">
        <v>1995</v>
      </c>
      <c r="C216">
        <v>75.3</v>
      </c>
      <c r="D216">
        <v>2077.241</v>
      </c>
      <c r="E216">
        <v>0</v>
      </c>
      <c r="F216" t="str">
        <f t="shared" si="30"/>
        <v>Denmark</v>
      </c>
      <c r="G216">
        <f t="shared" si="31"/>
        <v>1995</v>
      </c>
      <c r="H216">
        <f t="shared" si="32"/>
        <v>75.5</v>
      </c>
      <c r="I216">
        <f t="shared" si="33"/>
        <v>75.3</v>
      </c>
      <c r="J216">
        <f t="shared" si="34"/>
        <v>2101.6480000000001</v>
      </c>
      <c r="K216">
        <f t="shared" si="35"/>
        <v>2077.241</v>
      </c>
      <c r="L216">
        <f t="shared" si="36"/>
        <v>0</v>
      </c>
      <c r="M216" t="str">
        <f t="shared" si="37"/>
        <v>{country:"Denmark",year:1995, x1:2101.648, x2:2077.241, y1:75.5, y2:75.3},</v>
      </c>
      <c r="T216">
        <f t="shared" si="38"/>
        <v>0.99735099337748345</v>
      </c>
      <c r="U216">
        <f t="shared" si="39"/>
        <v>0.98838673269738786</v>
      </c>
    </row>
    <row r="217" spans="1:21">
      <c r="A217" t="s">
        <v>6</v>
      </c>
      <c r="B217">
        <v>1996</v>
      </c>
      <c r="C217">
        <v>75.7</v>
      </c>
      <c r="D217">
        <v>2144.982</v>
      </c>
      <c r="E217">
        <v>0</v>
      </c>
      <c r="F217" t="str">
        <f t="shared" si="30"/>
        <v>Denmark</v>
      </c>
      <c r="G217">
        <f t="shared" si="31"/>
        <v>1996</v>
      </c>
      <c r="H217">
        <f t="shared" si="32"/>
        <v>75.3</v>
      </c>
      <c r="I217">
        <f t="shared" si="33"/>
        <v>75.7</v>
      </c>
      <c r="J217">
        <f t="shared" si="34"/>
        <v>2077.241</v>
      </c>
      <c r="K217">
        <f t="shared" si="35"/>
        <v>2144.982</v>
      </c>
      <c r="L217">
        <f t="shared" si="36"/>
        <v>0</v>
      </c>
      <c r="M217" t="str">
        <f t="shared" si="37"/>
        <v>{country:"Denmark",year:1996, x1:2077.241, x2:2144.982, y1:75.3, y2:75.7},</v>
      </c>
      <c r="T217">
        <f t="shared" si="38"/>
        <v>1.0053120849933599</v>
      </c>
      <c r="U217">
        <f t="shared" si="39"/>
        <v>1.0326110451314989</v>
      </c>
    </row>
    <row r="218" spans="1:21">
      <c r="A218" t="s">
        <v>6</v>
      </c>
      <c r="B218">
        <v>1997</v>
      </c>
      <c r="C218">
        <v>76.099999999999994</v>
      </c>
      <c r="D218">
        <v>2187.8110000000001</v>
      </c>
      <c r="E218">
        <v>0</v>
      </c>
      <c r="F218" t="str">
        <f t="shared" si="30"/>
        <v>Denmark</v>
      </c>
      <c r="G218">
        <f t="shared" si="31"/>
        <v>1997</v>
      </c>
      <c r="H218">
        <f t="shared" si="32"/>
        <v>75.7</v>
      </c>
      <c r="I218">
        <f t="shared" si="33"/>
        <v>76.099999999999994</v>
      </c>
      <c r="J218">
        <f t="shared" si="34"/>
        <v>2144.982</v>
      </c>
      <c r="K218">
        <f t="shared" si="35"/>
        <v>2187.8110000000001</v>
      </c>
      <c r="L218">
        <f t="shared" si="36"/>
        <v>0</v>
      </c>
      <c r="M218" t="str">
        <f t="shared" si="37"/>
        <v>{country:"Denmark",year:1997, x1:2144.982, x2:2187.811, y1:75.7, y2:76.1},</v>
      </c>
      <c r="T218">
        <f t="shared" si="38"/>
        <v>1.0052840158520475</v>
      </c>
      <c r="U218">
        <f t="shared" si="39"/>
        <v>1.0199670673227095</v>
      </c>
    </row>
    <row r="219" spans="1:21">
      <c r="A219" t="s">
        <v>6</v>
      </c>
      <c r="B219">
        <v>1998</v>
      </c>
      <c r="C219">
        <v>76.5</v>
      </c>
      <c r="D219">
        <v>2229.299</v>
      </c>
      <c r="E219">
        <v>0</v>
      </c>
      <c r="F219" t="str">
        <f t="shared" si="30"/>
        <v>Denmark</v>
      </c>
      <c r="G219">
        <f t="shared" si="31"/>
        <v>1998</v>
      </c>
      <c r="H219">
        <f t="shared" si="32"/>
        <v>76.099999999999994</v>
      </c>
      <c r="I219">
        <f t="shared" si="33"/>
        <v>76.5</v>
      </c>
      <c r="J219">
        <f t="shared" si="34"/>
        <v>2187.8110000000001</v>
      </c>
      <c r="K219">
        <f t="shared" si="35"/>
        <v>2229.299</v>
      </c>
      <c r="L219">
        <f t="shared" si="36"/>
        <v>0</v>
      </c>
      <c r="M219" t="str">
        <f t="shared" si="37"/>
        <v>{country:"Denmark",year:1998, x1:2187.811, x2:2229.299, y1:76.1, y2:76.5},</v>
      </c>
      <c r="T219">
        <f t="shared" si="38"/>
        <v>1.0052562417871223</v>
      </c>
      <c r="U219">
        <f t="shared" si="39"/>
        <v>1.0189632468252512</v>
      </c>
    </row>
    <row r="220" spans="1:21">
      <c r="A220" t="s">
        <v>6</v>
      </c>
      <c r="B220">
        <v>1999</v>
      </c>
      <c r="C220">
        <v>76.599999999999994</v>
      </c>
      <c r="D220">
        <v>2501.54</v>
      </c>
      <c r="E220">
        <v>0</v>
      </c>
      <c r="F220" t="str">
        <f t="shared" si="30"/>
        <v>Denmark</v>
      </c>
      <c r="G220">
        <f t="shared" si="31"/>
        <v>1999</v>
      </c>
      <c r="H220">
        <f t="shared" si="32"/>
        <v>76.5</v>
      </c>
      <c r="I220">
        <f t="shared" si="33"/>
        <v>76.599999999999994</v>
      </c>
      <c r="J220">
        <f t="shared" si="34"/>
        <v>2229.299</v>
      </c>
      <c r="K220">
        <f t="shared" si="35"/>
        <v>2501.54</v>
      </c>
      <c r="L220">
        <f t="shared" si="36"/>
        <v>0</v>
      </c>
      <c r="M220" t="str">
        <f t="shared" si="37"/>
        <v>{country:"Denmark",year:1999, x1:2229.299, x2:2501.54, y1:76.5, y2:76.6},</v>
      </c>
      <c r="T220">
        <f t="shared" si="38"/>
        <v>1.0013071895424837</v>
      </c>
      <c r="U220">
        <f t="shared" si="39"/>
        <v>1.1221195541737559</v>
      </c>
    </row>
    <row r="221" spans="1:21">
      <c r="A221" t="s">
        <v>6</v>
      </c>
      <c r="B221">
        <v>2000</v>
      </c>
      <c r="C221">
        <v>76.8</v>
      </c>
      <c r="D221">
        <v>2507.587</v>
      </c>
      <c r="E221">
        <v>0</v>
      </c>
      <c r="F221" t="str">
        <f t="shared" si="30"/>
        <v>Denmark</v>
      </c>
      <c r="G221">
        <f t="shared" si="31"/>
        <v>2000</v>
      </c>
      <c r="H221">
        <f t="shared" si="32"/>
        <v>76.599999999999994</v>
      </c>
      <c r="I221">
        <f t="shared" si="33"/>
        <v>76.8</v>
      </c>
      <c r="J221">
        <f t="shared" si="34"/>
        <v>2501.54</v>
      </c>
      <c r="K221">
        <f t="shared" si="35"/>
        <v>2507.587</v>
      </c>
      <c r="L221">
        <f t="shared" si="36"/>
        <v>0</v>
      </c>
      <c r="M221" t="str">
        <f t="shared" si="37"/>
        <v>{country:"Denmark",year:2000, x1:2501.54, x2:2507.587, y1:76.6, y2:76.8},</v>
      </c>
      <c r="T221">
        <f t="shared" si="38"/>
        <v>1.0026109660574414</v>
      </c>
      <c r="U221">
        <f t="shared" si="39"/>
        <v>1.0024173109364631</v>
      </c>
    </row>
    <row r="222" spans="1:21">
      <c r="A222" t="s">
        <v>6</v>
      </c>
      <c r="B222">
        <v>2001</v>
      </c>
      <c r="C222">
        <v>77</v>
      </c>
      <c r="D222">
        <v>2632.9470000000001</v>
      </c>
      <c r="E222">
        <v>0</v>
      </c>
      <c r="F222" t="str">
        <f t="shared" si="30"/>
        <v>Denmark</v>
      </c>
      <c r="G222">
        <f t="shared" si="31"/>
        <v>2001</v>
      </c>
      <c r="H222">
        <f t="shared" si="32"/>
        <v>76.8</v>
      </c>
      <c r="I222">
        <f t="shared" si="33"/>
        <v>77</v>
      </c>
      <c r="J222">
        <f t="shared" si="34"/>
        <v>2507.587</v>
      </c>
      <c r="K222">
        <f t="shared" si="35"/>
        <v>2632.9470000000001</v>
      </c>
      <c r="L222">
        <f t="shared" si="36"/>
        <v>0</v>
      </c>
      <c r="M222" t="str">
        <f t="shared" si="37"/>
        <v>{country:"Denmark",year:2001, x1:2507.587, x2:2632.947, y1:76.8, y2:77},</v>
      </c>
      <c r="T222">
        <f t="shared" si="38"/>
        <v>1.0026041666666667</v>
      </c>
      <c r="U222">
        <f t="shared" si="39"/>
        <v>1.0499922834182822</v>
      </c>
    </row>
    <row r="223" spans="1:21">
      <c r="A223" t="s">
        <v>6</v>
      </c>
      <c r="B223">
        <v>2002</v>
      </c>
      <c r="C223">
        <v>77.099999999999994</v>
      </c>
      <c r="D223">
        <v>2703.1759999999999</v>
      </c>
      <c r="E223">
        <v>0</v>
      </c>
      <c r="F223" t="str">
        <f t="shared" si="30"/>
        <v>Denmark</v>
      </c>
      <c r="G223">
        <f t="shared" si="31"/>
        <v>2002</v>
      </c>
      <c r="H223">
        <f t="shared" si="32"/>
        <v>77</v>
      </c>
      <c r="I223">
        <f t="shared" si="33"/>
        <v>77.099999999999994</v>
      </c>
      <c r="J223">
        <f t="shared" si="34"/>
        <v>2632.9470000000001</v>
      </c>
      <c r="K223">
        <f t="shared" si="35"/>
        <v>2703.1759999999999</v>
      </c>
      <c r="L223">
        <f t="shared" si="36"/>
        <v>0</v>
      </c>
      <c r="M223" t="str">
        <f t="shared" si="37"/>
        <v>{country:"Denmark",year:2002, x1:2632.947, x2:2703.176, y1:77, y2:77.1},</v>
      </c>
      <c r="T223">
        <f t="shared" si="38"/>
        <v>1.0012987012987011</v>
      </c>
      <c r="U223">
        <f t="shared" si="39"/>
        <v>1.0266731536943203</v>
      </c>
    </row>
    <row r="224" spans="1:21">
      <c r="A224" t="s">
        <v>6</v>
      </c>
      <c r="B224">
        <v>2003</v>
      </c>
      <c r="C224">
        <v>77.400000000000006</v>
      </c>
      <c r="D224">
        <v>2758.2379999999998</v>
      </c>
      <c r="E224">
        <v>0</v>
      </c>
      <c r="F224" t="str">
        <f t="shared" si="30"/>
        <v>Denmark</v>
      </c>
      <c r="G224">
        <f t="shared" si="31"/>
        <v>2003</v>
      </c>
      <c r="H224">
        <f t="shared" si="32"/>
        <v>77.099999999999994</v>
      </c>
      <c r="I224">
        <f t="shared" si="33"/>
        <v>77.400000000000006</v>
      </c>
      <c r="J224">
        <f t="shared" si="34"/>
        <v>2703.1759999999999</v>
      </c>
      <c r="K224">
        <f t="shared" si="35"/>
        <v>2758.2379999999998</v>
      </c>
      <c r="L224">
        <f t="shared" si="36"/>
        <v>0</v>
      </c>
      <c r="M224" t="str">
        <f t="shared" si="37"/>
        <v>{country:"Denmark",year:2003, x1:2703.176, x2:2758.238, y1:77.1, y2:77.4},</v>
      </c>
      <c r="T224">
        <f t="shared" si="38"/>
        <v>1.0038910505836578</v>
      </c>
      <c r="U224">
        <f t="shared" si="39"/>
        <v>1.0203693729154151</v>
      </c>
    </row>
    <row r="225" spans="1:21">
      <c r="A225" t="s">
        <v>6</v>
      </c>
      <c r="B225">
        <v>2004</v>
      </c>
      <c r="C225">
        <v>77.8</v>
      </c>
      <c r="D225">
        <v>2863.2379999999998</v>
      </c>
      <c r="E225">
        <v>0</v>
      </c>
      <c r="F225" t="str">
        <f t="shared" si="30"/>
        <v>Denmark</v>
      </c>
      <c r="G225">
        <f t="shared" si="31"/>
        <v>2004</v>
      </c>
      <c r="H225">
        <f t="shared" si="32"/>
        <v>77.400000000000006</v>
      </c>
      <c r="I225">
        <f t="shared" si="33"/>
        <v>77.8</v>
      </c>
      <c r="J225">
        <f t="shared" si="34"/>
        <v>2758.2379999999998</v>
      </c>
      <c r="K225">
        <f t="shared" si="35"/>
        <v>2863.2379999999998</v>
      </c>
      <c r="L225">
        <f t="shared" si="36"/>
        <v>0</v>
      </c>
      <c r="M225" t="str">
        <f t="shared" si="37"/>
        <v>{country:"Denmark",year:2004, x1:2758.238, x2:2863.238, y1:77.4, y2:77.8},</v>
      </c>
      <c r="T225">
        <f t="shared" si="38"/>
        <v>1.0051679586563307</v>
      </c>
      <c r="U225">
        <f t="shared" si="39"/>
        <v>1.0380677809529126</v>
      </c>
    </row>
    <row r="226" spans="1:21">
      <c r="A226" t="s">
        <v>6</v>
      </c>
      <c r="B226">
        <v>2005</v>
      </c>
      <c r="C226">
        <v>78.2</v>
      </c>
      <c r="D226">
        <v>2953.9850000000001</v>
      </c>
      <c r="E226">
        <v>0</v>
      </c>
      <c r="F226" t="str">
        <f t="shared" si="30"/>
        <v>Denmark</v>
      </c>
      <c r="G226">
        <f t="shared" si="31"/>
        <v>2005</v>
      </c>
      <c r="H226">
        <f t="shared" si="32"/>
        <v>77.8</v>
      </c>
      <c r="I226">
        <f t="shared" si="33"/>
        <v>78.2</v>
      </c>
      <c r="J226">
        <f t="shared" si="34"/>
        <v>2863.2379999999998</v>
      </c>
      <c r="K226">
        <f t="shared" si="35"/>
        <v>2953.9850000000001</v>
      </c>
      <c r="L226">
        <f t="shared" si="36"/>
        <v>0</v>
      </c>
      <c r="M226" t="str">
        <f t="shared" si="37"/>
        <v>{country:"Denmark",year:2005, x1:2863.238, x2:2953.985, y1:77.8, y2:78.2},</v>
      </c>
      <c r="T226">
        <f t="shared" si="38"/>
        <v>1.0051413881748072</v>
      </c>
      <c r="U226">
        <f t="shared" si="39"/>
        <v>1.0316938375363838</v>
      </c>
    </row>
    <row r="227" spans="1:21">
      <c r="A227" t="s">
        <v>6</v>
      </c>
      <c r="B227">
        <v>2006</v>
      </c>
      <c r="C227">
        <v>78.400000000000006</v>
      </c>
      <c r="D227">
        <v>3091.9059999999999</v>
      </c>
      <c r="E227">
        <v>0</v>
      </c>
      <c r="F227" t="str">
        <f t="shared" si="30"/>
        <v>Denmark</v>
      </c>
      <c r="G227">
        <f t="shared" si="31"/>
        <v>2006</v>
      </c>
      <c r="H227">
        <f t="shared" si="32"/>
        <v>78.2</v>
      </c>
      <c r="I227">
        <f t="shared" si="33"/>
        <v>78.400000000000006</v>
      </c>
      <c r="J227">
        <f t="shared" si="34"/>
        <v>2953.9850000000001</v>
      </c>
      <c r="K227">
        <f t="shared" si="35"/>
        <v>3091.9059999999999</v>
      </c>
      <c r="L227">
        <f t="shared" si="36"/>
        <v>0</v>
      </c>
      <c r="M227" t="str">
        <f t="shared" si="37"/>
        <v>{country:"Denmark",year:2006, x1:2953.985, x2:3091.906, y1:78.2, y2:78.4},</v>
      </c>
      <c r="T227">
        <f t="shared" si="38"/>
        <v>1.0025575447570332</v>
      </c>
      <c r="U227">
        <f t="shared" si="39"/>
        <v>1.0466898105440616</v>
      </c>
    </row>
    <row r="228" spans="1:21">
      <c r="A228" t="s">
        <v>6</v>
      </c>
      <c r="B228">
        <v>2007</v>
      </c>
      <c r="C228">
        <v>78.400000000000006</v>
      </c>
      <c r="D228">
        <v>3147.5590000000002</v>
      </c>
      <c r="E228">
        <v>0</v>
      </c>
      <c r="F228" t="str">
        <f t="shared" si="30"/>
        <v>Denmark</v>
      </c>
      <c r="G228">
        <f t="shared" si="31"/>
        <v>2007</v>
      </c>
      <c r="H228">
        <f t="shared" si="32"/>
        <v>78.400000000000006</v>
      </c>
      <c r="I228">
        <f t="shared" si="33"/>
        <v>78.400000000000006</v>
      </c>
      <c r="J228">
        <f t="shared" si="34"/>
        <v>3091.9059999999999</v>
      </c>
      <c r="K228">
        <f t="shared" si="35"/>
        <v>3147.5590000000002</v>
      </c>
      <c r="L228">
        <f t="shared" si="36"/>
        <v>0</v>
      </c>
      <c r="M228" t="str">
        <f t="shared" si="37"/>
        <v>{country:"Denmark",year:2007, x1:3091.906, x2:3147.559, y1:78.4, y2:78.4},</v>
      </c>
      <c r="T228">
        <f t="shared" si="38"/>
        <v>1</v>
      </c>
      <c r="U228">
        <f t="shared" si="39"/>
        <v>1.0179995769599723</v>
      </c>
    </row>
    <row r="229" spans="1:21">
      <c r="A229" t="s">
        <v>6</v>
      </c>
      <c r="B229">
        <v>2008</v>
      </c>
      <c r="C229">
        <v>78.8</v>
      </c>
      <c r="D229">
        <v>3177.2939999999999</v>
      </c>
      <c r="E229">
        <v>0</v>
      </c>
      <c r="F229" t="str">
        <f t="shared" si="30"/>
        <v>Denmark</v>
      </c>
      <c r="G229">
        <f t="shared" si="31"/>
        <v>2008</v>
      </c>
      <c r="H229">
        <f t="shared" si="32"/>
        <v>78.400000000000006</v>
      </c>
      <c r="I229">
        <f t="shared" si="33"/>
        <v>78.8</v>
      </c>
      <c r="J229">
        <f t="shared" si="34"/>
        <v>3147.5590000000002</v>
      </c>
      <c r="K229">
        <f t="shared" si="35"/>
        <v>3177.2939999999999</v>
      </c>
      <c r="L229">
        <f t="shared" si="36"/>
        <v>0</v>
      </c>
      <c r="M229" t="str">
        <f t="shared" si="37"/>
        <v>{country:"Denmark",year:2008, x1:3147.559, x2:3177.294, y1:78.4, y2:78.8},</v>
      </c>
      <c r="T229">
        <f t="shared" si="38"/>
        <v>1.0051020408163265</v>
      </c>
      <c r="U229">
        <f t="shared" si="39"/>
        <v>1.0094470032174139</v>
      </c>
    </row>
    <row r="230" spans="1:21">
      <c r="A230" t="s">
        <v>6</v>
      </c>
      <c r="B230">
        <v>2009</v>
      </c>
      <c r="C230">
        <v>79</v>
      </c>
      <c r="D230">
        <v>3368.2310000000002</v>
      </c>
      <c r="E230">
        <v>0</v>
      </c>
      <c r="F230" t="str">
        <f t="shared" si="30"/>
        <v>Denmark</v>
      </c>
      <c r="G230">
        <f t="shared" si="31"/>
        <v>2009</v>
      </c>
      <c r="H230">
        <f t="shared" si="32"/>
        <v>78.8</v>
      </c>
      <c r="I230">
        <f t="shared" si="33"/>
        <v>79</v>
      </c>
      <c r="J230">
        <f t="shared" si="34"/>
        <v>3177.2939999999999</v>
      </c>
      <c r="K230">
        <f t="shared" si="35"/>
        <v>3368.2310000000002</v>
      </c>
      <c r="L230">
        <f t="shared" si="36"/>
        <v>0</v>
      </c>
      <c r="M230" t="str">
        <f t="shared" si="37"/>
        <v>{country:"Denmark",year:2009, x1:3177.294, x2:3368.231, y1:78.8, y2:79},</v>
      </c>
      <c r="T230">
        <f t="shared" si="38"/>
        <v>1.0025380710659899</v>
      </c>
      <c r="U230">
        <f t="shared" si="39"/>
        <v>1.060094218539424</v>
      </c>
    </row>
    <row r="231" spans="1:21">
      <c r="A231" t="s">
        <v>7</v>
      </c>
      <c r="B231">
        <v>1999</v>
      </c>
      <c r="C231">
        <v>70.2</v>
      </c>
      <c r="D231">
        <v>522.41700000000003</v>
      </c>
      <c r="E231">
        <v>0</v>
      </c>
      <c r="F231" t="str">
        <f t="shared" si="30"/>
        <v>Estonia</v>
      </c>
      <c r="G231">
        <f t="shared" si="31"/>
        <v>1999</v>
      </c>
      <c r="H231">
        <f t="shared" si="32"/>
        <v>70.2</v>
      </c>
      <c r="I231">
        <f t="shared" si="33"/>
        <v>70.2</v>
      </c>
      <c r="J231">
        <f t="shared" si="34"/>
        <v>522.41700000000003</v>
      </c>
      <c r="K231">
        <f t="shared" si="35"/>
        <v>522.41700000000003</v>
      </c>
      <c r="L231">
        <f t="shared" si="36"/>
        <v>0</v>
      </c>
      <c r="M231" t="str">
        <f t="shared" si="37"/>
        <v>{country:"Estonia",year:1999, x1:522.417, x2:522.417, y1:70.2, y2:70.2},</v>
      </c>
      <c r="T231">
        <f t="shared" si="38"/>
        <v>1</v>
      </c>
      <c r="U231">
        <f t="shared" si="39"/>
        <v>1</v>
      </c>
    </row>
    <row r="232" spans="1:21">
      <c r="A232" t="s">
        <v>7</v>
      </c>
      <c r="B232">
        <v>2000</v>
      </c>
      <c r="C232">
        <v>70.599999999999994</v>
      </c>
      <c r="D232">
        <v>522.14</v>
      </c>
      <c r="E232">
        <v>0</v>
      </c>
      <c r="F232" t="str">
        <f t="shared" si="30"/>
        <v>Estonia</v>
      </c>
      <c r="G232">
        <f t="shared" si="31"/>
        <v>2000</v>
      </c>
      <c r="H232">
        <f t="shared" si="32"/>
        <v>70.2</v>
      </c>
      <c r="I232">
        <f t="shared" si="33"/>
        <v>70.599999999999994</v>
      </c>
      <c r="J232">
        <f t="shared" si="34"/>
        <v>522.41700000000003</v>
      </c>
      <c r="K232">
        <f t="shared" si="35"/>
        <v>522.14</v>
      </c>
      <c r="L232">
        <f t="shared" si="36"/>
        <v>0</v>
      </c>
      <c r="M232" t="str">
        <f t="shared" si="37"/>
        <v>{country:"Estonia",year:2000, x1:522.417, x2:522.14, y1:70.2, y2:70.6},</v>
      </c>
      <c r="T232">
        <f t="shared" si="38"/>
        <v>1.0056980056980056</v>
      </c>
      <c r="U232">
        <f t="shared" si="39"/>
        <v>0.99946977223176114</v>
      </c>
    </row>
    <row r="233" spans="1:21">
      <c r="A233" t="s">
        <v>7</v>
      </c>
      <c r="B233">
        <v>2001</v>
      </c>
      <c r="C233">
        <v>70.400000000000006</v>
      </c>
      <c r="D233">
        <v>518.41999999999996</v>
      </c>
      <c r="E233">
        <v>0</v>
      </c>
      <c r="F233" t="str">
        <f t="shared" si="30"/>
        <v>Estonia</v>
      </c>
      <c r="G233">
        <f t="shared" si="31"/>
        <v>2001</v>
      </c>
      <c r="H233">
        <f t="shared" si="32"/>
        <v>70.599999999999994</v>
      </c>
      <c r="I233">
        <f t="shared" si="33"/>
        <v>70.400000000000006</v>
      </c>
      <c r="J233">
        <f t="shared" si="34"/>
        <v>522.14</v>
      </c>
      <c r="K233">
        <f t="shared" si="35"/>
        <v>518.41999999999996</v>
      </c>
      <c r="L233">
        <f t="shared" si="36"/>
        <v>0</v>
      </c>
      <c r="M233" t="str">
        <f t="shared" si="37"/>
        <v>{country:"Estonia",year:2001, x1:522.14, x2:518.42, y1:70.6, y2:70.4},</v>
      </c>
      <c r="T233">
        <f t="shared" si="38"/>
        <v>0.99716713881019847</v>
      </c>
      <c r="U233">
        <f t="shared" si="39"/>
        <v>0.99287547401080167</v>
      </c>
    </row>
    <row r="234" spans="1:21">
      <c r="A234" t="s">
        <v>7</v>
      </c>
      <c r="B234">
        <v>2002</v>
      </c>
      <c r="C234">
        <v>71</v>
      </c>
      <c r="D234">
        <v>560.79200000000003</v>
      </c>
      <c r="E234">
        <v>0</v>
      </c>
      <c r="F234" t="str">
        <f t="shared" si="30"/>
        <v>Estonia</v>
      </c>
      <c r="G234">
        <f t="shared" si="31"/>
        <v>2002</v>
      </c>
      <c r="H234">
        <f t="shared" si="32"/>
        <v>70.400000000000006</v>
      </c>
      <c r="I234">
        <f t="shared" si="33"/>
        <v>71</v>
      </c>
      <c r="J234">
        <f t="shared" si="34"/>
        <v>518.41999999999996</v>
      </c>
      <c r="K234">
        <f t="shared" si="35"/>
        <v>560.79200000000003</v>
      </c>
      <c r="L234">
        <f t="shared" si="36"/>
        <v>0</v>
      </c>
      <c r="M234" t="str">
        <f t="shared" si="37"/>
        <v>{country:"Estonia",year:2002, x1:518.42, x2:560.792, y1:70.4, y2:71},</v>
      </c>
      <c r="T234">
        <f t="shared" si="38"/>
        <v>1.0085227272727273</v>
      </c>
      <c r="U234">
        <f t="shared" si="39"/>
        <v>1.0817329578334172</v>
      </c>
    </row>
    <row r="235" spans="1:21">
      <c r="A235" t="s">
        <v>7</v>
      </c>
      <c r="B235">
        <v>2003</v>
      </c>
      <c r="C235">
        <v>71.5</v>
      </c>
      <c r="D235">
        <v>623.48</v>
      </c>
      <c r="E235">
        <v>0</v>
      </c>
      <c r="F235" t="str">
        <f t="shared" si="30"/>
        <v>Estonia</v>
      </c>
      <c r="G235">
        <f t="shared" si="31"/>
        <v>2003</v>
      </c>
      <c r="H235">
        <f t="shared" si="32"/>
        <v>71</v>
      </c>
      <c r="I235">
        <f t="shared" si="33"/>
        <v>71.5</v>
      </c>
      <c r="J235">
        <f t="shared" si="34"/>
        <v>560.79200000000003</v>
      </c>
      <c r="K235">
        <f t="shared" si="35"/>
        <v>623.48</v>
      </c>
      <c r="L235">
        <f t="shared" si="36"/>
        <v>0</v>
      </c>
      <c r="M235" t="str">
        <f t="shared" si="37"/>
        <v>{country:"Estonia",year:2003, x1:560.792, x2:623.48, y1:71, y2:71.5},</v>
      </c>
      <c r="T235">
        <f t="shared" si="38"/>
        <v>1.0070422535211268</v>
      </c>
      <c r="U235">
        <f t="shared" si="39"/>
        <v>1.11178476155152</v>
      </c>
    </row>
    <row r="236" spans="1:21">
      <c r="A236" t="s">
        <v>7</v>
      </c>
      <c r="B236">
        <v>2004</v>
      </c>
      <c r="C236">
        <v>72</v>
      </c>
      <c r="D236">
        <v>689.25900000000001</v>
      </c>
      <c r="E236">
        <v>0</v>
      </c>
      <c r="F236" t="str">
        <f t="shared" si="30"/>
        <v>Estonia</v>
      </c>
      <c r="G236">
        <f t="shared" si="31"/>
        <v>2004</v>
      </c>
      <c r="H236">
        <f t="shared" si="32"/>
        <v>71.5</v>
      </c>
      <c r="I236">
        <f t="shared" si="33"/>
        <v>72</v>
      </c>
      <c r="J236">
        <f t="shared" si="34"/>
        <v>623.48</v>
      </c>
      <c r="K236">
        <f t="shared" si="35"/>
        <v>689.25900000000001</v>
      </c>
      <c r="L236">
        <f t="shared" si="36"/>
        <v>0</v>
      </c>
      <c r="M236" t="str">
        <f t="shared" si="37"/>
        <v>{country:"Estonia",year:2004, x1:623.48, x2:689.259, y1:71.5, y2:72},</v>
      </c>
      <c r="T236">
        <f t="shared" si="38"/>
        <v>1.0069930069930071</v>
      </c>
      <c r="U236">
        <f t="shared" si="39"/>
        <v>1.1055029832552767</v>
      </c>
    </row>
    <row r="237" spans="1:21">
      <c r="A237" t="s">
        <v>7</v>
      </c>
      <c r="B237">
        <v>2005</v>
      </c>
      <c r="C237">
        <v>72.7</v>
      </c>
      <c r="D237">
        <v>739.11300000000006</v>
      </c>
      <c r="E237">
        <v>0</v>
      </c>
      <c r="F237" t="str">
        <f t="shared" si="30"/>
        <v>Estonia</v>
      </c>
      <c r="G237">
        <f t="shared" si="31"/>
        <v>2005</v>
      </c>
      <c r="H237">
        <f t="shared" si="32"/>
        <v>72</v>
      </c>
      <c r="I237">
        <f t="shared" si="33"/>
        <v>72.7</v>
      </c>
      <c r="J237">
        <f t="shared" si="34"/>
        <v>689.25900000000001</v>
      </c>
      <c r="K237">
        <f t="shared" si="35"/>
        <v>739.11300000000006</v>
      </c>
      <c r="L237">
        <f t="shared" si="36"/>
        <v>0</v>
      </c>
      <c r="M237" t="str">
        <f t="shared" si="37"/>
        <v>{country:"Estonia",year:2005, x1:689.259, x2:739.113, y1:72, y2:72.7},</v>
      </c>
      <c r="T237">
        <f t="shared" si="38"/>
        <v>1.0097222222222222</v>
      </c>
      <c r="U237">
        <f t="shared" si="39"/>
        <v>1.0723298498822649</v>
      </c>
    </row>
    <row r="238" spans="1:21">
      <c r="A238" t="s">
        <v>7</v>
      </c>
      <c r="B238">
        <v>2006</v>
      </c>
      <c r="C238">
        <v>72.900000000000006</v>
      </c>
      <c r="D238">
        <v>817.56600000000003</v>
      </c>
      <c r="E238">
        <v>0</v>
      </c>
      <c r="F238" t="str">
        <f t="shared" si="30"/>
        <v>Estonia</v>
      </c>
      <c r="G238">
        <f t="shared" si="31"/>
        <v>2006</v>
      </c>
      <c r="H238">
        <f t="shared" si="32"/>
        <v>72.7</v>
      </c>
      <c r="I238">
        <f t="shared" si="33"/>
        <v>72.900000000000006</v>
      </c>
      <c r="J238">
        <f t="shared" si="34"/>
        <v>739.11300000000006</v>
      </c>
      <c r="K238">
        <f t="shared" si="35"/>
        <v>817.56600000000003</v>
      </c>
      <c r="L238">
        <f t="shared" si="36"/>
        <v>0</v>
      </c>
      <c r="M238" t="str">
        <f t="shared" si="37"/>
        <v>{country:"Estonia",year:2006, x1:739.113, x2:817.566, y1:72.7, y2:72.9},</v>
      </c>
      <c r="T238">
        <f t="shared" si="38"/>
        <v>1.002751031636864</v>
      </c>
      <c r="U238">
        <f t="shared" si="39"/>
        <v>1.1061447978861148</v>
      </c>
    </row>
    <row r="239" spans="1:21">
      <c r="A239" t="s">
        <v>7</v>
      </c>
      <c r="B239">
        <v>2007</v>
      </c>
      <c r="C239">
        <v>72.900000000000006</v>
      </c>
      <c r="D239">
        <v>913.99</v>
      </c>
      <c r="E239">
        <v>0</v>
      </c>
      <c r="F239" t="str">
        <f t="shared" si="30"/>
        <v>Estonia</v>
      </c>
      <c r="G239">
        <f t="shared" si="31"/>
        <v>2007</v>
      </c>
      <c r="H239">
        <f t="shared" si="32"/>
        <v>72.900000000000006</v>
      </c>
      <c r="I239">
        <f t="shared" si="33"/>
        <v>72.900000000000006</v>
      </c>
      <c r="J239">
        <f t="shared" si="34"/>
        <v>817.56600000000003</v>
      </c>
      <c r="K239">
        <f t="shared" si="35"/>
        <v>913.99</v>
      </c>
      <c r="L239">
        <f t="shared" si="36"/>
        <v>0</v>
      </c>
      <c r="M239" t="str">
        <f t="shared" si="37"/>
        <v>{country:"Estonia",year:2007, x1:817.566, x2:913.99, y1:72.9, y2:72.9},</v>
      </c>
      <c r="T239">
        <f t="shared" si="38"/>
        <v>1</v>
      </c>
      <c r="U239">
        <f t="shared" si="39"/>
        <v>1.1179403253070699</v>
      </c>
    </row>
    <row r="240" spans="1:21">
      <c r="A240" t="s">
        <v>7</v>
      </c>
      <c r="B240">
        <v>2008</v>
      </c>
      <c r="C240">
        <v>73.900000000000006</v>
      </c>
      <c r="D240">
        <v>1012.494</v>
      </c>
      <c r="E240">
        <v>0</v>
      </c>
      <c r="F240" t="str">
        <f t="shared" si="30"/>
        <v>Estonia</v>
      </c>
      <c r="G240">
        <f t="shared" si="31"/>
        <v>2008</v>
      </c>
      <c r="H240">
        <f t="shared" si="32"/>
        <v>72.900000000000006</v>
      </c>
      <c r="I240">
        <f t="shared" si="33"/>
        <v>73.900000000000006</v>
      </c>
      <c r="J240">
        <f t="shared" si="34"/>
        <v>913.99</v>
      </c>
      <c r="K240">
        <f t="shared" si="35"/>
        <v>1012.494</v>
      </c>
      <c r="L240">
        <f t="shared" si="36"/>
        <v>0</v>
      </c>
      <c r="M240" t="str">
        <f t="shared" si="37"/>
        <v>{country:"Estonia",year:2008, x1:913.99, x2:1012.494, y1:72.9, y2:73.9},</v>
      </c>
      <c r="T240">
        <f t="shared" si="38"/>
        <v>1.0137174211248285</v>
      </c>
      <c r="U240">
        <f t="shared" si="39"/>
        <v>1.1077736080263461</v>
      </c>
    </row>
    <row r="241" spans="1:21">
      <c r="A241" t="s">
        <v>7</v>
      </c>
      <c r="B241">
        <v>2009</v>
      </c>
      <c r="C241">
        <v>75</v>
      </c>
      <c r="D241">
        <v>1001.071</v>
      </c>
      <c r="E241">
        <v>0</v>
      </c>
      <c r="F241" t="str">
        <f t="shared" si="30"/>
        <v>Estonia</v>
      </c>
      <c r="G241">
        <f t="shared" si="31"/>
        <v>2009</v>
      </c>
      <c r="H241">
        <f t="shared" si="32"/>
        <v>73.900000000000006</v>
      </c>
      <c r="I241">
        <f t="shared" si="33"/>
        <v>75</v>
      </c>
      <c r="J241">
        <f t="shared" si="34"/>
        <v>1012.494</v>
      </c>
      <c r="K241">
        <f t="shared" si="35"/>
        <v>1001.071</v>
      </c>
      <c r="L241">
        <f t="shared" si="36"/>
        <v>0</v>
      </c>
      <c r="M241" t="str">
        <f t="shared" si="37"/>
        <v>{country:"Estonia",year:2009, x1:1012.494, x2:1001.071, y1:73.9, y2:75},</v>
      </c>
      <c r="T241">
        <f t="shared" si="38"/>
        <v>1.0148849797023003</v>
      </c>
      <c r="U241">
        <f t="shared" si="39"/>
        <v>0.98871795783481187</v>
      </c>
    </row>
    <row r="242" spans="1:21">
      <c r="A242" t="s">
        <v>8</v>
      </c>
      <c r="B242">
        <v>1970</v>
      </c>
      <c r="C242">
        <v>70.8</v>
      </c>
      <c r="D242">
        <v>664.58900000000006</v>
      </c>
      <c r="E242">
        <v>0</v>
      </c>
      <c r="F242" t="str">
        <f t="shared" si="30"/>
        <v>Finland</v>
      </c>
      <c r="G242">
        <f t="shared" si="31"/>
        <v>1970</v>
      </c>
      <c r="H242">
        <f t="shared" si="32"/>
        <v>70.8</v>
      </c>
      <c r="I242">
        <f t="shared" si="33"/>
        <v>70.8</v>
      </c>
      <c r="J242">
        <f t="shared" si="34"/>
        <v>664.58900000000006</v>
      </c>
      <c r="K242">
        <f t="shared" si="35"/>
        <v>664.58900000000006</v>
      </c>
      <c r="L242">
        <f t="shared" si="36"/>
        <v>0</v>
      </c>
      <c r="M242" t="str">
        <f t="shared" si="37"/>
        <v>{country:"Finland",year:1970, x1:664.589, x2:664.589, y1:70.8, y2:70.8},</v>
      </c>
      <c r="T242">
        <f t="shared" si="38"/>
        <v>1</v>
      </c>
      <c r="U242">
        <f t="shared" si="39"/>
        <v>1</v>
      </c>
    </row>
    <row r="243" spans="1:21">
      <c r="A243" t="s">
        <v>8</v>
      </c>
      <c r="B243">
        <v>1971</v>
      </c>
      <c r="C243">
        <v>70</v>
      </c>
      <c r="D243">
        <v>698.82899999999995</v>
      </c>
      <c r="E243">
        <v>0</v>
      </c>
      <c r="F243" t="str">
        <f t="shared" si="30"/>
        <v>Finland</v>
      </c>
      <c r="G243">
        <f t="shared" si="31"/>
        <v>1971</v>
      </c>
      <c r="H243">
        <f t="shared" si="32"/>
        <v>70.8</v>
      </c>
      <c r="I243">
        <f t="shared" si="33"/>
        <v>70</v>
      </c>
      <c r="J243">
        <f t="shared" si="34"/>
        <v>664.58900000000006</v>
      </c>
      <c r="K243">
        <f t="shared" si="35"/>
        <v>698.82899999999995</v>
      </c>
      <c r="L243">
        <f t="shared" si="36"/>
        <v>0</v>
      </c>
      <c r="M243" t="str">
        <f t="shared" si="37"/>
        <v>{country:"Finland",year:1971, x1:664.589, x2:698.829, y1:70.8, y2:70},</v>
      </c>
      <c r="T243">
        <f t="shared" si="38"/>
        <v>0.98870056497175141</v>
      </c>
      <c r="U243">
        <f t="shared" si="39"/>
        <v>1.0515205638371985</v>
      </c>
    </row>
    <row r="244" spans="1:21">
      <c r="A244" t="s">
        <v>8</v>
      </c>
      <c r="B244">
        <v>1972</v>
      </c>
      <c r="C244">
        <v>70.7</v>
      </c>
      <c r="D244">
        <v>763.678</v>
      </c>
      <c r="E244">
        <v>0</v>
      </c>
      <c r="F244" t="str">
        <f t="shared" si="30"/>
        <v>Finland</v>
      </c>
      <c r="G244">
        <f t="shared" si="31"/>
        <v>1972</v>
      </c>
      <c r="H244">
        <f t="shared" si="32"/>
        <v>70</v>
      </c>
      <c r="I244">
        <f t="shared" si="33"/>
        <v>70.7</v>
      </c>
      <c r="J244">
        <f t="shared" si="34"/>
        <v>698.82899999999995</v>
      </c>
      <c r="K244">
        <f t="shared" si="35"/>
        <v>763.678</v>
      </c>
      <c r="L244">
        <f t="shared" si="36"/>
        <v>0</v>
      </c>
      <c r="M244" t="str">
        <f t="shared" si="37"/>
        <v>{country:"Finland",year:1972, x1:698.829, x2:763.678, y1:70, y2:70.7},</v>
      </c>
      <c r="T244">
        <f t="shared" si="38"/>
        <v>1.01</v>
      </c>
      <c r="U244">
        <f t="shared" si="39"/>
        <v>1.0927966641338582</v>
      </c>
    </row>
    <row r="245" spans="1:21">
      <c r="A245" t="s">
        <v>8</v>
      </c>
      <c r="B245">
        <v>1973</v>
      </c>
      <c r="C245">
        <v>71.2</v>
      </c>
      <c r="D245">
        <v>794.72199999999998</v>
      </c>
      <c r="E245">
        <v>0</v>
      </c>
      <c r="F245" t="str">
        <f t="shared" si="30"/>
        <v>Finland</v>
      </c>
      <c r="G245">
        <f t="shared" si="31"/>
        <v>1973</v>
      </c>
      <c r="H245">
        <f t="shared" si="32"/>
        <v>70.7</v>
      </c>
      <c r="I245">
        <f t="shared" si="33"/>
        <v>71.2</v>
      </c>
      <c r="J245">
        <f t="shared" si="34"/>
        <v>763.678</v>
      </c>
      <c r="K245">
        <f t="shared" si="35"/>
        <v>794.72199999999998</v>
      </c>
      <c r="L245">
        <f t="shared" si="36"/>
        <v>0</v>
      </c>
      <c r="M245" t="str">
        <f t="shared" si="37"/>
        <v>{country:"Finland",year:1973, x1:763.678, x2:794.722, y1:70.7, y2:71.2},</v>
      </c>
      <c r="T245">
        <f t="shared" si="38"/>
        <v>1.007072135785007</v>
      </c>
      <c r="U245">
        <f t="shared" si="39"/>
        <v>1.0406506407150657</v>
      </c>
    </row>
    <row r="246" spans="1:21">
      <c r="A246" t="s">
        <v>8</v>
      </c>
      <c r="B246">
        <v>1974</v>
      </c>
      <c r="C246">
        <v>71.2</v>
      </c>
      <c r="D246">
        <v>808.88300000000004</v>
      </c>
      <c r="E246">
        <v>0</v>
      </c>
      <c r="F246" t="str">
        <f t="shared" si="30"/>
        <v>Finland</v>
      </c>
      <c r="G246">
        <f t="shared" si="31"/>
        <v>1974</v>
      </c>
      <c r="H246">
        <f t="shared" si="32"/>
        <v>71.2</v>
      </c>
      <c r="I246">
        <f t="shared" si="33"/>
        <v>71.2</v>
      </c>
      <c r="J246">
        <f t="shared" si="34"/>
        <v>794.72199999999998</v>
      </c>
      <c r="K246">
        <f t="shared" si="35"/>
        <v>808.88300000000004</v>
      </c>
      <c r="L246">
        <f t="shared" si="36"/>
        <v>0</v>
      </c>
      <c r="M246" t="str">
        <f t="shared" si="37"/>
        <v>{country:"Finland",year:1974, x1:794.722, x2:808.883, y1:71.2, y2:71.2},</v>
      </c>
      <c r="T246">
        <f t="shared" si="38"/>
        <v>1</v>
      </c>
      <c r="U246">
        <f t="shared" si="39"/>
        <v>1.0178188095963117</v>
      </c>
    </row>
    <row r="247" spans="1:21">
      <c r="A247" t="s">
        <v>8</v>
      </c>
      <c r="B247">
        <v>1975</v>
      </c>
      <c r="C247">
        <v>71.7</v>
      </c>
      <c r="D247">
        <v>899.37599999999998</v>
      </c>
      <c r="E247">
        <v>0</v>
      </c>
      <c r="F247" t="str">
        <f t="shared" si="30"/>
        <v>Finland</v>
      </c>
      <c r="G247">
        <f t="shared" si="31"/>
        <v>1975</v>
      </c>
      <c r="H247">
        <f t="shared" si="32"/>
        <v>71.2</v>
      </c>
      <c r="I247">
        <f t="shared" si="33"/>
        <v>71.7</v>
      </c>
      <c r="J247">
        <f t="shared" si="34"/>
        <v>808.88300000000004</v>
      </c>
      <c r="K247">
        <f t="shared" si="35"/>
        <v>899.37599999999998</v>
      </c>
      <c r="L247">
        <f t="shared" si="36"/>
        <v>0</v>
      </c>
      <c r="M247" t="str">
        <f t="shared" si="37"/>
        <v>{country:"Finland",year:1975, x1:808.883, x2:899.376, y1:71.2, y2:71.7},</v>
      </c>
      <c r="T247">
        <f t="shared" si="38"/>
        <v>1.0070224719101124</v>
      </c>
      <c r="U247">
        <f t="shared" si="39"/>
        <v>1.1118740287532312</v>
      </c>
    </row>
    <row r="248" spans="1:21">
      <c r="A248" t="s">
        <v>8</v>
      </c>
      <c r="B248">
        <v>1976</v>
      </c>
      <c r="C248">
        <v>72</v>
      </c>
      <c r="D248">
        <v>941.65899999999999</v>
      </c>
      <c r="E248">
        <v>0</v>
      </c>
      <c r="F248" t="str">
        <f t="shared" si="30"/>
        <v>Finland</v>
      </c>
      <c r="G248">
        <f t="shared" si="31"/>
        <v>1976</v>
      </c>
      <c r="H248">
        <f t="shared" si="32"/>
        <v>71.7</v>
      </c>
      <c r="I248">
        <f t="shared" si="33"/>
        <v>72</v>
      </c>
      <c r="J248">
        <f t="shared" si="34"/>
        <v>899.37599999999998</v>
      </c>
      <c r="K248">
        <f t="shared" si="35"/>
        <v>941.65899999999999</v>
      </c>
      <c r="L248">
        <f t="shared" si="36"/>
        <v>0</v>
      </c>
      <c r="M248" t="str">
        <f t="shared" si="37"/>
        <v>{country:"Finland",year:1976, x1:899.376, x2:941.659, y1:71.7, y2:72},</v>
      </c>
      <c r="T248">
        <f t="shared" si="38"/>
        <v>1.00418410041841</v>
      </c>
      <c r="U248">
        <f t="shared" si="39"/>
        <v>1.0470137072814929</v>
      </c>
    </row>
    <row r="249" spans="1:21">
      <c r="A249" t="s">
        <v>8</v>
      </c>
      <c r="B249">
        <v>1977</v>
      </c>
      <c r="C249">
        <v>72.400000000000006</v>
      </c>
      <c r="D249">
        <v>973.17499999999995</v>
      </c>
      <c r="E249">
        <v>0</v>
      </c>
      <c r="F249" t="str">
        <f t="shared" si="30"/>
        <v>Finland</v>
      </c>
      <c r="G249">
        <f t="shared" si="31"/>
        <v>1977</v>
      </c>
      <c r="H249">
        <f t="shared" si="32"/>
        <v>72</v>
      </c>
      <c r="I249">
        <f t="shared" si="33"/>
        <v>72.400000000000006</v>
      </c>
      <c r="J249">
        <f t="shared" si="34"/>
        <v>941.65899999999999</v>
      </c>
      <c r="K249">
        <f t="shared" si="35"/>
        <v>973.17499999999995</v>
      </c>
      <c r="L249">
        <f t="shared" si="36"/>
        <v>0</v>
      </c>
      <c r="M249" t="str">
        <f t="shared" si="37"/>
        <v>{country:"Finland",year:1977, x1:941.659, x2:973.175, y1:72, y2:72.4},</v>
      </c>
      <c r="T249">
        <f t="shared" si="38"/>
        <v>1.0055555555555555</v>
      </c>
      <c r="U249">
        <f t="shared" si="39"/>
        <v>1.033468591071715</v>
      </c>
    </row>
    <row r="250" spans="1:21">
      <c r="A250" t="s">
        <v>8</v>
      </c>
      <c r="B250">
        <v>1978</v>
      </c>
      <c r="C250">
        <v>73</v>
      </c>
      <c r="D250">
        <v>984.97699999999998</v>
      </c>
      <c r="E250">
        <v>0</v>
      </c>
      <c r="F250" t="str">
        <f t="shared" si="30"/>
        <v>Finland</v>
      </c>
      <c r="G250">
        <f t="shared" si="31"/>
        <v>1978</v>
      </c>
      <c r="H250">
        <f t="shared" si="32"/>
        <v>72.400000000000006</v>
      </c>
      <c r="I250">
        <f t="shared" si="33"/>
        <v>73</v>
      </c>
      <c r="J250">
        <f t="shared" si="34"/>
        <v>973.17499999999995</v>
      </c>
      <c r="K250">
        <f t="shared" si="35"/>
        <v>984.97699999999998</v>
      </c>
      <c r="L250">
        <f t="shared" si="36"/>
        <v>0</v>
      </c>
      <c r="M250" t="str">
        <f t="shared" si="37"/>
        <v>{country:"Finland",year:1978, x1:973.175, x2:984.977, y1:72.4, y2:73},</v>
      </c>
      <c r="T250">
        <f t="shared" si="38"/>
        <v>1.0082872928176794</v>
      </c>
      <c r="U250">
        <f t="shared" si="39"/>
        <v>1.0121273152310735</v>
      </c>
    </row>
    <row r="251" spans="1:21">
      <c r="A251" t="s">
        <v>8</v>
      </c>
      <c r="B251">
        <v>1979</v>
      </c>
      <c r="C251">
        <v>73.2</v>
      </c>
      <c r="D251">
        <v>1018.075</v>
      </c>
      <c r="E251">
        <v>0</v>
      </c>
      <c r="F251" t="str">
        <f t="shared" si="30"/>
        <v>Finland</v>
      </c>
      <c r="G251">
        <f t="shared" si="31"/>
        <v>1979</v>
      </c>
      <c r="H251">
        <f t="shared" si="32"/>
        <v>73</v>
      </c>
      <c r="I251">
        <f t="shared" si="33"/>
        <v>73.2</v>
      </c>
      <c r="J251">
        <f t="shared" si="34"/>
        <v>984.97699999999998</v>
      </c>
      <c r="K251">
        <f t="shared" si="35"/>
        <v>1018.075</v>
      </c>
      <c r="L251">
        <f t="shared" si="36"/>
        <v>0</v>
      </c>
      <c r="M251" t="str">
        <f t="shared" si="37"/>
        <v>{country:"Finland",year:1979, x1:984.977, x2:1018.075, y1:73, y2:73.2},</v>
      </c>
      <c r="T251">
        <f t="shared" si="38"/>
        <v>1.0027397260273974</v>
      </c>
      <c r="U251">
        <f t="shared" si="39"/>
        <v>1.0336028150911138</v>
      </c>
    </row>
    <row r="252" spans="1:21">
      <c r="A252" t="s">
        <v>8</v>
      </c>
      <c r="B252">
        <v>1980</v>
      </c>
      <c r="C252">
        <v>73.599999999999994</v>
      </c>
      <c r="D252">
        <v>1055.895</v>
      </c>
      <c r="E252">
        <v>0</v>
      </c>
      <c r="F252" t="str">
        <f t="shared" si="30"/>
        <v>Finland</v>
      </c>
      <c r="G252">
        <f t="shared" si="31"/>
        <v>1980</v>
      </c>
      <c r="H252">
        <f t="shared" si="32"/>
        <v>73.2</v>
      </c>
      <c r="I252">
        <f t="shared" si="33"/>
        <v>73.599999999999994</v>
      </c>
      <c r="J252">
        <f t="shared" si="34"/>
        <v>1018.075</v>
      </c>
      <c r="K252">
        <f t="shared" si="35"/>
        <v>1055.895</v>
      </c>
      <c r="L252">
        <f t="shared" si="36"/>
        <v>0</v>
      </c>
      <c r="M252" t="str">
        <f t="shared" si="37"/>
        <v>{country:"Finland",year:1980, x1:1018.075, x2:1055.895, y1:73.2, y2:73.6},</v>
      </c>
      <c r="T252">
        <f t="shared" si="38"/>
        <v>1.0054644808743167</v>
      </c>
      <c r="U252">
        <f t="shared" si="39"/>
        <v>1.0371485401370233</v>
      </c>
    </row>
    <row r="253" spans="1:21">
      <c r="A253" t="s">
        <v>8</v>
      </c>
      <c r="B253">
        <v>1981</v>
      </c>
      <c r="C253">
        <v>73.900000000000006</v>
      </c>
      <c r="D253">
        <v>1093.981</v>
      </c>
      <c r="E253">
        <v>0</v>
      </c>
      <c r="F253" t="str">
        <f t="shared" si="30"/>
        <v>Finland</v>
      </c>
      <c r="G253">
        <f t="shared" si="31"/>
        <v>1981</v>
      </c>
      <c r="H253">
        <f t="shared" si="32"/>
        <v>73.599999999999994</v>
      </c>
      <c r="I253">
        <f t="shared" si="33"/>
        <v>73.900000000000006</v>
      </c>
      <c r="J253">
        <f t="shared" si="34"/>
        <v>1055.895</v>
      </c>
      <c r="K253">
        <f t="shared" si="35"/>
        <v>1093.981</v>
      </c>
      <c r="L253">
        <f t="shared" si="36"/>
        <v>0</v>
      </c>
      <c r="M253" t="str">
        <f t="shared" si="37"/>
        <v>{country:"Finland",year:1981, x1:1055.895, x2:1093.981, y1:73.6, y2:73.9},</v>
      </c>
      <c r="T253">
        <f t="shared" si="38"/>
        <v>1.004076086956522</v>
      </c>
      <c r="U253">
        <f t="shared" si="39"/>
        <v>1.0360698743719783</v>
      </c>
    </row>
    <row r="254" spans="1:21">
      <c r="A254" t="s">
        <v>8</v>
      </c>
      <c r="B254">
        <v>1982</v>
      </c>
      <c r="C254">
        <v>74.5</v>
      </c>
      <c r="D254">
        <v>1142.9190000000001</v>
      </c>
      <c r="E254">
        <v>0</v>
      </c>
      <c r="F254" t="str">
        <f t="shared" si="30"/>
        <v>Finland</v>
      </c>
      <c r="G254">
        <f t="shared" si="31"/>
        <v>1982</v>
      </c>
      <c r="H254">
        <f t="shared" si="32"/>
        <v>73.900000000000006</v>
      </c>
      <c r="I254">
        <f t="shared" si="33"/>
        <v>74.5</v>
      </c>
      <c r="J254">
        <f t="shared" si="34"/>
        <v>1093.981</v>
      </c>
      <c r="K254">
        <f t="shared" si="35"/>
        <v>1142.9190000000001</v>
      </c>
      <c r="L254">
        <f t="shared" si="36"/>
        <v>0</v>
      </c>
      <c r="M254" t="str">
        <f t="shared" si="37"/>
        <v>{country:"Finland",year:1982, x1:1093.981, x2:1142.919, y1:73.9, y2:74.5},</v>
      </c>
      <c r="T254">
        <f t="shared" si="38"/>
        <v>1.0081190798376183</v>
      </c>
      <c r="U254">
        <f t="shared" si="39"/>
        <v>1.044733866493111</v>
      </c>
    </row>
    <row r="255" spans="1:21">
      <c r="A255" t="s">
        <v>8</v>
      </c>
      <c r="B255">
        <v>1983</v>
      </c>
      <c r="C255">
        <v>74.400000000000006</v>
      </c>
      <c r="D255">
        <v>1193.1859999999999</v>
      </c>
      <c r="E255">
        <v>0</v>
      </c>
      <c r="F255" t="str">
        <f t="shared" si="30"/>
        <v>Finland</v>
      </c>
      <c r="G255">
        <f t="shared" si="31"/>
        <v>1983</v>
      </c>
      <c r="H255">
        <f t="shared" si="32"/>
        <v>74.5</v>
      </c>
      <c r="I255">
        <f t="shared" si="33"/>
        <v>74.400000000000006</v>
      </c>
      <c r="J255">
        <f t="shared" si="34"/>
        <v>1142.9190000000001</v>
      </c>
      <c r="K255">
        <f t="shared" si="35"/>
        <v>1193.1859999999999</v>
      </c>
      <c r="L255">
        <f t="shared" si="36"/>
        <v>0</v>
      </c>
      <c r="M255" t="str">
        <f t="shared" si="37"/>
        <v>{country:"Finland",year:1983, x1:1142.919, x2:1193.186, y1:74.5, y2:74.4},</v>
      </c>
      <c r="T255">
        <f t="shared" si="38"/>
        <v>0.99865771812080539</v>
      </c>
      <c r="U255">
        <f t="shared" si="39"/>
        <v>1.0439812445151404</v>
      </c>
    </row>
    <row r="256" spans="1:21">
      <c r="A256" t="s">
        <v>8</v>
      </c>
      <c r="B256">
        <v>1984</v>
      </c>
      <c r="C256">
        <v>74.7</v>
      </c>
      <c r="D256">
        <v>1228.03</v>
      </c>
      <c r="E256">
        <v>0</v>
      </c>
      <c r="F256" t="str">
        <f t="shared" si="30"/>
        <v>Finland</v>
      </c>
      <c r="G256">
        <f t="shared" si="31"/>
        <v>1984</v>
      </c>
      <c r="H256">
        <f t="shared" si="32"/>
        <v>74.400000000000006</v>
      </c>
      <c r="I256">
        <f t="shared" si="33"/>
        <v>74.7</v>
      </c>
      <c r="J256">
        <f t="shared" si="34"/>
        <v>1193.1859999999999</v>
      </c>
      <c r="K256">
        <f t="shared" si="35"/>
        <v>1228.03</v>
      </c>
      <c r="L256">
        <f t="shared" si="36"/>
        <v>0</v>
      </c>
      <c r="M256" t="str">
        <f t="shared" si="37"/>
        <v>{country:"Finland",year:1984, x1:1193.186, x2:1228.03, y1:74.4, y2:74.7},</v>
      </c>
      <c r="T256">
        <f t="shared" si="38"/>
        <v>1.004032258064516</v>
      </c>
      <c r="U256">
        <f t="shared" si="39"/>
        <v>1.0292024881284225</v>
      </c>
    </row>
    <row r="257" spans="1:21">
      <c r="A257" t="s">
        <v>8</v>
      </c>
      <c r="B257">
        <v>1985</v>
      </c>
      <c r="C257">
        <v>74.400000000000006</v>
      </c>
      <c r="D257">
        <v>1329.414</v>
      </c>
      <c r="E257">
        <v>0</v>
      </c>
      <c r="F257" t="str">
        <f t="shared" si="30"/>
        <v>Finland</v>
      </c>
      <c r="G257">
        <f t="shared" si="31"/>
        <v>1985</v>
      </c>
      <c r="H257">
        <f t="shared" si="32"/>
        <v>74.7</v>
      </c>
      <c r="I257">
        <f t="shared" si="33"/>
        <v>74.400000000000006</v>
      </c>
      <c r="J257">
        <f t="shared" si="34"/>
        <v>1228.03</v>
      </c>
      <c r="K257">
        <f t="shared" si="35"/>
        <v>1329.414</v>
      </c>
      <c r="L257">
        <f t="shared" si="36"/>
        <v>0</v>
      </c>
      <c r="M257" t="str">
        <f t="shared" si="37"/>
        <v>{country:"Finland",year:1985, x1:1228.03, x2:1329.414, y1:74.7, y2:74.4},</v>
      </c>
      <c r="T257">
        <f t="shared" si="38"/>
        <v>0.99598393574297195</v>
      </c>
      <c r="U257">
        <f t="shared" si="39"/>
        <v>1.082558243691115</v>
      </c>
    </row>
    <row r="258" spans="1:21">
      <c r="A258" t="s">
        <v>8</v>
      </c>
      <c r="B258">
        <v>1986</v>
      </c>
      <c r="C258">
        <v>74.8</v>
      </c>
      <c r="D258">
        <v>1376.5440000000001</v>
      </c>
      <c r="E258">
        <v>0</v>
      </c>
      <c r="F258" t="str">
        <f t="shared" si="30"/>
        <v>Finland</v>
      </c>
      <c r="G258">
        <f t="shared" si="31"/>
        <v>1986</v>
      </c>
      <c r="H258">
        <f t="shared" si="32"/>
        <v>74.400000000000006</v>
      </c>
      <c r="I258">
        <f t="shared" si="33"/>
        <v>74.8</v>
      </c>
      <c r="J258">
        <f t="shared" si="34"/>
        <v>1329.414</v>
      </c>
      <c r="K258">
        <f t="shared" si="35"/>
        <v>1376.5440000000001</v>
      </c>
      <c r="L258">
        <f t="shared" si="36"/>
        <v>0</v>
      </c>
      <c r="M258" t="str">
        <f t="shared" si="37"/>
        <v>{country:"Finland",year:1986, x1:1329.414, x2:1376.544, y1:74.4, y2:74.8},</v>
      </c>
      <c r="T258">
        <f t="shared" si="38"/>
        <v>1.0053763440860215</v>
      </c>
      <c r="U258">
        <f t="shared" si="39"/>
        <v>1.0354517103024341</v>
      </c>
    </row>
    <row r="259" spans="1:21">
      <c r="A259" t="s">
        <v>8</v>
      </c>
      <c r="B259">
        <v>1987</v>
      </c>
      <c r="C259">
        <v>74.8</v>
      </c>
      <c r="D259">
        <v>1447.886</v>
      </c>
      <c r="E259">
        <v>0</v>
      </c>
      <c r="F259" t="str">
        <f t="shared" ref="F259:F322" si="40">A259</f>
        <v>Finland</v>
      </c>
      <c r="G259">
        <f t="shared" ref="G259:G322" si="41">B259</f>
        <v>1987</v>
      </c>
      <c r="H259">
        <f t="shared" ref="H259:H322" si="42">IF($A258=$A259,C258,C259)</f>
        <v>74.8</v>
      </c>
      <c r="I259">
        <f t="shared" ref="I259:I322" si="43">C259</f>
        <v>74.8</v>
      </c>
      <c r="J259">
        <f t="shared" ref="J259:J322" si="44">IF($A258=$A259,D258,D259)</f>
        <v>1376.5440000000001</v>
      </c>
      <c r="K259">
        <f t="shared" ref="K259:K322" si="45">D259</f>
        <v>1447.886</v>
      </c>
      <c r="L259">
        <f t="shared" ref="L259:L322" si="46">E259</f>
        <v>0</v>
      </c>
      <c r="M259" t="str">
        <f t="shared" ref="M259:M322" si="47">"{country:"""&amp;F259&amp;""",year:"&amp;G259&amp;", x1:"&amp;J259&amp;", x2:"&amp;K259&amp;", y1:"&amp;H259&amp;", y2:"&amp;I259&amp;"},"</f>
        <v>{country:"Finland",year:1987, x1:1376.544, x2:1447.886, y1:74.8, y2:74.8},</v>
      </c>
      <c r="T259">
        <f t="shared" ref="T259:T322" si="48">I259/H259</f>
        <v>1</v>
      </c>
      <c r="U259">
        <f t="shared" ref="U259:U322" si="49">K259/J259</f>
        <v>1.0518268940186437</v>
      </c>
    </row>
    <row r="260" spans="1:21">
      <c r="A260" t="s">
        <v>8</v>
      </c>
      <c r="B260">
        <v>1988</v>
      </c>
      <c r="C260">
        <v>74.8</v>
      </c>
      <c r="D260">
        <v>1477.347</v>
      </c>
      <c r="E260">
        <v>0</v>
      </c>
      <c r="F260" t="str">
        <f t="shared" si="40"/>
        <v>Finland</v>
      </c>
      <c r="G260">
        <f t="shared" si="41"/>
        <v>1988</v>
      </c>
      <c r="H260">
        <f t="shared" si="42"/>
        <v>74.8</v>
      </c>
      <c r="I260">
        <f t="shared" si="43"/>
        <v>74.8</v>
      </c>
      <c r="J260">
        <f t="shared" si="44"/>
        <v>1447.886</v>
      </c>
      <c r="K260">
        <f t="shared" si="45"/>
        <v>1477.347</v>
      </c>
      <c r="L260">
        <f t="shared" si="46"/>
        <v>0</v>
      </c>
      <c r="M260" t="str">
        <f t="shared" si="47"/>
        <v>{country:"Finland",year:1988, x1:1447.886, x2:1477.347, y1:74.8, y2:74.8},</v>
      </c>
      <c r="T260">
        <f t="shared" si="48"/>
        <v>1</v>
      </c>
      <c r="U260">
        <f t="shared" si="49"/>
        <v>1.0203475964267905</v>
      </c>
    </row>
    <row r="261" spans="1:21">
      <c r="A261" t="s">
        <v>8</v>
      </c>
      <c r="B261">
        <v>1989</v>
      </c>
      <c r="C261">
        <v>75</v>
      </c>
      <c r="D261">
        <v>1556.9860000000001</v>
      </c>
      <c r="E261">
        <v>0</v>
      </c>
      <c r="F261" t="str">
        <f t="shared" si="40"/>
        <v>Finland</v>
      </c>
      <c r="G261">
        <f t="shared" si="41"/>
        <v>1989</v>
      </c>
      <c r="H261">
        <f t="shared" si="42"/>
        <v>74.8</v>
      </c>
      <c r="I261">
        <f t="shared" si="43"/>
        <v>75</v>
      </c>
      <c r="J261">
        <f t="shared" si="44"/>
        <v>1477.347</v>
      </c>
      <c r="K261">
        <f t="shared" si="45"/>
        <v>1556.9860000000001</v>
      </c>
      <c r="L261">
        <f t="shared" si="46"/>
        <v>0</v>
      </c>
      <c r="M261" t="str">
        <f t="shared" si="47"/>
        <v>{country:"Finland",year:1989, x1:1477.347, x2:1556.986, y1:74.8, y2:75},</v>
      </c>
      <c r="T261">
        <f t="shared" si="48"/>
        <v>1.0026737967914439</v>
      </c>
      <c r="U261">
        <f t="shared" si="49"/>
        <v>1.0539067666567166</v>
      </c>
    </row>
    <row r="262" spans="1:21">
      <c r="A262" t="s">
        <v>8</v>
      </c>
      <c r="B262">
        <v>1990</v>
      </c>
      <c r="C262">
        <v>75</v>
      </c>
      <c r="D262">
        <v>1681.413</v>
      </c>
      <c r="E262">
        <v>0</v>
      </c>
      <c r="F262" t="str">
        <f t="shared" si="40"/>
        <v>Finland</v>
      </c>
      <c r="G262">
        <f t="shared" si="41"/>
        <v>1990</v>
      </c>
      <c r="H262">
        <f t="shared" si="42"/>
        <v>75</v>
      </c>
      <c r="I262">
        <f t="shared" si="43"/>
        <v>75</v>
      </c>
      <c r="J262">
        <f t="shared" si="44"/>
        <v>1556.9860000000001</v>
      </c>
      <c r="K262">
        <f t="shared" si="45"/>
        <v>1681.413</v>
      </c>
      <c r="L262">
        <f t="shared" si="46"/>
        <v>0</v>
      </c>
      <c r="M262" t="str">
        <f t="shared" si="47"/>
        <v>{country:"Finland",year:1990, x1:1556.986, x2:1681.413, y1:75, y2:75},</v>
      </c>
      <c r="T262">
        <f t="shared" si="48"/>
        <v>1</v>
      </c>
      <c r="U262">
        <f t="shared" si="49"/>
        <v>1.0799152978896405</v>
      </c>
    </row>
    <row r="263" spans="1:21">
      <c r="A263" t="s">
        <v>8</v>
      </c>
      <c r="B263">
        <v>1991</v>
      </c>
      <c r="C263">
        <v>75.400000000000006</v>
      </c>
      <c r="D263">
        <v>1793.537</v>
      </c>
      <c r="E263">
        <v>0</v>
      </c>
      <c r="F263" t="str">
        <f t="shared" si="40"/>
        <v>Finland</v>
      </c>
      <c r="G263">
        <f t="shared" si="41"/>
        <v>1991</v>
      </c>
      <c r="H263">
        <f t="shared" si="42"/>
        <v>75</v>
      </c>
      <c r="I263">
        <f t="shared" si="43"/>
        <v>75.400000000000006</v>
      </c>
      <c r="J263">
        <f t="shared" si="44"/>
        <v>1681.413</v>
      </c>
      <c r="K263">
        <f t="shared" si="45"/>
        <v>1793.537</v>
      </c>
      <c r="L263">
        <f t="shared" si="46"/>
        <v>0</v>
      </c>
      <c r="M263" t="str">
        <f t="shared" si="47"/>
        <v>{country:"Finland",year:1991, x1:1681.413, x2:1793.537, y1:75, y2:75.4},</v>
      </c>
      <c r="T263">
        <f t="shared" si="48"/>
        <v>1.0053333333333334</v>
      </c>
      <c r="U263">
        <f t="shared" si="49"/>
        <v>1.066684389855437</v>
      </c>
    </row>
    <row r="264" spans="1:21">
      <c r="A264" t="s">
        <v>8</v>
      </c>
      <c r="B264">
        <v>1992</v>
      </c>
      <c r="C264">
        <v>75.599999999999994</v>
      </c>
      <c r="D264">
        <v>1752.6130000000001</v>
      </c>
      <c r="E264">
        <v>0</v>
      </c>
      <c r="F264" t="str">
        <f t="shared" si="40"/>
        <v>Finland</v>
      </c>
      <c r="G264">
        <f t="shared" si="41"/>
        <v>1992</v>
      </c>
      <c r="H264">
        <f t="shared" si="42"/>
        <v>75.400000000000006</v>
      </c>
      <c r="I264">
        <f t="shared" si="43"/>
        <v>75.599999999999994</v>
      </c>
      <c r="J264">
        <f t="shared" si="44"/>
        <v>1793.537</v>
      </c>
      <c r="K264">
        <f t="shared" si="45"/>
        <v>1752.6130000000001</v>
      </c>
      <c r="L264">
        <f t="shared" si="46"/>
        <v>0</v>
      </c>
      <c r="M264" t="str">
        <f t="shared" si="47"/>
        <v>{country:"Finland",year:1992, x1:1793.537, x2:1752.613, y1:75.4, y2:75.6},</v>
      </c>
      <c r="T264">
        <f t="shared" si="48"/>
        <v>1.0026525198938991</v>
      </c>
      <c r="U264">
        <f t="shared" si="49"/>
        <v>0.97718251700410974</v>
      </c>
    </row>
    <row r="265" spans="1:21">
      <c r="A265" t="s">
        <v>8</v>
      </c>
      <c r="B265">
        <v>1993</v>
      </c>
      <c r="C265">
        <v>75.8</v>
      </c>
      <c r="D265">
        <v>1585.0319999999999</v>
      </c>
      <c r="E265">
        <v>0</v>
      </c>
      <c r="F265" t="str">
        <f t="shared" si="40"/>
        <v>Finland</v>
      </c>
      <c r="G265">
        <f t="shared" si="41"/>
        <v>1993</v>
      </c>
      <c r="H265">
        <f t="shared" si="42"/>
        <v>75.599999999999994</v>
      </c>
      <c r="I265">
        <f t="shared" si="43"/>
        <v>75.8</v>
      </c>
      <c r="J265">
        <f t="shared" si="44"/>
        <v>1752.6130000000001</v>
      </c>
      <c r="K265">
        <f t="shared" si="45"/>
        <v>1585.0319999999999</v>
      </c>
      <c r="L265">
        <f t="shared" si="46"/>
        <v>0</v>
      </c>
      <c r="M265" t="str">
        <f t="shared" si="47"/>
        <v>{country:"Finland",year:1993, x1:1752.613, x2:1585.032, y1:75.6, y2:75.8},</v>
      </c>
      <c r="T265">
        <f t="shared" si="48"/>
        <v>1.0026455026455028</v>
      </c>
      <c r="U265">
        <f t="shared" si="49"/>
        <v>0.90438219960710087</v>
      </c>
    </row>
    <row r="266" spans="1:21">
      <c r="A266" t="s">
        <v>8</v>
      </c>
      <c r="B266">
        <v>1994</v>
      </c>
      <c r="C266">
        <v>76.599999999999994</v>
      </c>
      <c r="D266">
        <v>1525.712</v>
      </c>
      <c r="E266">
        <v>0</v>
      </c>
      <c r="F266" t="str">
        <f t="shared" si="40"/>
        <v>Finland</v>
      </c>
      <c r="G266">
        <f t="shared" si="41"/>
        <v>1994</v>
      </c>
      <c r="H266">
        <f t="shared" si="42"/>
        <v>75.8</v>
      </c>
      <c r="I266">
        <f t="shared" si="43"/>
        <v>76.599999999999994</v>
      </c>
      <c r="J266">
        <f t="shared" si="44"/>
        <v>1585.0319999999999</v>
      </c>
      <c r="K266">
        <f t="shared" si="45"/>
        <v>1525.712</v>
      </c>
      <c r="L266">
        <f t="shared" si="46"/>
        <v>0</v>
      </c>
      <c r="M266" t="str">
        <f t="shared" si="47"/>
        <v>{country:"Finland",year:1994, x1:1585.032, x2:1525.712, y1:75.8, y2:76.6},</v>
      </c>
      <c r="T266">
        <f t="shared" si="48"/>
        <v>1.0105540897097625</v>
      </c>
      <c r="U266">
        <f t="shared" si="49"/>
        <v>0.96257488807796943</v>
      </c>
    </row>
    <row r="267" spans="1:21">
      <c r="A267" t="s">
        <v>8</v>
      </c>
      <c r="B267">
        <v>1995</v>
      </c>
      <c r="C267">
        <v>76.599999999999994</v>
      </c>
      <c r="D267">
        <v>1614.9</v>
      </c>
      <c r="E267">
        <v>0</v>
      </c>
      <c r="F267" t="str">
        <f t="shared" si="40"/>
        <v>Finland</v>
      </c>
      <c r="G267">
        <f t="shared" si="41"/>
        <v>1995</v>
      </c>
      <c r="H267">
        <f t="shared" si="42"/>
        <v>76.599999999999994</v>
      </c>
      <c r="I267">
        <f t="shared" si="43"/>
        <v>76.599999999999994</v>
      </c>
      <c r="J267">
        <f t="shared" si="44"/>
        <v>1525.712</v>
      </c>
      <c r="K267">
        <f t="shared" si="45"/>
        <v>1614.9</v>
      </c>
      <c r="L267">
        <f t="shared" si="46"/>
        <v>0</v>
      </c>
      <c r="M267" t="str">
        <f t="shared" si="47"/>
        <v>{country:"Finland",year:1995, x1:1525.712, x2:1614.9, y1:76.6, y2:76.6},</v>
      </c>
      <c r="T267">
        <f t="shared" si="48"/>
        <v>1</v>
      </c>
      <c r="U267">
        <f t="shared" si="49"/>
        <v>1.0584566418826096</v>
      </c>
    </row>
    <row r="268" spans="1:21">
      <c r="A268" t="s">
        <v>8</v>
      </c>
      <c r="B268">
        <v>1996</v>
      </c>
      <c r="C268">
        <v>76.900000000000006</v>
      </c>
      <c r="D268">
        <v>1705.989</v>
      </c>
      <c r="E268">
        <v>0</v>
      </c>
      <c r="F268" t="str">
        <f t="shared" si="40"/>
        <v>Finland</v>
      </c>
      <c r="G268">
        <f t="shared" si="41"/>
        <v>1996</v>
      </c>
      <c r="H268">
        <f t="shared" si="42"/>
        <v>76.599999999999994</v>
      </c>
      <c r="I268">
        <f t="shared" si="43"/>
        <v>76.900000000000006</v>
      </c>
      <c r="J268">
        <f t="shared" si="44"/>
        <v>1614.9</v>
      </c>
      <c r="K268">
        <f t="shared" si="45"/>
        <v>1705.989</v>
      </c>
      <c r="L268">
        <f t="shared" si="46"/>
        <v>0</v>
      </c>
      <c r="M268" t="str">
        <f t="shared" si="47"/>
        <v>{country:"Finland",year:1996, x1:1614.9, x2:1705.989, y1:76.6, y2:76.9},</v>
      </c>
      <c r="T268">
        <f t="shared" si="48"/>
        <v>1.0039164490861621</v>
      </c>
      <c r="U268">
        <f t="shared" si="49"/>
        <v>1.0564053501764814</v>
      </c>
    </row>
    <row r="269" spans="1:21">
      <c r="A269" t="s">
        <v>8</v>
      </c>
      <c r="B269">
        <v>1997</v>
      </c>
      <c r="C269">
        <v>77.099999999999994</v>
      </c>
      <c r="D269">
        <v>1734.8230000000001</v>
      </c>
      <c r="E269">
        <v>0</v>
      </c>
      <c r="F269" t="str">
        <f t="shared" si="40"/>
        <v>Finland</v>
      </c>
      <c r="G269">
        <f t="shared" si="41"/>
        <v>1997</v>
      </c>
      <c r="H269">
        <f t="shared" si="42"/>
        <v>76.900000000000006</v>
      </c>
      <c r="I269">
        <f t="shared" si="43"/>
        <v>77.099999999999994</v>
      </c>
      <c r="J269">
        <f t="shared" si="44"/>
        <v>1705.989</v>
      </c>
      <c r="K269">
        <f t="shared" si="45"/>
        <v>1734.8230000000001</v>
      </c>
      <c r="L269">
        <f t="shared" si="46"/>
        <v>0</v>
      </c>
      <c r="M269" t="str">
        <f t="shared" si="47"/>
        <v>{country:"Finland",year:1997, x1:1705.989, x2:1734.823, y1:76.9, y2:77.1},</v>
      </c>
      <c r="T269">
        <f t="shared" si="48"/>
        <v>1.0026007802340702</v>
      </c>
      <c r="U269">
        <f t="shared" si="49"/>
        <v>1.0169016330117018</v>
      </c>
    </row>
    <row r="270" spans="1:21">
      <c r="A270" t="s">
        <v>8</v>
      </c>
      <c r="B270">
        <v>1998</v>
      </c>
      <c r="C270">
        <v>77.3</v>
      </c>
      <c r="D270">
        <v>1731.2850000000001</v>
      </c>
      <c r="E270">
        <v>0</v>
      </c>
      <c r="F270" t="str">
        <f t="shared" si="40"/>
        <v>Finland</v>
      </c>
      <c r="G270">
        <f t="shared" si="41"/>
        <v>1998</v>
      </c>
      <c r="H270">
        <f t="shared" si="42"/>
        <v>77.099999999999994</v>
      </c>
      <c r="I270">
        <f t="shared" si="43"/>
        <v>77.3</v>
      </c>
      <c r="J270">
        <f t="shared" si="44"/>
        <v>1734.8230000000001</v>
      </c>
      <c r="K270">
        <f t="shared" si="45"/>
        <v>1731.2850000000001</v>
      </c>
      <c r="L270">
        <f t="shared" si="46"/>
        <v>0</v>
      </c>
      <c r="M270" t="str">
        <f t="shared" si="47"/>
        <v>{country:"Finland",year:1998, x1:1734.823, x2:1731.285, y1:77.1, y2:77.3},</v>
      </c>
      <c r="T270">
        <f t="shared" si="48"/>
        <v>1.0025940337224384</v>
      </c>
      <c r="U270">
        <f t="shared" si="49"/>
        <v>0.99796059886224708</v>
      </c>
    </row>
    <row r="271" spans="1:21">
      <c r="A271" t="s">
        <v>8</v>
      </c>
      <c r="B271">
        <v>1999</v>
      </c>
      <c r="C271">
        <v>77.5</v>
      </c>
      <c r="D271">
        <v>1800.5250000000001</v>
      </c>
      <c r="E271">
        <v>0</v>
      </c>
      <c r="F271" t="str">
        <f t="shared" si="40"/>
        <v>Finland</v>
      </c>
      <c r="G271">
        <f t="shared" si="41"/>
        <v>1999</v>
      </c>
      <c r="H271">
        <f t="shared" si="42"/>
        <v>77.3</v>
      </c>
      <c r="I271">
        <f t="shared" si="43"/>
        <v>77.5</v>
      </c>
      <c r="J271">
        <f t="shared" si="44"/>
        <v>1731.2850000000001</v>
      </c>
      <c r="K271">
        <f t="shared" si="45"/>
        <v>1800.5250000000001</v>
      </c>
      <c r="L271">
        <f t="shared" si="46"/>
        <v>0</v>
      </c>
      <c r="M271" t="str">
        <f t="shared" si="47"/>
        <v>{country:"Finland",year:1999, x1:1731.285, x2:1800.525, y1:77.3, y2:77.5},</v>
      </c>
      <c r="T271">
        <f t="shared" si="48"/>
        <v>1.0025873221216042</v>
      </c>
      <c r="U271">
        <f t="shared" si="49"/>
        <v>1.0399934152955752</v>
      </c>
    </row>
    <row r="272" spans="1:21">
      <c r="A272" t="s">
        <v>8</v>
      </c>
      <c r="B272">
        <v>2000</v>
      </c>
      <c r="C272">
        <v>77.7</v>
      </c>
      <c r="D272">
        <v>1852.894</v>
      </c>
      <c r="E272">
        <v>0</v>
      </c>
      <c r="F272" t="str">
        <f t="shared" si="40"/>
        <v>Finland</v>
      </c>
      <c r="G272">
        <f t="shared" si="41"/>
        <v>2000</v>
      </c>
      <c r="H272">
        <f t="shared" si="42"/>
        <v>77.5</v>
      </c>
      <c r="I272">
        <f t="shared" si="43"/>
        <v>77.7</v>
      </c>
      <c r="J272">
        <f t="shared" si="44"/>
        <v>1800.5250000000001</v>
      </c>
      <c r="K272">
        <f t="shared" si="45"/>
        <v>1852.894</v>
      </c>
      <c r="L272">
        <f t="shared" si="46"/>
        <v>0</v>
      </c>
      <c r="M272" t="str">
        <f t="shared" si="47"/>
        <v>{country:"Finland",year:2000, x1:1800.525, x2:1852.894, y1:77.5, y2:77.7},</v>
      </c>
      <c r="T272">
        <f t="shared" si="48"/>
        <v>1.0025806451612904</v>
      </c>
      <c r="U272">
        <f t="shared" si="49"/>
        <v>1.0290854056455756</v>
      </c>
    </row>
    <row r="273" spans="1:21">
      <c r="A273" t="s">
        <v>8</v>
      </c>
      <c r="B273">
        <v>2001</v>
      </c>
      <c r="C273">
        <v>78.099999999999994</v>
      </c>
      <c r="D273">
        <v>1944.895</v>
      </c>
      <c r="E273">
        <v>0</v>
      </c>
      <c r="F273" t="str">
        <f t="shared" si="40"/>
        <v>Finland</v>
      </c>
      <c r="G273">
        <f t="shared" si="41"/>
        <v>2001</v>
      </c>
      <c r="H273">
        <f t="shared" si="42"/>
        <v>77.7</v>
      </c>
      <c r="I273">
        <f t="shared" si="43"/>
        <v>78.099999999999994</v>
      </c>
      <c r="J273">
        <f t="shared" si="44"/>
        <v>1852.894</v>
      </c>
      <c r="K273">
        <f t="shared" si="45"/>
        <v>1944.895</v>
      </c>
      <c r="L273">
        <f t="shared" si="46"/>
        <v>0</v>
      </c>
      <c r="M273" t="str">
        <f t="shared" si="47"/>
        <v>{country:"Finland",year:2001, x1:1852.894, x2:1944.895, y1:77.7, y2:78.1},</v>
      </c>
      <c r="T273">
        <f t="shared" si="48"/>
        <v>1.0051480051480051</v>
      </c>
      <c r="U273">
        <f t="shared" si="49"/>
        <v>1.0496525975042286</v>
      </c>
    </row>
    <row r="274" spans="1:21">
      <c r="A274" t="s">
        <v>8</v>
      </c>
      <c r="B274">
        <v>2002</v>
      </c>
      <c r="C274">
        <v>78.3</v>
      </c>
      <c r="D274">
        <v>2077.5630000000001</v>
      </c>
      <c r="E274">
        <v>0</v>
      </c>
      <c r="F274" t="str">
        <f t="shared" si="40"/>
        <v>Finland</v>
      </c>
      <c r="G274">
        <f t="shared" si="41"/>
        <v>2002</v>
      </c>
      <c r="H274">
        <f t="shared" si="42"/>
        <v>78.099999999999994</v>
      </c>
      <c r="I274">
        <f t="shared" si="43"/>
        <v>78.3</v>
      </c>
      <c r="J274">
        <f t="shared" si="44"/>
        <v>1944.895</v>
      </c>
      <c r="K274">
        <f t="shared" si="45"/>
        <v>2077.5630000000001</v>
      </c>
      <c r="L274">
        <f t="shared" si="46"/>
        <v>0</v>
      </c>
      <c r="M274" t="str">
        <f t="shared" si="47"/>
        <v>{country:"Finland",year:2002, x1:1944.895, x2:2077.563, y1:78.1, y2:78.3},</v>
      </c>
      <c r="T274">
        <f t="shared" si="48"/>
        <v>1.002560819462228</v>
      </c>
      <c r="U274">
        <f t="shared" si="49"/>
        <v>1.0682134511117567</v>
      </c>
    </row>
    <row r="275" spans="1:21">
      <c r="A275" t="s">
        <v>8</v>
      </c>
      <c r="B275">
        <v>2003</v>
      </c>
      <c r="C275">
        <v>78.5</v>
      </c>
      <c r="D275">
        <v>2207.1219999999998</v>
      </c>
      <c r="E275">
        <v>0</v>
      </c>
      <c r="F275" t="str">
        <f t="shared" si="40"/>
        <v>Finland</v>
      </c>
      <c r="G275">
        <f t="shared" si="41"/>
        <v>2003</v>
      </c>
      <c r="H275">
        <f t="shared" si="42"/>
        <v>78.3</v>
      </c>
      <c r="I275">
        <f t="shared" si="43"/>
        <v>78.5</v>
      </c>
      <c r="J275">
        <f t="shared" si="44"/>
        <v>2077.5630000000001</v>
      </c>
      <c r="K275">
        <f t="shared" si="45"/>
        <v>2207.1219999999998</v>
      </c>
      <c r="L275">
        <f t="shared" si="46"/>
        <v>0</v>
      </c>
      <c r="M275" t="str">
        <f t="shared" si="47"/>
        <v>{country:"Finland",year:2003, x1:2077.563, x2:2207.122, y1:78.3, y2:78.5},</v>
      </c>
      <c r="T275">
        <f t="shared" si="48"/>
        <v>1.0025542784163475</v>
      </c>
      <c r="U275">
        <f t="shared" si="49"/>
        <v>1.0623610451283545</v>
      </c>
    </row>
    <row r="276" spans="1:21">
      <c r="A276" t="s">
        <v>8</v>
      </c>
      <c r="B276">
        <v>2004</v>
      </c>
      <c r="C276">
        <v>78.900000000000006</v>
      </c>
      <c r="D276">
        <v>2307.596</v>
      </c>
      <c r="E276">
        <v>0</v>
      </c>
      <c r="F276" t="str">
        <f t="shared" si="40"/>
        <v>Finland</v>
      </c>
      <c r="G276">
        <f t="shared" si="41"/>
        <v>2004</v>
      </c>
      <c r="H276">
        <f t="shared" si="42"/>
        <v>78.5</v>
      </c>
      <c r="I276">
        <f t="shared" si="43"/>
        <v>78.900000000000006</v>
      </c>
      <c r="J276">
        <f t="shared" si="44"/>
        <v>2207.1219999999998</v>
      </c>
      <c r="K276">
        <f t="shared" si="45"/>
        <v>2307.596</v>
      </c>
      <c r="L276">
        <f t="shared" si="46"/>
        <v>0</v>
      </c>
      <c r="M276" t="str">
        <f t="shared" si="47"/>
        <v>{country:"Finland",year:2004, x1:2207.122, x2:2307.596, y1:78.5, y2:78.9},</v>
      </c>
      <c r="T276">
        <f t="shared" si="48"/>
        <v>1.0050955414012739</v>
      </c>
      <c r="U276">
        <f t="shared" si="49"/>
        <v>1.0455226308287444</v>
      </c>
    </row>
    <row r="277" spans="1:21">
      <c r="A277" t="s">
        <v>8</v>
      </c>
      <c r="B277">
        <v>2005</v>
      </c>
      <c r="C277">
        <v>79.099999999999994</v>
      </c>
      <c r="D277">
        <v>2430.2370000000001</v>
      </c>
      <c r="E277">
        <v>0</v>
      </c>
      <c r="F277" t="str">
        <f t="shared" si="40"/>
        <v>Finland</v>
      </c>
      <c r="G277">
        <f t="shared" si="41"/>
        <v>2005</v>
      </c>
      <c r="H277">
        <f t="shared" si="42"/>
        <v>78.900000000000006</v>
      </c>
      <c r="I277">
        <f t="shared" si="43"/>
        <v>79.099999999999994</v>
      </c>
      <c r="J277">
        <f t="shared" si="44"/>
        <v>2307.596</v>
      </c>
      <c r="K277">
        <f t="shared" si="45"/>
        <v>2430.2370000000001</v>
      </c>
      <c r="L277">
        <f t="shared" si="46"/>
        <v>0</v>
      </c>
      <c r="M277" t="str">
        <f t="shared" si="47"/>
        <v>{country:"Finland",year:2005, x1:2307.596, x2:2430.237, y1:78.9, y2:79.1},</v>
      </c>
      <c r="T277">
        <f t="shared" si="48"/>
        <v>1.0025348542458807</v>
      </c>
      <c r="U277">
        <f t="shared" si="49"/>
        <v>1.0531466513202485</v>
      </c>
    </row>
    <row r="278" spans="1:21">
      <c r="A278" t="s">
        <v>8</v>
      </c>
      <c r="B278">
        <v>2006</v>
      </c>
      <c r="C278">
        <v>79.5</v>
      </c>
      <c r="D278">
        <v>2502.165</v>
      </c>
      <c r="E278">
        <v>0</v>
      </c>
      <c r="F278" t="str">
        <f t="shared" si="40"/>
        <v>Finland</v>
      </c>
      <c r="G278">
        <f t="shared" si="41"/>
        <v>2006</v>
      </c>
      <c r="H278">
        <f t="shared" si="42"/>
        <v>79.099999999999994</v>
      </c>
      <c r="I278">
        <f t="shared" si="43"/>
        <v>79.5</v>
      </c>
      <c r="J278">
        <f t="shared" si="44"/>
        <v>2430.2370000000001</v>
      </c>
      <c r="K278">
        <f t="shared" si="45"/>
        <v>2502.165</v>
      </c>
      <c r="L278">
        <f t="shared" si="46"/>
        <v>0</v>
      </c>
      <c r="M278" t="str">
        <f t="shared" si="47"/>
        <v>{country:"Finland",year:2006, x1:2430.237, x2:2502.165, y1:79.1, y2:79.5},</v>
      </c>
      <c r="T278">
        <f t="shared" si="48"/>
        <v>1.0050568900126422</v>
      </c>
      <c r="U278">
        <f t="shared" si="49"/>
        <v>1.0295971133679553</v>
      </c>
    </row>
    <row r="279" spans="1:21">
      <c r="A279" t="s">
        <v>8</v>
      </c>
      <c r="B279">
        <v>2007</v>
      </c>
      <c r="C279">
        <v>79.599999999999994</v>
      </c>
      <c r="D279">
        <v>2529.9749999999999</v>
      </c>
      <c r="E279">
        <v>0</v>
      </c>
      <c r="F279" t="str">
        <f t="shared" si="40"/>
        <v>Finland</v>
      </c>
      <c r="G279">
        <f t="shared" si="41"/>
        <v>2007</v>
      </c>
      <c r="H279">
        <f t="shared" si="42"/>
        <v>79.5</v>
      </c>
      <c r="I279">
        <f t="shared" si="43"/>
        <v>79.599999999999994</v>
      </c>
      <c r="J279">
        <f t="shared" si="44"/>
        <v>2502.165</v>
      </c>
      <c r="K279">
        <f t="shared" si="45"/>
        <v>2529.9749999999999</v>
      </c>
      <c r="L279">
        <f t="shared" si="46"/>
        <v>0</v>
      </c>
      <c r="M279" t="str">
        <f t="shared" si="47"/>
        <v>{country:"Finland",year:2007, x1:2502.165, x2:2529.975, y1:79.5, y2:79.6},</v>
      </c>
      <c r="T279">
        <f t="shared" si="48"/>
        <v>1.0012578616352201</v>
      </c>
      <c r="U279">
        <f t="shared" si="49"/>
        <v>1.0111143749512921</v>
      </c>
    </row>
    <row r="280" spans="1:21">
      <c r="A280" t="s">
        <v>8</v>
      </c>
      <c r="B280">
        <v>2008</v>
      </c>
      <c r="C280">
        <v>79.900000000000006</v>
      </c>
      <c r="D280">
        <v>2638.1109999999999</v>
      </c>
      <c r="E280">
        <v>0</v>
      </c>
      <c r="F280" t="str">
        <f t="shared" si="40"/>
        <v>Finland</v>
      </c>
      <c r="G280">
        <f t="shared" si="41"/>
        <v>2008</v>
      </c>
      <c r="H280">
        <f t="shared" si="42"/>
        <v>79.599999999999994</v>
      </c>
      <c r="I280">
        <f t="shared" si="43"/>
        <v>79.900000000000006</v>
      </c>
      <c r="J280">
        <f t="shared" si="44"/>
        <v>2529.9749999999999</v>
      </c>
      <c r="K280">
        <f t="shared" si="45"/>
        <v>2638.1109999999999</v>
      </c>
      <c r="L280">
        <f t="shared" si="46"/>
        <v>0</v>
      </c>
      <c r="M280" t="str">
        <f t="shared" si="47"/>
        <v>{country:"Finland",year:2008, x1:2529.975, x2:2638.111, y1:79.6, y2:79.9},</v>
      </c>
      <c r="T280">
        <f t="shared" si="48"/>
        <v>1.0037688442211057</v>
      </c>
      <c r="U280">
        <f t="shared" si="49"/>
        <v>1.0427419243273155</v>
      </c>
    </row>
    <row r="281" spans="1:21">
      <c r="A281" t="s">
        <v>8</v>
      </c>
      <c r="B281">
        <v>2009</v>
      </c>
      <c r="C281">
        <v>80</v>
      </c>
      <c r="D281">
        <v>2640.681</v>
      </c>
      <c r="E281">
        <v>0</v>
      </c>
      <c r="F281" t="str">
        <f t="shared" si="40"/>
        <v>Finland</v>
      </c>
      <c r="G281">
        <f t="shared" si="41"/>
        <v>2009</v>
      </c>
      <c r="H281">
        <f t="shared" si="42"/>
        <v>79.900000000000006</v>
      </c>
      <c r="I281">
        <f t="shared" si="43"/>
        <v>80</v>
      </c>
      <c r="J281">
        <f t="shared" si="44"/>
        <v>2638.1109999999999</v>
      </c>
      <c r="K281">
        <f t="shared" si="45"/>
        <v>2640.681</v>
      </c>
      <c r="L281">
        <f t="shared" si="46"/>
        <v>0</v>
      </c>
      <c r="M281" t="str">
        <f t="shared" si="47"/>
        <v>{country:"Finland",year:2009, x1:2638.111, x2:2640.681, y1:79.9, y2:80},</v>
      </c>
      <c r="T281">
        <f t="shared" si="48"/>
        <v>1.0012515644555693</v>
      </c>
      <c r="U281">
        <f t="shared" si="49"/>
        <v>1.0009741819051587</v>
      </c>
    </row>
    <row r="282" spans="1:21">
      <c r="A282" t="s">
        <v>9</v>
      </c>
      <c r="B282">
        <v>1970</v>
      </c>
      <c r="C282">
        <v>72.2</v>
      </c>
      <c r="D282">
        <v>719.96600000000001</v>
      </c>
      <c r="E282">
        <v>0</v>
      </c>
      <c r="F282" t="str">
        <f t="shared" si="40"/>
        <v>France</v>
      </c>
      <c r="G282">
        <f t="shared" si="41"/>
        <v>1970</v>
      </c>
      <c r="H282">
        <f t="shared" si="42"/>
        <v>72.2</v>
      </c>
      <c r="I282">
        <f t="shared" si="43"/>
        <v>72.2</v>
      </c>
      <c r="J282">
        <f t="shared" si="44"/>
        <v>719.96600000000001</v>
      </c>
      <c r="K282">
        <f t="shared" si="45"/>
        <v>719.96600000000001</v>
      </c>
      <c r="L282">
        <f t="shared" si="46"/>
        <v>0</v>
      </c>
      <c r="M282" t="str">
        <f t="shared" si="47"/>
        <v>{country:"France",year:1970, x1:719.966, x2:719.966, y1:72.2, y2:72.2},</v>
      </c>
      <c r="T282">
        <f t="shared" si="48"/>
        <v>1</v>
      </c>
      <c r="U282">
        <f t="shared" si="49"/>
        <v>1</v>
      </c>
    </row>
    <row r="283" spans="1:21">
      <c r="A283" t="s">
        <v>9</v>
      </c>
      <c r="B283">
        <v>1971</v>
      </c>
      <c r="C283">
        <v>72.36</v>
      </c>
      <c r="D283">
        <v>774.60580000000004</v>
      </c>
      <c r="E283">
        <v>1</v>
      </c>
      <c r="F283" t="str">
        <f t="shared" si="40"/>
        <v>France</v>
      </c>
      <c r="G283">
        <f t="shared" si="41"/>
        <v>1971</v>
      </c>
      <c r="H283">
        <f t="shared" si="42"/>
        <v>72.2</v>
      </c>
      <c r="I283">
        <f t="shared" si="43"/>
        <v>72.36</v>
      </c>
      <c r="J283">
        <f t="shared" si="44"/>
        <v>719.96600000000001</v>
      </c>
      <c r="K283">
        <f t="shared" si="45"/>
        <v>774.60580000000004</v>
      </c>
      <c r="L283">
        <f t="shared" si="46"/>
        <v>1</v>
      </c>
      <c r="M283" t="str">
        <f t="shared" si="47"/>
        <v>{country:"France",year:1971, x1:719.966, x2:774.6058, y1:72.2, y2:72.36},</v>
      </c>
      <c r="N283">
        <f>C$282+($B283-$B$282)*(C$287-C$282)/5</f>
        <v>72.36</v>
      </c>
      <c r="O283">
        <f>D$282+($B283-$B$282)*(D$287-D$282)/5</f>
        <v>774.60580000000004</v>
      </c>
      <c r="T283">
        <f t="shared" si="48"/>
        <v>1.0022160664819943</v>
      </c>
      <c r="U283">
        <f t="shared" si="49"/>
        <v>1.0758921949092042</v>
      </c>
    </row>
    <row r="284" spans="1:21">
      <c r="A284" t="s">
        <v>9</v>
      </c>
      <c r="B284">
        <v>1972</v>
      </c>
      <c r="C284">
        <v>72.52</v>
      </c>
      <c r="D284">
        <v>829.24559999999997</v>
      </c>
      <c r="E284">
        <v>1</v>
      </c>
      <c r="F284" t="str">
        <f t="shared" si="40"/>
        <v>France</v>
      </c>
      <c r="G284">
        <f t="shared" si="41"/>
        <v>1972</v>
      </c>
      <c r="H284">
        <f t="shared" si="42"/>
        <v>72.36</v>
      </c>
      <c r="I284">
        <f t="shared" si="43"/>
        <v>72.52</v>
      </c>
      <c r="J284">
        <f t="shared" si="44"/>
        <v>774.60580000000004</v>
      </c>
      <c r="K284">
        <f t="shared" si="45"/>
        <v>829.24559999999997</v>
      </c>
      <c r="L284">
        <f t="shared" si="46"/>
        <v>1</v>
      </c>
      <c r="M284" t="str">
        <f t="shared" si="47"/>
        <v>{country:"France",year:1972, x1:774.6058, x2:829.2456, y1:72.36, y2:72.52},</v>
      </c>
      <c r="N284">
        <f t="shared" ref="N284:O286" si="50">C$282+($B284-$B$282)*(C$287-C$282)/5</f>
        <v>72.52</v>
      </c>
      <c r="O284">
        <f t="shared" si="50"/>
        <v>829.24559999999997</v>
      </c>
      <c r="T284">
        <f t="shared" si="48"/>
        <v>1.0022111663902709</v>
      </c>
      <c r="U284">
        <f t="shared" si="49"/>
        <v>1.0705388469851373</v>
      </c>
    </row>
    <row r="285" spans="1:21">
      <c r="A285" t="s">
        <v>9</v>
      </c>
      <c r="B285">
        <v>1973</v>
      </c>
      <c r="C285">
        <v>72.680000000000007</v>
      </c>
      <c r="D285">
        <v>883.8854</v>
      </c>
      <c r="E285">
        <v>1</v>
      </c>
      <c r="F285" t="str">
        <f t="shared" si="40"/>
        <v>France</v>
      </c>
      <c r="G285">
        <f t="shared" si="41"/>
        <v>1973</v>
      </c>
      <c r="H285">
        <f t="shared" si="42"/>
        <v>72.52</v>
      </c>
      <c r="I285">
        <f t="shared" si="43"/>
        <v>72.680000000000007</v>
      </c>
      <c r="J285">
        <f t="shared" si="44"/>
        <v>829.24559999999997</v>
      </c>
      <c r="K285">
        <f t="shared" si="45"/>
        <v>883.8854</v>
      </c>
      <c r="L285">
        <f t="shared" si="46"/>
        <v>1</v>
      </c>
      <c r="M285" t="str">
        <f t="shared" si="47"/>
        <v>{country:"France",year:1973, x1:829.2456, x2:883.8854, y1:72.52, y2:72.68},</v>
      </c>
      <c r="N285">
        <f t="shared" si="50"/>
        <v>72.680000000000007</v>
      </c>
      <c r="O285">
        <f t="shared" si="50"/>
        <v>883.8854</v>
      </c>
      <c r="T285">
        <f t="shared" si="48"/>
        <v>1.0022062879205738</v>
      </c>
      <c r="U285">
        <f t="shared" si="49"/>
        <v>1.0658909736753504</v>
      </c>
    </row>
    <row r="286" spans="1:21">
      <c r="A286" t="s">
        <v>9</v>
      </c>
      <c r="B286">
        <v>1974</v>
      </c>
      <c r="C286">
        <v>72.84</v>
      </c>
      <c r="D286">
        <v>938.52520000000004</v>
      </c>
      <c r="E286">
        <v>1</v>
      </c>
      <c r="F286" t="str">
        <f t="shared" si="40"/>
        <v>France</v>
      </c>
      <c r="G286">
        <f t="shared" si="41"/>
        <v>1974</v>
      </c>
      <c r="H286">
        <f t="shared" si="42"/>
        <v>72.680000000000007</v>
      </c>
      <c r="I286">
        <f t="shared" si="43"/>
        <v>72.84</v>
      </c>
      <c r="J286">
        <f t="shared" si="44"/>
        <v>883.8854</v>
      </c>
      <c r="K286">
        <f t="shared" si="45"/>
        <v>938.52520000000004</v>
      </c>
      <c r="L286">
        <f t="shared" si="46"/>
        <v>1</v>
      </c>
      <c r="M286" t="str">
        <f t="shared" si="47"/>
        <v>{country:"France",year:1974, x1:883.8854, x2:938.5252, y1:72.68, y2:72.84},</v>
      </c>
      <c r="N286">
        <f t="shared" si="50"/>
        <v>72.84</v>
      </c>
      <c r="O286">
        <f t="shared" si="50"/>
        <v>938.52520000000004</v>
      </c>
      <c r="T286">
        <f t="shared" si="48"/>
        <v>1.0022014309301046</v>
      </c>
      <c r="U286">
        <f t="shared" si="49"/>
        <v>1.0618177424358406</v>
      </c>
    </row>
    <row r="287" spans="1:21">
      <c r="A287" t="s">
        <v>9</v>
      </c>
      <c r="B287">
        <v>1975</v>
      </c>
      <c r="C287">
        <v>73</v>
      </c>
      <c r="D287">
        <v>993.16499999999996</v>
      </c>
      <c r="E287">
        <v>0</v>
      </c>
      <c r="F287" t="str">
        <f t="shared" si="40"/>
        <v>France</v>
      </c>
      <c r="G287">
        <f t="shared" si="41"/>
        <v>1975</v>
      </c>
      <c r="H287">
        <f t="shared" si="42"/>
        <v>72.84</v>
      </c>
      <c r="I287">
        <f t="shared" si="43"/>
        <v>73</v>
      </c>
      <c r="J287">
        <f t="shared" si="44"/>
        <v>938.52520000000004</v>
      </c>
      <c r="K287">
        <f t="shared" si="45"/>
        <v>993.16499999999996</v>
      </c>
      <c r="L287">
        <f t="shared" si="46"/>
        <v>0</v>
      </c>
      <c r="M287" t="str">
        <f t="shared" si="47"/>
        <v>{country:"France",year:1975, x1:938.5252, x2:993.165, y1:72.84, y2:73},</v>
      </c>
      <c r="N287">
        <f t="shared" ref="N287:O292" si="51">C$287+($B287-$B$287)*(C$292-C$287)/5</f>
        <v>73</v>
      </c>
      <c r="O287">
        <f t="shared" si="51"/>
        <v>993.16499999999996</v>
      </c>
      <c r="T287">
        <f t="shared" si="48"/>
        <v>1.0021965952773202</v>
      </c>
      <c r="U287">
        <f t="shared" si="49"/>
        <v>1.0582187883713723</v>
      </c>
    </row>
    <row r="288" spans="1:21">
      <c r="A288" t="s">
        <v>9</v>
      </c>
      <c r="B288">
        <v>1976</v>
      </c>
      <c r="C288">
        <v>73.260000000000005</v>
      </c>
      <c r="D288">
        <v>1047.5845999999999</v>
      </c>
      <c r="E288">
        <v>1</v>
      </c>
      <c r="F288" t="str">
        <f t="shared" si="40"/>
        <v>France</v>
      </c>
      <c r="G288">
        <f t="shared" si="41"/>
        <v>1976</v>
      </c>
      <c r="H288">
        <f t="shared" si="42"/>
        <v>73</v>
      </c>
      <c r="I288">
        <f t="shared" si="43"/>
        <v>73.260000000000005</v>
      </c>
      <c r="J288">
        <f t="shared" si="44"/>
        <v>993.16499999999996</v>
      </c>
      <c r="K288">
        <f t="shared" si="45"/>
        <v>1047.5845999999999</v>
      </c>
      <c r="L288">
        <f t="shared" si="46"/>
        <v>1</v>
      </c>
      <c r="M288" t="str">
        <f t="shared" si="47"/>
        <v>{country:"France",year:1976, x1:993.165, x2:1047.5846, y1:73, y2:73.26},</v>
      </c>
      <c r="N288">
        <f t="shared" si="51"/>
        <v>73.260000000000005</v>
      </c>
      <c r="O288">
        <f t="shared" si="51"/>
        <v>1047.5845999999999</v>
      </c>
      <c r="T288">
        <f t="shared" si="48"/>
        <v>1.0035616438356165</v>
      </c>
      <c r="U288">
        <f t="shared" si="49"/>
        <v>1.0547941177951297</v>
      </c>
    </row>
    <row r="289" spans="1:21">
      <c r="A289" t="s">
        <v>9</v>
      </c>
      <c r="B289">
        <v>1977</v>
      </c>
      <c r="C289">
        <v>73.52</v>
      </c>
      <c r="D289">
        <v>1102.0041999999999</v>
      </c>
      <c r="E289">
        <v>1</v>
      </c>
      <c r="F289" t="str">
        <f t="shared" si="40"/>
        <v>France</v>
      </c>
      <c r="G289">
        <f t="shared" si="41"/>
        <v>1977</v>
      </c>
      <c r="H289">
        <f t="shared" si="42"/>
        <v>73.260000000000005</v>
      </c>
      <c r="I289">
        <f t="shared" si="43"/>
        <v>73.52</v>
      </c>
      <c r="J289">
        <f t="shared" si="44"/>
        <v>1047.5845999999999</v>
      </c>
      <c r="K289">
        <f t="shared" si="45"/>
        <v>1102.0041999999999</v>
      </c>
      <c r="L289">
        <f t="shared" si="46"/>
        <v>1</v>
      </c>
      <c r="M289" t="str">
        <f t="shared" si="47"/>
        <v>{country:"France",year:1977, x1:1047.5846, x2:1102.0042, y1:73.26, y2:73.52},</v>
      </c>
      <c r="N289">
        <f t="shared" si="51"/>
        <v>73.52</v>
      </c>
      <c r="O289">
        <f t="shared" si="51"/>
        <v>1102.0041999999999</v>
      </c>
      <c r="T289">
        <f t="shared" si="48"/>
        <v>1.0035490035490033</v>
      </c>
      <c r="U289">
        <f t="shared" si="49"/>
        <v>1.0519476899526778</v>
      </c>
    </row>
    <row r="290" spans="1:21">
      <c r="A290" t="s">
        <v>9</v>
      </c>
      <c r="B290">
        <v>1978</v>
      </c>
      <c r="C290">
        <v>73.78</v>
      </c>
      <c r="D290">
        <v>1156.4238</v>
      </c>
      <c r="E290">
        <v>1</v>
      </c>
      <c r="F290" t="str">
        <f t="shared" si="40"/>
        <v>France</v>
      </c>
      <c r="G290">
        <f t="shared" si="41"/>
        <v>1978</v>
      </c>
      <c r="H290">
        <f t="shared" si="42"/>
        <v>73.52</v>
      </c>
      <c r="I290">
        <f t="shared" si="43"/>
        <v>73.78</v>
      </c>
      <c r="J290">
        <f t="shared" si="44"/>
        <v>1102.0041999999999</v>
      </c>
      <c r="K290">
        <f t="shared" si="45"/>
        <v>1156.4238</v>
      </c>
      <c r="L290">
        <f t="shared" si="46"/>
        <v>1</v>
      </c>
      <c r="M290" t="str">
        <f t="shared" si="47"/>
        <v>{country:"France",year:1978, x1:1102.0042, x2:1156.4238, y1:73.52, y2:73.78},</v>
      </c>
      <c r="N290">
        <f t="shared" si="51"/>
        <v>73.78</v>
      </c>
      <c r="O290">
        <f t="shared" si="51"/>
        <v>1156.4238</v>
      </c>
      <c r="T290">
        <f t="shared" si="48"/>
        <v>1.0035364526659414</v>
      </c>
      <c r="U290">
        <f t="shared" si="49"/>
        <v>1.0493823889237448</v>
      </c>
    </row>
    <row r="291" spans="1:21">
      <c r="A291" t="s">
        <v>9</v>
      </c>
      <c r="B291">
        <v>1979</v>
      </c>
      <c r="C291">
        <v>74.039999999999992</v>
      </c>
      <c r="D291">
        <v>1210.8434</v>
      </c>
      <c r="E291">
        <v>1</v>
      </c>
      <c r="F291" t="str">
        <f t="shared" si="40"/>
        <v>France</v>
      </c>
      <c r="G291">
        <f t="shared" si="41"/>
        <v>1979</v>
      </c>
      <c r="H291">
        <f t="shared" si="42"/>
        <v>73.78</v>
      </c>
      <c r="I291">
        <f t="shared" si="43"/>
        <v>74.039999999999992</v>
      </c>
      <c r="J291">
        <f t="shared" si="44"/>
        <v>1156.4238</v>
      </c>
      <c r="K291">
        <f t="shared" si="45"/>
        <v>1210.8434</v>
      </c>
      <c r="L291">
        <f t="shared" si="46"/>
        <v>1</v>
      </c>
      <c r="M291" t="str">
        <f t="shared" si="47"/>
        <v>{country:"France",year:1979, x1:1156.4238, x2:1210.8434, y1:73.78, y2:74.04},</v>
      </c>
      <c r="N291">
        <f t="shared" si="51"/>
        <v>74.039999999999992</v>
      </c>
      <c r="O291">
        <f t="shared" si="51"/>
        <v>1210.8434</v>
      </c>
      <c r="T291">
        <f t="shared" si="48"/>
        <v>1.0035239902412576</v>
      </c>
      <c r="U291">
        <f t="shared" si="49"/>
        <v>1.0470585264675458</v>
      </c>
    </row>
    <row r="292" spans="1:21">
      <c r="A292" t="s">
        <v>9</v>
      </c>
      <c r="B292">
        <v>1980</v>
      </c>
      <c r="C292">
        <v>74.3</v>
      </c>
      <c r="D292">
        <v>1265.2629999999999</v>
      </c>
      <c r="E292">
        <v>0</v>
      </c>
      <c r="F292" t="str">
        <f t="shared" si="40"/>
        <v>France</v>
      </c>
      <c r="G292">
        <f t="shared" si="41"/>
        <v>1980</v>
      </c>
      <c r="H292">
        <f t="shared" si="42"/>
        <v>74.039999999999992</v>
      </c>
      <c r="I292">
        <f t="shared" si="43"/>
        <v>74.3</v>
      </c>
      <c r="J292">
        <f t="shared" si="44"/>
        <v>1210.8434</v>
      </c>
      <c r="K292">
        <f t="shared" si="45"/>
        <v>1265.2629999999999</v>
      </c>
      <c r="L292">
        <f t="shared" si="46"/>
        <v>0</v>
      </c>
      <c r="M292" t="str">
        <f t="shared" si="47"/>
        <v>{country:"France",year:1980, x1:1210.8434, x2:1265.263, y1:74.04, y2:74.3},</v>
      </c>
      <c r="N292">
        <f t="shared" si="51"/>
        <v>74.3</v>
      </c>
      <c r="O292">
        <f t="shared" si="51"/>
        <v>1265.2629999999999</v>
      </c>
      <c r="T292">
        <f t="shared" si="48"/>
        <v>1.0035116153430579</v>
      </c>
      <c r="U292">
        <f t="shared" si="49"/>
        <v>1.0449435492649173</v>
      </c>
    </row>
    <row r="293" spans="1:21">
      <c r="A293" t="s">
        <v>9</v>
      </c>
      <c r="B293">
        <v>1981</v>
      </c>
      <c r="C293">
        <v>74.5</v>
      </c>
      <c r="D293">
        <v>1321.0038</v>
      </c>
      <c r="E293">
        <v>1</v>
      </c>
      <c r="F293" t="str">
        <f t="shared" si="40"/>
        <v>France</v>
      </c>
      <c r="G293">
        <f t="shared" si="41"/>
        <v>1981</v>
      </c>
      <c r="H293">
        <f t="shared" si="42"/>
        <v>74.3</v>
      </c>
      <c r="I293">
        <f t="shared" si="43"/>
        <v>74.5</v>
      </c>
      <c r="J293">
        <f t="shared" si="44"/>
        <v>1265.2629999999999</v>
      </c>
      <c r="K293">
        <f t="shared" si="45"/>
        <v>1321.0038</v>
      </c>
      <c r="L293">
        <f t="shared" si="46"/>
        <v>1</v>
      </c>
      <c r="M293" t="str">
        <f t="shared" si="47"/>
        <v>{country:"France",year:1981, x1:1265.263, x2:1321.0038, y1:74.3, y2:74.5},</v>
      </c>
      <c r="N293">
        <f>C$292+($B293-$B$292)*(C$297-C$292)/5</f>
        <v>74.5</v>
      </c>
      <c r="O293">
        <f>D$282+($B293-$B$282)*(D$287-D$282)/5</f>
        <v>1321.0038</v>
      </c>
      <c r="T293">
        <f t="shared" si="48"/>
        <v>1.0026917900403769</v>
      </c>
      <c r="U293">
        <f t="shared" si="49"/>
        <v>1.0440547143163121</v>
      </c>
    </row>
    <row r="294" spans="1:21">
      <c r="A294" t="s">
        <v>9</v>
      </c>
      <c r="B294">
        <v>1982</v>
      </c>
      <c r="C294">
        <v>74.7</v>
      </c>
      <c r="D294">
        <v>1375.6435999999999</v>
      </c>
      <c r="E294">
        <v>1</v>
      </c>
      <c r="F294" t="str">
        <f t="shared" si="40"/>
        <v>France</v>
      </c>
      <c r="G294">
        <f t="shared" si="41"/>
        <v>1982</v>
      </c>
      <c r="H294">
        <f t="shared" si="42"/>
        <v>74.5</v>
      </c>
      <c r="I294">
        <f t="shared" si="43"/>
        <v>74.7</v>
      </c>
      <c r="J294">
        <f t="shared" si="44"/>
        <v>1321.0038</v>
      </c>
      <c r="K294">
        <f t="shared" si="45"/>
        <v>1375.6435999999999</v>
      </c>
      <c r="L294">
        <f t="shared" si="46"/>
        <v>1</v>
      </c>
      <c r="M294" t="str">
        <f t="shared" si="47"/>
        <v>{country:"France",year:1982, x1:1321.0038, x2:1375.6436, y1:74.5, y2:74.7},</v>
      </c>
      <c r="N294">
        <f>C$292+($B294-$B$292)*(C$297-C$292)/5</f>
        <v>74.7</v>
      </c>
      <c r="O294">
        <f>D$282+($B294-$B$282)*(D$287-D$282)/5</f>
        <v>1375.6435999999999</v>
      </c>
      <c r="T294">
        <f t="shared" si="48"/>
        <v>1.0026845637583892</v>
      </c>
      <c r="U294">
        <f t="shared" si="49"/>
        <v>1.041362333704112</v>
      </c>
    </row>
    <row r="295" spans="1:21">
      <c r="A295" t="s">
        <v>9</v>
      </c>
      <c r="B295">
        <v>1983</v>
      </c>
      <c r="C295">
        <v>74.899999999999991</v>
      </c>
      <c r="D295">
        <v>1430.2833999999998</v>
      </c>
      <c r="E295">
        <v>1</v>
      </c>
      <c r="F295" t="str">
        <f t="shared" si="40"/>
        <v>France</v>
      </c>
      <c r="G295">
        <f t="shared" si="41"/>
        <v>1983</v>
      </c>
      <c r="H295">
        <f t="shared" si="42"/>
        <v>74.7</v>
      </c>
      <c r="I295">
        <f t="shared" si="43"/>
        <v>74.899999999999991</v>
      </c>
      <c r="J295">
        <f t="shared" si="44"/>
        <v>1375.6435999999999</v>
      </c>
      <c r="K295">
        <f t="shared" si="45"/>
        <v>1430.2833999999998</v>
      </c>
      <c r="L295">
        <f t="shared" si="46"/>
        <v>1</v>
      </c>
      <c r="M295" t="str">
        <f t="shared" si="47"/>
        <v>{country:"France",year:1983, x1:1375.6436, x2:1430.2834, y1:74.7, y2:74.9},</v>
      </c>
      <c r="N295">
        <f>C$292+($B295-$B$292)*(C$297-C$292)/5</f>
        <v>74.899999999999991</v>
      </c>
      <c r="O295">
        <f>D$282+($B295-$B$282)*(D$287-D$282)/5</f>
        <v>1430.2833999999998</v>
      </c>
      <c r="T295">
        <f t="shared" si="48"/>
        <v>1.0026773761713519</v>
      </c>
      <c r="U295">
        <f t="shared" si="49"/>
        <v>1.0397194447747948</v>
      </c>
    </row>
    <row r="296" spans="1:21">
      <c r="A296" t="s">
        <v>9</v>
      </c>
      <c r="B296">
        <v>1984</v>
      </c>
      <c r="C296">
        <v>75.099999999999994</v>
      </c>
      <c r="D296">
        <v>1484.9231999999997</v>
      </c>
      <c r="E296">
        <v>1</v>
      </c>
      <c r="F296" t="str">
        <f t="shared" si="40"/>
        <v>France</v>
      </c>
      <c r="G296">
        <f t="shared" si="41"/>
        <v>1984</v>
      </c>
      <c r="H296">
        <f t="shared" si="42"/>
        <v>74.899999999999991</v>
      </c>
      <c r="I296">
        <f t="shared" si="43"/>
        <v>75.099999999999994</v>
      </c>
      <c r="J296">
        <f t="shared" si="44"/>
        <v>1430.2833999999998</v>
      </c>
      <c r="K296">
        <f t="shared" si="45"/>
        <v>1484.9231999999997</v>
      </c>
      <c r="L296">
        <f t="shared" si="46"/>
        <v>1</v>
      </c>
      <c r="M296" t="str">
        <f t="shared" si="47"/>
        <v>{country:"France",year:1984, x1:1430.2834, x2:1484.9232, y1:74.9, y2:75.1},</v>
      </c>
      <c r="N296">
        <f>C$292+($B296-$B$292)*(C$297-C$292)/5</f>
        <v>75.099999999999994</v>
      </c>
      <c r="O296">
        <f>D$282+($B296-$B$282)*(D$287-D$282)/5</f>
        <v>1484.9231999999997</v>
      </c>
      <c r="T296">
        <f t="shared" si="48"/>
        <v>1.0026702269692924</v>
      </c>
      <c r="U296">
        <f t="shared" si="49"/>
        <v>1.0382020793920981</v>
      </c>
    </row>
    <row r="297" spans="1:21">
      <c r="A297" t="s">
        <v>9</v>
      </c>
      <c r="B297">
        <v>1985</v>
      </c>
      <c r="C297">
        <v>75.3</v>
      </c>
      <c r="D297">
        <v>1519.1659999999999</v>
      </c>
      <c r="E297">
        <v>0</v>
      </c>
      <c r="F297" t="str">
        <f t="shared" si="40"/>
        <v>France</v>
      </c>
      <c r="G297">
        <f t="shared" si="41"/>
        <v>1985</v>
      </c>
      <c r="H297">
        <f t="shared" si="42"/>
        <v>75.099999999999994</v>
      </c>
      <c r="I297">
        <f t="shared" si="43"/>
        <v>75.3</v>
      </c>
      <c r="J297">
        <f t="shared" si="44"/>
        <v>1484.9231999999997</v>
      </c>
      <c r="K297">
        <f t="shared" si="45"/>
        <v>1519.1659999999999</v>
      </c>
      <c r="L297">
        <f t="shared" si="46"/>
        <v>0</v>
      </c>
      <c r="M297" t="str">
        <f t="shared" si="47"/>
        <v>{country:"France",year:1985, x1:1484.9232, x2:1519.166, y1:75.1, y2:75.3},</v>
      </c>
      <c r="N297">
        <f t="shared" ref="N297:N302" si="52">C$297+($B297-$B$297)*(C$302-C$297)/5</f>
        <v>75.3</v>
      </c>
      <c r="O297">
        <f t="shared" ref="O297:O302" si="53">D$297+($B297-$B$297)*(D$302-D$297)/5</f>
        <v>1519.1659999999999</v>
      </c>
      <c r="T297">
        <f t="shared" si="48"/>
        <v>1.0026631158455392</v>
      </c>
      <c r="U297">
        <f t="shared" si="49"/>
        <v>1.0230603171935089</v>
      </c>
    </row>
    <row r="298" spans="1:21">
      <c r="A298" t="s">
        <v>9</v>
      </c>
      <c r="B298">
        <v>1986</v>
      </c>
      <c r="C298">
        <v>75.599999999999994</v>
      </c>
      <c r="D298">
        <v>1578.2012</v>
      </c>
      <c r="E298">
        <v>1</v>
      </c>
      <c r="F298" t="str">
        <f t="shared" si="40"/>
        <v>France</v>
      </c>
      <c r="G298">
        <f t="shared" si="41"/>
        <v>1986</v>
      </c>
      <c r="H298">
        <f t="shared" si="42"/>
        <v>75.3</v>
      </c>
      <c r="I298">
        <f t="shared" si="43"/>
        <v>75.599999999999994</v>
      </c>
      <c r="J298">
        <f t="shared" si="44"/>
        <v>1519.1659999999999</v>
      </c>
      <c r="K298">
        <f t="shared" si="45"/>
        <v>1578.2012</v>
      </c>
      <c r="L298">
        <f t="shared" si="46"/>
        <v>1</v>
      </c>
      <c r="M298" t="str">
        <f t="shared" si="47"/>
        <v>{country:"France",year:1986, x1:1519.166, x2:1578.2012, y1:75.3, y2:75.6},</v>
      </c>
      <c r="N298">
        <f t="shared" si="52"/>
        <v>75.599999999999994</v>
      </c>
      <c r="O298">
        <f t="shared" si="53"/>
        <v>1578.2012</v>
      </c>
      <c r="T298">
        <f t="shared" si="48"/>
        <v>1.0039840637450199</v>
      </c>
      <c r="U298">
        <f t="shared" si="49"/>
        <v>1.0388602693846491</v>
      </c>
    </row>
    <row r="299" spans="1:21">
      <c r="A299" t="s">
        <v>9</v>
      </c>
      <c r="B299">
        <v>1987</v>
      </c>
      <c r="C299">
        <v>75.899999999999991</v>
      </c>
      <c r="D299">
        <v>1637.2364</v>
      </c>
      <c r="E299">
        <v>1</v>
      </c>
      <c r="F299" t="str">
        <f t="shared" si="40"/>
        <v>France</v>
      </c>
      <c r="G299">
        <f t="shared" si="41"/>
        <v>1987</v>
      </c>
      <c r="H299">
        <f t="shared" si="42"/>
        <v>75.599999999999994</v>
      </c>
      <c r="I299">
        <f t="shared" si="43"/>
        <v>75.899999999999991</v>
      </c>
      <c r="J299">
        <f t="shared" si="44"/>
        <v>1578.2012</v>
      </c>
      <c r="K299">
        <f t="shared" si="45"/>
        <v>1637.2364</v>
      </c>
      <c r="L299">
        <f t="shared" si="46"/>
        <v>1</v>
      </c>
      <c r="M299" t="str">
        <f t="shared" si="47"/>
        <v>{country:"France",year:1987, x1:1578.2012, x2:1637.2364, y1:75.6, y2:75.9},</v>
      </c>
      <c r="N299">
        <f t="shared" si="52"/>
        <v>75.899999999999991</v>
      </c>
      <c r="O299">
        <f t="shared" si="53"/>
        <v>1637.2364</v>
      </c>
      <c r="T299">
        <f t="shared" si="48"/>
        <v>1.003968253968254</v>
      </c>
      <c r="U299">
        <f t="shared" si="49"/>
        <v>1.0374066373793152</v>
      </c>
    </row>
    <row r="300" spans="1:21">
      <c r="A300" t="s">
        <v>9</v>
      </c>
      <c r="B300">
        <v>1988</v>
      </c>
      <c r="C300">
        <v>76.2</v>
      </c>
      <c r="D300">
        <v>1696.2716</v>
      </c>
      <c r="E300">
        <v>1</v>
      </c>
      <c r="F300" t="str">
        <f t="shared" si="40"/>
        <v>France</v>
      </c>
      <c r="G300">
        <f t="shared" si="41"/>
        <v>1988</v>
      </c>
      <c r="H300">
        <f t="shared" si="42"/>
        <v>75.899999999999991</v>
      </c>
      <c r="I300">
        <f t="shared" si="43"/>
        <v>76.2</v>
      </c>
      <c r="J300">
        <f t="shared" si="44"/>
        <v>1637.2364</v>
      </c>
      <c r="K300">
        <f t="shared" si="45"/>
        <v>1696.2716</v>
      </c>
      <c r="L300">
        <f t="shared" si="46"/>
        <v>1</v>
      </c>
      <c r="M300" t="str">
        <f t="shared" si="47"/>
        <v>{country:"France",year:1988, x1:1637.2364, x2:1696.2716, y1:75.9, y2:76.2},</v>
      </c>
      <c r="N300">
        <f t="shared" si="52"/>
        <v>76.2</v>
      </c>
      <c r="O300">
        <f t="shared" si="53"/>
        <v>1696.2716</v>
      </c>
      <c r="T300">
        <f t="shared" si="48"/>
        <v>1.0039525691699607</v>
      </c>
      <c r="U300">
        <f t="shared" si="49"/>
        <v>1.0360578350200373</v>
      </c>
    </row>
    <row r="301" spans="1:21">
      <c r="A301" t="s">
        <v>9</v>
      </c>
      <c r="B301">
        <v>1989</v>
      </c>
      <c r="C301">
        <v>76.5</v>
      </c>
      <c r="D301">
        <v>1755.3068000000001</v>
      </c>
      <c r="E301">
        <v>1</v>
      </c>
      <c r="F301" t="str">
        <f t="shared" si="40"/>
        <v>France</v>
      </c>
      <c r="G301">
        <f t="shared" si="41"/>
        <v>1989</v>
      </c>
      <c r="H301">
        <f t="shared" si="42"/>
        <v>76.2</v>
      </c>
      <c r="I301">
        <f t="shared" si="43"/>
        <v>76.5</v>
      </c>
      <c r="J301">
        <f t="shared" si="44"/>
        <v>1696.2716</v>
      </c>
      <c r="K301">
        <f t="shared" si="45"/>
        <v>1755.3068000000001</v>
      </c>
      <c r="L301">
        <f t="shared" si="46"/>
        <v>1</v>
      </c>
      <c r="M301" t="str">
        <f t="shared" si="47"/>
        <v>{country:"France",year:1989, x1:1696.2716, x2:1755.3068, y1:76.2, y2:76.5},</v>
      </c>
      <c r="N301">
        <f t="shared" si="52"/>
        <v>76.5</v>
      </c>
      <c r="O301">
        <f t="shared" si="53"/>
        <v>1755.3068000000001</v>
      </c>
      <c r="T301">
        <f t="shared" si="48"/>
        <v>1.0039370078740157</v>
      </c>
      <c r="U301">
        <f t="shared" si="49"/>
        <v>1.0348029171743487</v>
      </c>
    </row>
    <row r="302" spans="1:21">
      <c r="A302" t="s">
        <v>9</v>
      </c>
      <c r="B302">
        <v>1990</v>
      </c>
      <c r="C302">
        <v>76.8</v>
      </c>
      <c r="D302">
        <v>1814.3420000000001</v>
      </c>
      <c r="E302">
        <v>0</v>
      </c>
      <c r="F302" t="str">
        <f t="shared" si="40"/>
        <v>France</v>
      </c>
      <c r="G302">
        <f t="shared" si="41"/>
        <v>1990</v>
      </c>
      <c r="H302">
        <f t="shared" si="42"/>
        <v>76.5</v>
      </c>
      <c r="I302">
        <f t="shared" si="43"/>
        <v>76.8</v>
      </c>
      <c r="J302">
        <f t="shared" si="44"/>
        <v>1755.3068000000001</v>
      </c>
      <c r="K302">
        <f t="shared" si="45"/>
        <v>1814.3420000000001</v>
      </c>
      <c r="L302">
        <f t="shared" si="46"/>
        <v>0</v>
      </c>
      <c r="M302" t="str">
        <f t="shared" si="47"/>
        <v>{country:"France",year:1990, x1:1755.3068, x2:1814.342, y1:76.5, y2:76.8},</v>
      </c>
      <c r="N302">
        <f t="shared" si="52"/>
        <v>76.8</v>
      </c>
      <c r="O302">
        <f t="shared" si="53"/>
        <v>1814.3420000000001</v>
      </c>
      <c r="T302">
        <f t="shared" si="48"/>
        <v>1.003921568627451</v>
      </c>
      <c r="U302">
        <f t="shared" si="49"/>
        <v>1.0336324111545629</v>
      </c>
    </row>
    <row r="303" spans="1:21">
      <c r="A303" t="s">
        <v>9</v>
      </c>
      <c r="B303">
        <v>1991</v>
      </c>
      <c r="C303">
        <v>77</v>
      </c>
      <c r="D303">
        <v>1883.4960000000001</v>
      </c>
      <c r="E303">
        <v>0</v>
      </c>
      <c r="F303" t="str">
        <f t="shared" si="40"/>
        <v>France</v>
      </c>
      <c r="G303">
        <f t="shared" si="41"/>
        <v>1991</v>
      </c>
      <c r="H303">
        <f t="shared" si="42"/>
        <v>76.8</v>
      </c>
      <c r="I303">
        <f t="shared" si="43"/>
        <v>77</v>
      </c>
      <c r="J303">
        <f t="shared" si="44"/>
        <v>1814.3420000000001</v>
      </c>
      <c r="K303">
        <f t="shared" si="45"/>
        <v>1883.4960000000001</v>
      </c>
      <c r="L303">
        <f t="shared" si="46"/>
        <v>0</v>
      </c>
      <c r="M303" t="str">
        <f t="shared" si="47"/>
        <v>{country:"France",year:1991, x1:1814.342, x2:1883.496, y1:76.8, y2:77},</v>
      </c>
      <c r="T303">
        <f t="shared" si="48"/>
        <v>1.0026041666666667</v>
      </c>
      <c r="U303">
        <f t="shared" si="49"/>
        <v>1.038115195481337</v>
      </c>
    </row>
    <row r="304" spans="1:21">
      <c r="A304" t="s">
        <v>9</v>
      </c>
      <c r="B304">
        <v>1992</v>
      </c>
      <c r="C304">
        <v>77.3</v>
      </c>
      <c r="D304">
        <v>1954.923</v>
      </c>
      <c r="E304">
        <v>0</v>
      </c>
      <c r="F304" t="str">
        <f t="shared" si="40"/>
        <v>France</v>
      </c>
      <c r="G304">
        <f t="shared" si="41"/>
        <v>1992</v>
      </c>
      <c r="H304">
        <f t="shared" si="42"/>
        <v>77</v>
      </c>
      <c r="I304">
        <f t="shared" si="43"/>
        <v>77.3</v>
      </c>
      <c r="J304">
        <f t="shared" si="44"/>
        <v>1883.4960000000001</v>
      </c>
      <c r="K304">
        <f t="shared" si="45"/>
        <v>1954.923</v>
      </c>
      <c r="L304">
        <f t="shared" si="46"/>
        <v>0</v>
      </c>
      <c r="M304" t="str">
        <f t="shared" si="47"/>
        <v>{country:"France",year:1992, x1:1883.496, x2:1954.923, y1:77, y2:77.3},</v>
      </c>
      <c r="T304">
        <f t="shared" si="48"/>
        <v>1.0038961038961038</v>
      </c>
      <c r="U304">
        <f t="shared" si="49"/>
        <v>1.0379225652722384</v>
      </c>
    </row>
    <row r="305" spans="1:21">
      <c r="A305" t="s">
        <v>9</v>
      </c>
      <c r="B305">
        <v>1993</v>
      </c>
      <c r="C305">
        <v>77.3</v>
      </c>
      <c r="D305">
        <v>2028.625</v>
      </c>
      <c r="E305">
        <v>0</v>
      </c>
      <c r="F305" t="str">
        <f t="shared" si="40"/>
        <v>France</v>
      </c>
      <c r="G305">
        <f t="shared" si="41"/>
        <v>1993</v>
      </c>
      <c r="H305">
        <f t="shared" si="42"/>
        <v>77.3</v>
      </c>
      <c r="I305">
        <f t="shared" si="43"/>
        <v>77.3</v>
      </c>
      <c r="J305">
        <f t="shared" si="44"/>
        <v>1954.923</v>
      </c>
      <c r="K305">
        <f t="shared" si="45"/>
        <v>2028.625</v>
      </c>
      <c r="L305">
        <f t="shared" si="46"/>
        <v>0</v>
      </c>
      <c r="M305" t="str">
        <f t="shared" si="47"/>
        <v>{country:"France",year:1993, x1:1954.923, x2:2028.625, y1:77.3, y2:77.3},</v>
      </c>
      <c r="T305">
        <f t="shared" si="48"/>
        <v>1</v>
      </c>
      <c r="U305">
        <f t="shared" si="49"/>
        <v>1.0377007176241724</v>
      </c>
    </row>
    <row r="306" spans="1:21">
      <c r="A306" t="s">
        <v>9</v>
      </c>
      <c r="B306">
        <v>1994</v>
      </c>
      <c r="C306">
        <v>77.7</v>
      </c>
      <c r="D306">
        <v>2055.692</v>
      </c>
      <c r="E306">
        <v>0</v>
      </c>
      <c r="F306" t="str">
        <f t="shared" si="40"/>
        <v>France</v>
      </c>
      <c r="G306">
        <f t="shared" si="41"/>
        <v>1994</v>
      </c>
      <c r="H306">
        <f t="shared" si="42"/>
        <v>77.3</v>
      </c>
      <c r="I306">
        <f t="shared" si="43"/>
        <v>77.7</v>
      </c>
      <c r="J306">
        <f t="shared" si="44"/>
        <v>2028.625</v>
      </c>
      <c r="K306">
        <f t="shared" si="45"/>
        <v>2055.692</v>
      </c>
      <c r="L306">
        <f t="shared" si="46"/>
        <v>0</v>
      </c>
      <c r="M306" t="str">
        <f t="shared" si="47"/>
        <v>{country:"France",year:1994, x1:2028.625, x2:2055.692, y1:77.3, y2:77.7},</v>
      </c>
      <c r="T306">
        <f t="shared" si="48"/>
        <v>1.0051746442432083</v>
      </c>
      <c r="U306">
        <f t="shared" si="49"/>
        <v>1.0133425349682668</v>
      </c>
    </row>
    <row r="307" spans="1:21">
      <c r="A307" t="s">
        <v>9</v>
      </c>
      <c r="B307">
        <v>1995</v>
      </c>
      <c r="C307">
        <v>77.8</v>
      </c>
      <c r="D307">
        <v>2336.0920000000001</v>
      </c>
      <c r="E307">
        <v>0</v>
      </c>
      <c r="F307" t="str">
        <f t="shared" si="40"/>
        <v>France</v>
      </c>
      <c r="G307">
        <f t="shared" si="41"/>
        <v>1995</v>
      </c>
      <c r="H307">
        <f t="shared" si="42"/>
        <v>77.7</v>
      </c>
      <c r="I307">
        <f t="shared" si="43"/>
        <v>77.8</v>
      </c>
      <c r="J307">
        <f t="shared" si="44"/>
        <v>2055.692</v>
      </c>
      <c r="K307">
        <f t="shared" si="45"/>
        <v>2336.0920000000001</v>
      </c>
      <c r="L307">
        <f t="shared" si="46"/>
        <v>0</v>
      </c>
      <c r="M307" t="str">
        <f t="shared" si="47"/>
        <v>{country:"France",year:1995, x1:2055.692, x2:2336.092, y1:77.7, y2:77.8},</v>
      </c>
      <c r="T307">
        <f t="shared" si="48"/>
        <v>1.0012870012870012</v>
      </c>
      <c r="U307">
        <f t="shared" si="49"/>
        <v>1.1364017566833942</v>
      </c>
    </row>
    <row r="308" spans="1:21">
      <c r="A308" t="s">
        <v>9</v>
      </c>
      <c r="B308">
        <v>1996</v>
      </c>
      <c r="C308">
        <v>78</v>
      </c>
      <c r="D308">
        <v>2353.8580000000002</v>
      </c>
      <c r="E308">
        <v>0</v>
      </c>
      <c r="F308" t="str">
        <f t="shared" si="40"/>
        <v>France</v>
      </c>
      <c r="G308">
        <f t="shared" si="41"/>
        <v>1996</v>
      </c>
      <c r="H308">
        <f t="shared" si="42"/>
        <v>77.8</v>
      </c>
      <c r="I308">
        <f t="shared" si="43"/>
        <v>78</v>
      </c>
      <c r="J308">
        <f t="shared" si="44"/>
        <v>2336.0920000000001</v>
      </c>
      <c r="K308">
        <f t="shared" si="45"/>
        <v>2353.8580000000002</v>
      </c>
      <c r="L308">
        <f t="shared" si="46"/>
        <v>0</v>
      </c>
      <c r="M308" t="str">
        <f t="shared" si="47"/>
        <v>{country:"France",year:1996, x1:2336.092, x2:2353.858, y1:77.8, y2:78},</v>
      </c>
      <c r="T308">
        <f t="shared" si="48"/>
        <v>1.0025706940874037</v>
      </c>
      <c r="U308">
        <f t="shared" si="49"/>
        <v>1.0076050087068489</v>
      </c>
    </row>
    <row r="309" spans="1:21">
      <c r="A309" t="s">
        <v>9</v>
      </c>
      <c r="B309">
        <v>1997</v>
      </c>
      <c r="C309">
        <v>78.400000000000006</v>
      </c>
      <c r="D309">
        <v>2365.8180000000002</v>
      </c>
      <c r="E309">
        <v>0</v>
      </c>
      <c r="F309" t="str">
        <f t="shared" si="40"/>
        <v>France</v>
      </c>
      <c r="G309">
        <f t="shared" si="41"/>
        <v>1997</v>
      </c>
      <c r="H309">
        <f t="shared" si="42"/>
        <v>78</v>
      </c>
      <c r="I309">
        <f t="shared" si="43"/>
        <v>78.400000000000006</v>
      </c>
      <c r="J309">
        <f t="shared" si="44"/>
        <v>2353.8580000000002</v>
      </c>
      <c r="K309">
        <f t="shared" si="45"/>
        <v>2365.8180000000002</v>
      </c>
      <c r="L309">
        <f t="shared" si="46"/>
        <v>0</v>
      </c>
      <c r="M309" t="str">
        <f t="shared" si="47"/>
        <v>{country:"France",year:1997, x1:2353.858, x2:2365.818, y1:78, y2:78.4},</v>
      </c>
      <c r="T309">
        <f t="shared" si="48"/>
        <v>1.0051282051282051</v>
      </c>
      <c r="U309">
        <f t="shared" si="49"/>
        <v>1.0050810201804867</v>
      </c>
    </row>
    <row r="310" spans="1:21">
      <c r="A310" t="s">
        <v>9</v>
      </c>
      <c r="B310">
        <v>1998</v>
      </c>
      <c r="C310">
        <v>78.5</v>
      </c>
      <c r="D310">
        <v>2415.636</v>
      </c>
      <c r="E310">
        <v>0</v>
      </c>
      <c r="F310" t="str">
        <f t="shared" si="40"/>
        <v>France</v>
      </c>
      <c r="G310">
        <f t="shared" si="41"/>
        <v>1998</v>
      </c>
      <c r="H310">
        <f t="shared" si="42"/>
        <v>78.400000000000006</v>
      </c>
      <c r="I310">
        <f t="shared" si="43"/>
        <v>78.5</v>
      </c>
      <c r="J310">
        <f t="shared" si="44"/>
        <v>2365.8180000000002</v>
      </c>
      <c r="K310">
        <f t="shared" si="45"/>
        <v>2415.636</v>
      </c>
      <c r="L310">
        <f t="shared" si="46"/>
        <v>0</v>
      </c>
      <c r="M310" t="str">
        <f t="shared" si="47"/>
        <v>{country:"France",year:1998, x1:2365.818, x2:2415.636, y1:78.4, y2:78.5},</v>
      </c>
      <c r="T310">
        <f t="shared" si="48"/>
        <v>1.0012755102040816</v>
      </c>
      <c r="U310">
        <f t="shared" si="49"/>
        <v>1.0210574101642644</v>
      </c>
    </row>
    <row r="311" spans="1:21">
      <c r="A311" t="s">
        <v>9</v>
      </c>
      <c r="B311">
        <v>1999</v>
      </c>
      <c r="C311">
        <v>78.7</v>
      </c>
      <c r="D311">
        <v>2491.0079999999998</v>
      </c>
      <c r="E311">
        <v>0</v>
      </c>
      <c r="F311" t="str">
        <f t="shared" si="40"/>
        <v>France</v>
      </c>
      <c r="G311">
        <f t="shared" si="41"/>
        <v>1999</v>
      </c>
      <c r="H311">
        <f t="shared" si="42"/>
        <v>78.5</v>
      </c>
      <c r="I311">
        <f t="shared" si="43"/>
        <v>78.7</v>
      </c>
      <c r="J311">
        <f t="shared" si="44"/>
        <v>2415.636</v>
      </c>
      <c r="K311">
        <f t="shared" si="45"/>
        <v>2491.0079999999998</v>
      </c>
      <c r="L311">
        <f t="shared" si="46"/>
        <v>0</v>
      </c>
      <c r="M311" t="str">
        <f t="shared" si="47"/>
        <v>{country:"France",year:1999, x1:2415.636, x2:2491.008, y1:78.5, y2:78.7},</v>
      </c>
      <c r="T311">
        <f t="shared" si="48"/>
        <v>1.0025477707006369</v>
      </c>
      <c r="U311">
        <f t="shared" si="49"/>
        <v>1.0312017207890591</v>
      </c>
    </row>
    <row r="312" spans="1:21">
      <c r="A312" t="s">
        <v>9</v>
      </c>
      <c r="B312">
        <v>2000</v>
      </c>
      <c r="C312">
        <v>79</v>
      </c>
      <c r="D312">
        <v>2553.1210000000001</v>
      </c>
      <c r="E312">
        <v>0</v>
      </c>
      <c r="F312" t="str">
        <f t="shared" si="40"/>
        <v>France</v>
      </c>
      <c r="G312">
        <f t="shared" si="41"/>
        <v>2000</v>
      </c>
      <c r="H312">
        <f t="shared" si="42"/>
        <v>78.7</v>
      </c>
      <c r="I312">
        <f t="shared" si="43"/>
        <v>79</v>
      </c>
      <c r="J312">
        <f t="shared" si="44"/>
        <v>2491.0079999999998</v>
      </c>
      <c r="K312">
        <f t="shared" si="45"/>
        <v>2553.1210000000001</v>
      </c>
      <c r="L312">
        <f t="shared" si="46"/>
        <v>0</v>
      </c>
      <c r="M312" t="str">
        <f t="shared" si="47"/>
        <v>{country:"France",year:2000, x1:2491.008, x2:2553.121, y1:78.7, y2:79},</v>
      </c>
      <c r="T312">
        <f t="shared" si="48"/>
        <v>1.0038119440914866</v>
      </c>
      <c r="U312">
        <f t="shared" si="49"/>
        <v>1.0249348857972356</v>
      </c>
    </row>
    <row r="313" spans="1:21">
      <c r="A313" t="s">
        <v>9</v>
      </c>
      <c r="B313">
        <v>2001</v>
      </c>
      <c r="C313">
        <v>79.2</v>
      </c>
      <c r="D313">
        <v>2614.692</v>
      </c>
      <c r="E313">
        <v>0</v>
      </c>
      <c r="F313" t="str">
        <f t="shared" si="40"/>
        <v>France</v>
      </c>
      <c r="G313">
        <f t="shared" si="41"/>
        <v>2001</v>
      </c>
      <c r="H313">
        <f t="shared" si="42"/>
        <v>79</v>
      </c>
      <c r="I313">
        <f t="shared" si="43"/>
        <v>79.2</v>
      </c>
      <c r="J313">
        <f t="shared" si="44"/>
        <v>2553.1210000000001</v>
      </c>
      <c r="K313">
        <f t="shared" si="45"/>
        <v>2614.692</v>
      </c>
      <c r="L313">
        <f t="shared" si="46"/>
        <v>0</v>
      </c>
      <c r="M313" t="str">
        <f t="shared" si="47"/>
        <v>{country:"France",year:2001, x1:2553.121, x2:2614.692, y1:79, y2:79.2},</v>
      </c>
      <c r="T313">
        <f t="shared" si="48"/>
        <v>1.0025316455696203</v>
      </c>
      <c r="U313">
        <f t="shared" si="49"/>
        <v>1.024115974135186</v>
      </c>
    </row>
    <row r="314" spans="1:21">
      <c r="A314" t="s">
        <v>9</v>
      </c>
      <c r="B314">
        <v>2002</v>
      </c>
      <c r="C314">
        <v>79.3</v>
      </c>
      <c r="D314">
        <v>2705.125</v>
      </c>
      <c r="E314">
        <v>0</v>
      </c>
      <c r="F314" t="str">
        <f t="shared" si="40"/>
        <v>France</v>
      </c>
      <c r="G314">
        <f t="shared" si="41"/>
        <v>2002</v>
      </c>
      <c r="H314">
        <f t="shared" si="42"/>
        <v>79.2</v>
      </c>
      <c r="I314">
        <f t="shared" si="43"/>
        <v>79.3</v>
      </c>
      <c r="J314">
        <f t="shared" si="44"/>
        <v>2614.692</v>
      </c>
      <c r="K314">
        <f t="shared" si="45"/>
        <v>2705.125</v>
      </c>
      <c r="L314">
        <f t="shared" si="46"/>
        <v>0</v>
      </c>
      <c r="M314" t="str">
        <f t="shared" si="47"/>
        <v>{country:"France",year:2002, x1:2614.692, x2:2705.125, y1:79.2, y2:79.3},</v>
      </c>
      <c r="T314">
        <f t="shared" si="48"/>
        <v>1.0012626262626263</v>
      </c>
      <c r="U314">
        <f t="shared" si="49"/>
        <v>1.0345864828438684</v>
      </c>
    </row>
    <row r="315" spans="1:21">
      <c r="A315" t="s">
        <v>9</v>
      </c>
      <c r="B315">
        <v>2003</v>
      </c>
      <c r="C315">
        <v>79.3</v>
      </c>
      <c r="D315">
        <v>2809.3040000000001</v>
      </c>
      <c r="E315">
        <v>0</v>
      </c>
      <c r="F315" t="str">
        <f t="shared" si="40"/>
        <v>France</v>
      </c>
      <c r="G315">
        <f t="shared" si="41"/>
        <v>2003</v>
      </c>
      <c r="H315">
        <f t="shared" si="42"/>
        <v>79.3</v>
      </c>
      <c r="I315">
        <f t="shared" si="43"/>
        <v>79.3</v>
      </c>
      <c r="J315">
        <f t="shared" si="44"/>
        <v>2705.125</v>
      </c>
      <c r="K315">
        <f t="shared" si="45"/>
        <v>2809.3040000000001</v>
      </c>
      <c r="L315">
        <f t="shared" si="46"/>
        <v>0</v>
      </c>
      <c r="M315" t="str">
        <f t="shared" si="47"/>
        <v>{country:"France",year:2003, x1:2705.125, x2:2809.304, y1:79.3, y2:79.3},</v>
      </c>
      <c r="T315">
        <f t="shared" si="48"/>
        <v>1</v>
      </c>
      <c r="U315">
        <f t="shared" si="49"/>
        <v>1.0385117138764384</v>
      </c>
    </row>
    <row r="316" spans="1:21">
      <c r="A316" t="s">
        <v>9</v>
      </c>
      <c r="B316">
        <v>2004</v>
      </c>
      <c r="C316">
        <v>80.3</v>
      </c>
      <c r="D316">
        <v>2890.011</v>
      </c>
      <c r="E316">
        <v>0</v>
      </c>
      <c r="F316" t="str">
        <f t="shared" si="40"/>
        <v>France</v>
      </c>
      <c r="G316">
        <f t="shared" si="41"/>
        <v>2004</v>
      </c>
      <c r="H316">
        <f t="shared" si="42"/>
        <v>79.3</v>
      </c>
      <c r="I316">
        <f t="shared" si="43"/>
        <v>80.3</v>
      </c>
      <c r="J316">
        <f t="shared" si="44"/>
        <v>2809.3040000000001</v>
      </c>
      <c r="K316">
        <f t="shared" si="45"/>
        <v>2890.011</v>
      </c>
      <c r="L316">
        <f t="shared" si="46"/>
        <v>0</v>
      </c>
      <c r="M316" t="str">
        <f t="shared" si="47"/>
        <v>{country:"France",year:2004, x1:2809.304, x2:2890.011, y1:79.3, y2:80.3},</v>
      </c>
      <c r="T316">
        <f t="shared" si="48"/>
        <v>1.0126103404791928</v>
      </c>
      <c r="U316">
        <f t="shared" si="49"/>
        <v>1.0287284679764097</v>
      </c>
    </row>
    <row r="317" spans="1:21">
      <c r="A317" t="s">
        <v>9</v>
      </c>
      <c r="B317">
        <v>2005</v>
      </c>
      <c r="C317">
        <v>80.3</v>
      </c>
      <c r="D317">
        <v>2947.7069999999999</v>
      </c>
      <c r="E317">
        <v>0</v>
      </c>
      <c r="F317" t="str">
        <f t="shared" si="40"/>
        <v>France</v>
      </c>
      <c r="G317">
        <f t="shared" si="41"/>
        <v>2005</v>
      </c>
      <c r="H317">
        <f t="shared" si="42"/>
        <v>80.3</v>
      </c>
      <c r="I317">
        <f t="shared" si="43"/>
        <v>80.3</v>
      </c>
      <c r="J317">
        <f t="shared" si="44"/>
        <v>2890.011</v>
      </c>
      <c r="K317">
        <f t="shared" si="45"/>
        <v>2947.7069999999999</v>
      </c>
      <c r="L317">
        <f t="shared" si="46"/>
        <v>0</v>
      </c>
      <c r="M317" t="str">
        <f t="shared" si="47"/>
        <v>{country:"France",year:2005, x1:2890.011, x2:2947.707, y1:80.3, y2:80.3},</v>
      </c>
      <c r="T317">
        <f t="shared" si="48"/>
        <v>1</v>
      </c>
      <c r="U317">
        <f t="shared" si="49"/>
        <v>1.0199639378535237</v>
      </c>
    </row>
    <row r="318" spans="1:21">
      <c r="A318" t="s">
        <v>9</v>
      </c>
      <c r="B318">
        <v>2006</v>
      </c>
      <c r="C318">
        <v>80.7</v>
      </c>
      <c r="D318">
        <v>2975.4360000000001</v>
      </c>
      <c r="E318">
        <v>0</v>
      </c>
      <c r="F318" t="str">
        <f t="shared" si="40"/>
        <v>France</v>
      </c>
      <c r="G318">
        <f t="shared" si="41"/>
        <v>2006</v>
      </c>
      <c r="H318">
        <f t="shared" si="42"/>
        <v>80.3</v>
      </c>
      <c r="I318">
        <f t="shared" si="43"/>
        <v>80.7</v>
      </c>
      <c r="J318">
        <f t="shared" si="44"/>
        <v>2947.7069999999999</v>
      </c>
      <c r="K318">
        <f t="shared" si="45"/>
        <v>2975.4360000000001</v>
      </c>
      <c r="L318">
        <f t="shared" si="46"/>
        <v>0</v>
      </c>
      <c r="M318" t="str">
        <f t="shared" si="47"/>
        <v>{country:"France",year:2006, x1:2947.707, x2:2975.436, y1:80.3, y2:80.7},</v>
      </c>
      <c r="T318">
        <f t="shared" si="48"/>
        <v>1.0049813200498132</v>
      </c>
      <c r="U318">
        <f t="shared" si="49"/>
        <v>1.0094069729454116</v>
      </c>
    </row>
    <row r="319" spans="1:21">
      <c r="A319" t="s">
        <v>9</v>
      </c>
      <c r="B319">
        <v>2007</v>
      </c>
      <c r="C319">
        <v>80.900000000000006</v>
      </c>
      <c r="D319">
        <v>3020.8139999999999</v>
      </c>
      <c r="E319">
        <v>0</v>
      </c>
      <c r="F319" t="str">
        <f t="shared" si="40"/>
        <v>France</v>
      </c>
      <c r="G319">
        <f t="shared" si="41"/>
        <v>2007</v>
      </c>
      <c r="H319">
        <f t="shared" si="42"/>
        <v>80.7</v>
      </c>
      <c r="I319">
        <f t="shared" si="43"/>
        <v>80.900000000000006</v>
      </c>
      <c r="J319">
        <f t="shared" si="44"/>
        <v>2975.4360000000001</v>
      </c>
      <c r="K319">
        <f t="shared" si="45"/>
        <v>3020.8139999999999</v>
      </c>
      <c r="L319">
        <f t="shared" si="46"/>
        <v>0</v>
      </c>
      <c r="M319" t="str">
        <f t="shared" si="47"/>
        <v>{country:"France",year:2007, x1:2975.436, x2:3020.814, y1:80.7, y2:80.9},</v>
      </c>
      <c r="T319">
        <f t="shared" si="48"/>
        <v>1.0024783147459728</v>
      </c>
      <c r="U319">
        <f t="shared" si="49"/>
        <v>1.0152508741576023</v>
      </c>
    </row>
    <row r="320" spans="1:21">
      <c r="A320" t="s">
        <v>9</v>
      </c>
      <c r="B320">
        <v>2008</v>
      </c>
      <c r="C320">
        <v>81</v>
      </c>
      <c r="D320">
        <v>3032.3209999999999</v>
      </c>
      <c r="E320">
        <v>0</v>
      </c>
      <c r="F320" t="str">
        <f t="shared" si="40"/>
        <v>France</v>
      </c>
      <c r="G320">
        <f t="shared" si="41"/>
        <v>2008</v>
      </c>
      <c r="H320">
        <f t="shared" si="42"/>
        <v>80.900000000000006</v>
      </c>
      <c r="I320">
        <f t="shared" si="43"/>
        <v>81</v>
      </c>
      <c r="J320">
        <f t="shared" si="44"/>
        <v>3020.8139999999999</v>
      </c>
      <c r="K320">
        <f t="shared" si="45"/>
        <v>3032.3209999999999</v>
      </c>
      <c r="L320">
        <f t="shared" si="46"/>
        <v>0</v>
      </c>
      <c r="M320" t="str">
        <f t="shared" si="47"/>
        <v>{country:"France",year:2008, x1:3020.814, x2:3032.321, y1:80.9, y2:81},</v>
      </c>
      <c r="T320">
        <f t="shared" si="48"/>
        <v>1.0012360939431395</v>
      </c>
      <c r="U320">
        <f t="shared" si="49"/>
        <v>1.0038092381722277</v>
      </c>
    </row>
    <row r="321" spans="1:21">
      <c r="A321" t="s">
        <v>9</v>
      </c>
      <c r="B321">
        <v>2009</v>
      </c>
      <c r="C321">
        <v>81</v>
      </c>
      <c r="D321">
        <v>3115.3609999999999</v>
      </c>
      <c r="E321">
        <v>0</v>
      </c>
      <c r="F321" t="str">
        <f t="shared" si="40"/>
        <v>France</v>
      </c>
      <c r="G321">
        <f t="shared" si="41"/>
        <v>2009</v>
      </c>
      <c r="H321">
        <f t="shared" si="42"/>
        <v>81</v>
      </c>
      <c r="I321">
        <f t="shared" si="43"/>
        <v>81</v>
      </c>
      <c r="J321">
        <f t="shared" si="44"/>
        <v>3032.3209999999999</v>
      </c>
      <c r="K321">
        <f t="shared" si="45"/>
        <v>3115.3609999999999</v>
      </c>
      <c r="L321">
        <f t="shared" si="46"/>
        <v>0</v>
      </c>
      <c r="M321" t="str">
        <f t="shared" si="47"/>
        <v>{country:"France",year:2009, x1:3032.321, x2:3115.361, y1:81, y2:81},</v>
      </c>
      <c r="T321">
        <f t="shared" si="48"/>
        <v>1</v>
      </c>
      <c r="U321">
        <f t="shared" si="49"/>
        <v>1.0273849635312355</v>
      </c>
    </row>
    <row r="322" spans="1:21">
      <c r="A322" t="s">
        <v>10</v>
      </c>
      <c r="B322">
        <v>1970</v>
      </c>
      <c r="C322">
        <v>70.5</v>
      </c>
      <c r="D322">
        <v>944.95799999999997</v>
      </c>
      <c r="E322">
        <v>0</v>
      </c>
      <c r="F322" t="str">
        <f t="shared" si="40"/>
        <v>Germany</v>
      </c>
      <c r="G322">
        <f t="shared" si="41"/>
        <v>1970</v>
      </c>
      <c r="H322">
        <f t="shared" si="42"/>
        <v>70.5</v>
      </c>
      <c r="I322">
        <f t="shared" si="43"/>
        <v>70.5</v>
      </c>
      <c r="J322">
        <f t="shared" si="44"/>
        <v>944.95799999999997</v>
      </c>
      <c r="K322">
        <f t="shared" si="45"/>
        <v>944.95799999999997</v>
      </c>
      <c r="L322">
        <f t="shared" si="46"/>
        <v>0</v>
      </c>
      <c r="M322" t="str">
        <f t="shared" si="47"/>
        <v>{country:"Germany",year:1970, x1:944.958, x2:944.958, y1:70.5, y2:70.5},</v>
      </c>
      <c r="T322">
        <f t="shared" si="48"/>
        <v>1</v>
      </c>
      <c r="U322">
        <f t="shared" si="49"/>
        <v>1</v>
      </c>
    </row>
    <row r="323" spans="1:21">
      <c r="A323" t="s">
        <v>10</v>
      </c>
      <c r="B323">
        <v>1971</v>
      </c>
      <c r="C323">
        <v>70.8</v>
      </c>
      <c r="D323">
        <v>1040.567</v>
      </c>
      <c r="E323">
        <v>0</v>
      </c>
      <c r="F323" t="str">
        <f t="shared" ref="F323:F386" si="54">A323</f>
        <v>Germany</v>
      </c>
      <c r="G323">
        <f t="shared" ref="G323:G386" si="55">B323</f>
        <v>1971</v>
      </c>
      <c r="H323">
        <f t="shared" ref="H323:H386" si="56">IF($A322=$A323,C322,C323)</f>
        <v>70.5</v>
      </c>
      <c r="I323">
        <f t="shared" ref="I323:I386" si="57">C323</f>
        <v>70.8</v>
      </c>
      <c r="J323">
        <f t="shared" ref="J323:J386" si="58">IF($A322=$A323,D322,D323)</f>
        <v>944.95799999999997</v>
      </c>
      <c r="K323">
        <f t="shared" ref="K323:K386" si="59">D323</f>
        <v>1040.567</v>
      </c>
      <c r="L323">
        <f t="shared" ref="L323:L386" si="60">E323</f>
        <v>0</v>
      </c>
      <c r="M323" t="str">
        <f t="shared" ref="M323:M386" si="61">"{country:"""&amp;F323&amp;""",year:"&amp;G323&amp;", x1:"&amp;J323&amp;", x2:"&amp;K323&amp;", y1:"&amp;H323&amp;", y2:"&amp;I323&amp;"},"</f>
        <v>{country:"Germany",year:1971, x1:944.958, x2:1040.567, y1:70.5, y2:70.8},</v>
      </c>
      <c r="T323">
        <f t="shared" ref="T323:T386" si="62">I323/H323</f>
        <v>1.0042553191489361</v>
      </c>
      <c r="U323">
        <f t="shared" ref="U323:U386" si="63">K323/J323</f>
        <v>1.1011780417754018</v>
      </c>
    </row>
    <row r="324" spans="1:21">
      <c r="A324" t="s">
        <v>10</v>
      </c>
      <c r="B324">
        <v>1972</v>
      </c>
      <c r="C324">
        <v>71</v>
      </c>
      <c r="D324">
        <v>1132.693</v>
      </c>
      <c r="E324">
        <v>0</v>
      </c>
      <c r="F324" t="str">
        <f t="shared" si="54"/>
        <v>Germany</v>
      </c>
      <c r="G324">
        <f t="shared" si="55"/>
        <v>1972</v>
      </c>
      <c r="H324">
        <f t="shared" si="56"/>
        <v>70.8</v>
      </c>
      <c r="I324">
        <f t="shared" si="57"/>
        <v>71</v>
      </c>
      <c r="J324">
        <f t="shared" si="58"/>
        <v>1040.567</v>
      </c>
      <c r="K324">
        <f t="shared" si="59"/>
        <v>1132.693</v>
      </c>
      <c r="L324">
        <f t="shared" si="60"/>
        <v>0</v>
      </c>
      <c r="M324" t="str">
        <f t="shared" si="61"/>
        <v>{country:"Germany",year:1972, x1:1040.567, x2:1132.693, y1:70.8, y2:71},</v>
      </c>
      <c r="T324">
        <f t="shared" si="62"/>
        <v>1.0028248587570623</v>
      </c>
      <c r="U324">
        <f t="shared" si="63"/>
        <v>1.0885344240207502</v>
      </c>
    </row>
    <row r="325" spans="1:21">
      <c r="A325" t="s">
        <v>10</v>
      </c>
      <c r="B325">
        <v>1973</v>
      </c>
      <c r="C325">
        <v>71.2</v>
      </c>
      <c r="D325">
        <v>1243.095</v>
      </c>
      <c r="E325">
        <v>0</v>
      </c>
      <c r="F325" t="str">
        <f t="shared" si="54"/>
        <v>Germany</v>
      </c>
      <c r="G325">
        <f t="shared" si="55"/>
        <v>1973</v>
      </c>
      <c r="H325">
        <f t="shared" si="56"/>
        <v>71</v>
      </c>
      <c r="I325">
        <f t="shared" si="57"/>
        <v>71.2</v>
      </c>
      <c r="J325">
        <f t="shared" si="58"/>
        <v>1132.693</v>
      </c>
      <c r="K325">
        <f t="shared" si="59"/>
        <v>1243.095</v>
      </c>
      <c r="L325">
        <f t="shared" si="60"/>
        <v>0</v>
      </c>
      <c r="M325" t="str">
        <f t="shared" si="61"/>
        <v>{country:"Germany",year:1973, x1:1132.693, x2:1243.095, y1:71, y2:71.2},</v>
      </c>
      <c r="T325">
        <f t="shared" si="62"/>
        <v>1.0028169014084507</v>
      </c>
      <c r="U325">
        <f t="shared" si="63"/>
        <v>1.0974685991702959</v>
      </c>
    </row>
    <row r="326" spans="1:21">
      <c r="A326" t="s">
        <v>10</v>
      </c>
      <c r="B326">
        <v>1974</v>
      </c>
      <c r="C326">
        <v>71.5</v>
      </c>
      <c r="D326">
        <v>1345.615</v>
      </c>
      <c r="E326">
        <v>0</v>
      </c>
      <c r="F326" t="str">
        <f t="shared" si="54"/>
        <v>Germany</v>
      </c>
      <c r="G326">
        <f t="shared" si="55"/>
        <v>1974</v>
      </c>
      <c r="H326">
        <f t="shared" si="56"/>
        <v>71.2</v>
      </c>
      <c r="I326">
        <f t="shared" si="57"/>
        <v>71.5</v>
      </c>
      <c r="J326">
        <f t="shared" si="58"/>
        <v>1243.095</v>
      </c>
      <c r="K326">
        <f t="shared" si="59"/>
        <v>1345.615</v>
      </c>
      <c r="L326">
        <f t="shared" si="60"/>
        <v>0</v>
      </c>
      <c r="M326" t="str">
        <f t="shared" si="61"/>
        <v>{country:"Germany",year:1974, x1:1243.095, x2:1345.615, y1:71.2, y2:71.5},</v>
      </c>
      <c r="T326">
        <f t="shared" si="62"/>
        <v>1.0042134831460674</v>
      </c>
      <c r="U326">
        <f t="shared" si="63"/>
        <v>1.0824715729690813</v>
      </c>
    </row>
    <row r="327" spans="1:21">
      <c r="A327" t="s">
        <v>10</v>
      </c>
      <c r="B327">
        <v>1975</v>
      </c>
      <c r="C327">
        <v>71.400000000000006</v>
      </c>
      <c r="D327">
        <v>1454.758</v>
      </c>
      <c r="E327">
        <v>0</v>
      </c>
      <c r="F327" t="str">
        <f t="shared" si="54"/>
        <v>Germany</v>
      </c>
      <c r="G327">
        <f t="shared" si="55"/>
        <v>1975</v>
      </c>
      <c r="H327">
        <f t="shared" si="56"/>
        <v>71.5</v>
      </c>
      <c r="I327">
        <f t="shared" si="57"/>
        <v>71.400000000000006</v>
      </c>
      <c r="J327">
        <f t="shared" si="58"/>
        <v>1345.615</v>
      </c>
      <c r="K327">
        <f t="shared" si="59"/>
        <v>1454.758</v>
      </c>
      <c r="L327">
        <f t="shared" si="60"/>
        <v>0</v>
      </c>
      <c r="M327" t="str">
        <f t="shared" si="61"/>
        <v>{country:"Germany",year:1975, x1:1345.615, x2:1454.758, y1:71.5, y2:71.4},</v>
      </c>
      <c r="T327">
        <f t="shared" si="62"/>
        <v>0.99860139860139863</v>
      </c>
      <c r="U327">
        <f t="shared" si="63"/>
        <v>1.0811101243669252</v>
      </c>
    </row>
    <row r="328" spans="1:21">
      <c r="A328" t="s">
        <v>10</v>
      </c>
      <c r="B328">
        <v>1976</v>
      </c>
      <c r="C328">
        <v>71.8</v>
      </c>
      <c r="D328">
        <v>1534.384</v>
      </c>
      <c r="E328">
        <v>0</v>
      </c>
      <c r="F328" t="str">
        <f t="shared" si="54"/>
        <v>Germany</v>
      </c>
      <c r="G328">
        <f t="shared" si="55"/>
        <v>1976</v>
      </c>
      <c r="H328">
        <f t="shared" si="56"/>
        <v>71.400000000000006</v>
      </c>
      <c r="I328">
        <f t="shared" si="57"/>
        <v>71.8</v>
      </c>
      <c r="J328">
        <f t="shared" si="58"/>
        <v>1454.758</v>
      </c>
      <c r="K328">
        <f t="shared" si="59"/>
        <v>1534.384</v>
      </c>
      <c r="L328">
        <f t="shared" si="60"/>
        <v>0</v>
      </c>
      <c r="M328" t="str">
        <f t="shared" si="61"/>
        <v>{country:"Germany",year:1976, x1:1454.758, x2:1534.384, y1:71.4, y2:71.8},</v>
      </c>
      <c r="T328">
        <f t="shared" si="62"/>
        <v>1.0056022408963585</v>
      </c>
      <c r="U328">
        <f t="shared" si="63"/>
        <v>1.054734876866118</v>
      </c>
    </row>
    <row r="329" spans="1:21">
      <c r="A329" t="s">
        <v>10</v>
      </c>
      <c r="B329">
        <v>1977</v>
      </c>
      <c r="C329">
        <v>72.400000000000006</v>
      </c>
      <c r="D329">
        <v>1570.739</v>
      </c>
      <c r="E329">
        <v>0</v>
      </c>
      <c r="F329" t="str">
        <f t="shared" si="54"/>
        <v>Germany</v>
      </c>
      <c r="G329">
        <f t="shared" si="55"/>
        <v>1977</v>
      </c>
      <c r="H329">
        <f t="shared" si="56"/>
        <v>71.8</v>
      </c>
      <c r="I329">
        <f t="shared" si="57"/>
        <v>72.400000000000006</v>
      </c>
      <c r="J329">
        <f t="shared" si="58"/>
        <v>1534.384</v>
      </c>
      <c r="K329">
        <f t="shared" si="59"/>
        <v>1570.739</v>
      </c>
      <c r="L329">
        <f t="shared" si="60"/>
        <v>0</v>
      </c>
      <c r="M329" t="str">
        <f t="shared" si="61"/>
        <v>{country:"Germany",year:1977, x1:1534.384, x2:1570.739, y1:71.8, y2:72.4},</v>
      </c>
      <c r="T329">
        <f t="shared" si="62"/>
        <v>1.0083565459610029</v>
      </c>
      <c r="U329">
        <f t="shared" si="63"/>
        <v>1.0236935473779707</v>
      </c>
    </row>
    <row r="330" spans="1:21">
      <c r="A330" t="s">
        <v>10</v>
      </c>
      <c r="B330">
        <v>1978</v>
      </c>
      <c r="C330">
        <v>72.400000000000006</v>
      </c>
      <c r="D330">
        <v>1641.386</v>
      </c>
      <c r="E330">
        <v>0</v>
      </c>
      <c r="F330" t="str">
        <f t="shared" si="54"/>
        <v>Germany</v>
      </c>
      <c r="G330">
        <f t="shared" si="55"/>
        <v>1978</v>
      </c>
      <c r="H330">
        <f t="shared" si="56"/>
        <v>72.400000000000006</v>
      </c>
      <c r="I330">
        <f t="shared" si="57"/>
        <v>72.400000000000006</v>
      </c>
      <c r="J330">
        <f t="shared" si="58"/>
        <v>1570.739</v>
      </c>
      <c r="K330">
        <f t="shared" si="59"/>
        <v>1641.386</v>
      </c>
      <c r="L330">
        <f t="shared" si="60"/>
        <v>0</v>
      </c>
      <c r="M330" t="str">
        <f t="shared" si="61"/>
        <v>{country:"Germany",year:1978, x1:1570.739, x2:1641.386, y1:72.4, y2:72.4},</v>
      </c>
      <c r="T330">
        <f t="shared" si="62"/>
        <v>1</v>
      </c>
      <c r="U330">
        <f t="shared" si="63"/>
        <v>1.0449769185077851</v>
      </c>
    </row>
    <row r="331" spans="1:21">
      <c r="A331" t="s">
        <v>10</v>
      </c>
      <c r="B331">
        <v>1979</v>
      </c>
      <c r="C331">
        <v>72.8</v>
      </c>
      <c r="D331">
        <v>1672.67</v>
      </c>
      <c r="E331">
        <v>0</v>
      </c>
      <c r="F331" t="str">
        <f t="shared" si="54"/>
        <v>Germany</v>
      </c>
      <c r="G331">
        <f t="shared" si="55"/>
        <v>1979</v>
      </c>
      <c r="H331">
        <f t="shared" si="56"/>
        <v>72.400000000000006</v>
      </c>
      <c r="I331">
        <f t="shared" si="57"/>
        <v>72.8</v>
      </c>
      <c r="J331">
        <f t="shared" si="58"/>
        <v>1641.386</v>
      </c>
      <c r="K331">
        <f t="shared" si="59"/>
        <v>1672.67</v>
      </c>
      <c r="L331">
        <f t="shared" si="60"/>
        <v>0</v>
      </c>
      <c r="M331" t="str">
        <f t="shared" si="61"/>
        <v>{country:"Germany",year:1979, x1:1641.386, x2:1672.67, y1:72.4, y2:72.8},</v>
      </c>
      <c r="T331">
        <f t="shared" si="62"/>
        <v>1.0055248618784529</v>
      </c>
      <c r="U331">
        <f t="shared" si="63"/>
        <v>1.0190595021524493</v>
      </c>
    </row>
    <row r="332" spans="1:21">
      <c r="A332" t="s">
        <v>10</v>
      </c>
      <c r="B332">
        <v>1980</v>
      </c>
      <c r="C332">
        <v>72.900000000000006</v>
      </c>
      <c r="D332">
        <v>1736.691</v>
      </c>
      <c r="E332">
        <v>0</v>
      </c>
      <c r="F332" t="str">
        <f t="shared" si="54"/>
        <v>Germany</v>
      </c>
      <c r="G332">
        <f t="shared" si="55"/>
        <v>1980</v>
      </c>
      <c r="H332">
        <f t="shared" si="56"/>
        <v>72.8</v>
      </c>
      <c r="I332">
        <f t="shared" si="57"/>
        <v>72.900000000000006</v>
      </c>
      <c r="J332">
        <f t="shared" si="58"/>
        <v>1672.67</v>
      </c>
      <c r="K332">
        <f t="shared" si="59"/>
        <v>1736.691</v>
      </c>
      <c r="L332">
        <f t="shared" si="60"/>
        <v>0</v>
      </c>
      <c r="M332" t="str">
        <f t="shared" si="61"/>
        <v>{country:"Germany",year:1980, x1:1672.67, x2:1736.691, y1:72.8, y2:72.9},</v>
      </c>
      <c r="T332">
        <f t="shared" si="62"/>
        <v>1.0013736263736266</v>
      </c>
      <c r="U332">
        <f t="shared" si="63"/>
        <v>1.0382747344066672</v>
      </c>
    </row>
    <row r="333" spans="1:21">
      <c r="A333" t="s">
        <v>10</v>
      </c>
      <c r="B333">
        <v>1981</v>
      </c>
      <c r="C333">
        <v>73.2</v>
      </c>
      <c r="D333">
        <v>1800.6790000000001</v>
      </c>
      <c r="E333">
        <v>0</v>
      </c>
      <c r="F333" t="str">
        <f t="shared" si="54"/>
        <v>Germany</v>
      </c>
      <c r="G333">
        <f t="shared" si="55"/>
        <v>1981</v>
      </c>
      <c r="H333">
        <f t="shared" si="56"/>
        <v>72.900000000000006</v>
      </c>
      <c r="I333">
        <f t="shared" si="57"/>
        <v>73.2</v>
      </c>
      <c r="J333">
        <f t="shared" si="58"/>
        <v>1736.691</v>
      </c>
      <c r="K333">
        <f t="shared" si="59"/>
        <v>1800.6790000000001</v>
      </c>
      <c r="L333">
        <f t="shared" si="60"/>
        <v>0</v>
      </c>
      <c r="M333" t="str">
        <f t="shared" si="61"/>
        <v>{country:"Germany",year:1981, x1:1736.691, x2:1800.679, y1:72.9, y2:73.2},</v>
      </c>
      <c r="T333">
        <f t="shared" si="62"/>
        <v>1.0041152263374484</v>
      </c>
      <c r="U333">
        <f t="shared" si="63"/>
        <v>1.0368447812535448</v>
      </c>
    </row>
    <row r="334" spans="1:21">
      <c r="A334" t="s">
        <v>10</v>
      </c>
      <c r="B334">
        <v>1982</v>
      </c>
      <c r="C334">
        <v>73.5</v>
      </c>
      <c r="D334">
        <v>1769.02</v>
      </c>
      <c r="E334">
        <v>0</v>
      </c>
      <c r="F334" t="str">
        <f t="shared" si="54"/>
        <v>Germany</v>
      </c>
      <c r="G334">
        <f t="shared" si="55"/>
        <v>1982</v>
      </c>
      <c r="H334">
        <f t="shared" si="56"/>
        <v>73.2</v>
      </c>
      <c r="I334">
        <f t="shared" si="57"/>
        <v>73.5</v>
      </c>
      <c r="J334">
        <f t="shared" si="58"/>
        <v>1800.6790000000001</v>
      </c>
      <c r="K334">
        <f t="shared" si="59"/>
        <v>1769.02</v>
      </c>
      <c r="L334">
        <f t="shared" si="60"/>
        <v>0</v>
      </c>
      <c r="M334" t="str">
        <f t="shared" si="61"/>
        <v>{country:"Germany",year:1982, x1:1800.679, x2:1769.02, y1:73.2, y2:73.5},</v>
      </c>
      <c r="T334">
        <f t="shared" si="62"/>
        <v>1.0040983606557377</v>
      </c>
      <c r="U334">
        <f t="shared" si="63"/>
        <v>0.9824182988750354</v>
      </c>
    </row>
    <row r="335" spans="1:21">
      <c r="A335" t="s">
        <v>10</v>
      </c>
      <c r="B335">
        <v>1983</v>
      </c>
      <c r="C335">
        <v>73.8</v>
      </c>
      <c r="D335">
        <v>1798.02</v>
      </c>
      <c r="E335">
        <v>0</v>
      </c>
      <c r="F335" t="str">
        <f t="shared" si="54"/>
        <v>Germany</v>
      </c>
      <c r="G335">
        <f t="shared" si="55"/>
        <v>1983</v>
      </c>
      <c r="H335">
        <f t="shared" si="56"/>
        <v>73.5</v>
      </c>
      <c r="I335">
        <f t="shared" si="57"/>
        <v>73.8</v>
      </c>
      <c r="J335">
        <f t="shared" si="58"/>
        <v>1769.02</v>
      </c>
      <c r="K335">
        <f t="shared" si="59"/>
        <v>1798.02</v>
      </c>
      <c r="L335">
        <f t="shared" si="60"/>
        <v>0</v>
      </c>
      <c r="M335" t="str">
        <f t="shared" si="61"/>
        <v>{country:"Germany",year:1983, x1:1769.02, x2:1798.02, y1:73.5, y2:73.8},</v>
      </c>
      <c r="T335">
        <f t="shared" si="62"/>
        <v>1.0040816326530613</v>
      </c>
      <c r="U335">
        <f t="shared" si="63"/>
        <v>1.0163932572836938</v>
      </c>
    </row>
    <row r="336" spans="1:21">
      <c r="A336" t="s">
        <v>10</v>
      </c>
      <c r="B336">
        <v>1984</v>
      </c>
      <c r="C336">
        <v>74.2</v>
      </c>
      <c r="D336">
        <v>1873.172</v>
      </c>
      <c r="E336">
        <v>0</v>
      </c>
      <c r="F336" t="str">
        <f t="shared" si="54"/>
        <v>Germany</v>
      </c>
      <c r="G336">
        <f t="shared" si="55"/>
        <v>1984</v>
      </c>
      <c r="H336">
        <f t="shared" si="56"/>
        <v>73.8</v>
      </c>
      <c r="I336">
        <f t="shared" si="57"/>
        <v>74.2</v>
      </c>
      <c r="J336">
        <f t="shared" si="58"/>
        <v>1798.02</v>
      </c>
      <c r="K336">
        <f t="shared" si="59"/>
        <v>1873.172</v>
      </c>
      <c r="L336">
        <f t="shared" si="60"/>
        <v>0</v>
      </c>
      <c r="M336" t="str">
        <f t="shared" si="61"/>
        <v>{country:"Germany",year:1984, x1:1798.02, x2:1873.172, y1:73.8, y2:74.2},</v>
      </c>
      <c r="T336">
        <f t="shared" si="62"/>
        <v>1.005420054200542</v>
      </c>
      <c r="U336">
        <f t="shared" si="63"/>
        <v>1.0417970879078098</v>
      </c>
    </row>
    <row r="337" spans="1:21">
      <c r="A337" t="s">
        <v>10</v>
      </c>
      <c r="B337">
        <v>1985</v>
      </c>
      <c r="C337">
        <v>74.3</v>
      </c>
      <c r="D337">
        <v>1953.8710000000001</v>
      </c>
      <c r="E337">
        <v>0</v>
      </c>
      <c r="F337" t="str">
        <f t="shared" si="54"/>
        <v>Germany</v>
      </c>
      <c r="G337">
        <f t="shared" si="55"/>
        <v>1985</v>
      </c>
      <c r="H337">
        <f t="shared" si="56"/>
        <v>74.2</v>
      </c>
      <c r="I337">
        <f t="shared" si="57"/>
        <v>74.3</v>
      </c>
      <c r="J337">
        <f t="shared" si="58"/>
        <v>1873.172</v>
      </c>
      <c r="K337">
        <f t="shared" si="59"/>
        <v>1953.8710000000001</v>
      </c>
      <c r="L337">
        <f t="shared" si="60"/>
        <v>0</v>
      </c>
      <c r="M337" t="str">
        <f t="shared" si="61"/>
        <v>{country:"Germany",year:1985, x1:1873.172, x2:1953.871, y1:74.2, y2:74.3},</v>
      </c>
      <c r="T337">
        <f t="shared" si="62"/>
        <v>1.0013477088948786</v>
      </c>
      <c r="U337">
        <f t="shared" si="63"/>
        <v>1.0430814682260892</v>
      </c>
    </row>
    <row r="338" spans="1:21">
      <c r="A338" t="s">
        <v>10</v>
      </c>
      <c r="B338">
        <v>1986</v>
      </c>
      <c r="C338">
        <v>74.5</v>
      </c>
      <c r="D338">
        <v>1972.9749999999999</v>
      </c>
      <c r="E338">
        <v>0</v>
      </c>
      <c r="F338" t="str">
        <f t="shared" si="54"/>
        <v>Germany</v>
      </c>
      <c r="G338">
        <f t="shared" si="55"/>
        <v>1986</v>
      </c>
      <c r="H338">
        <f t="shared" si="56"/>
        <v>74.3</v>
      </c>
      <c r="I338">
        <f t="shared" si="57"/>
        <v>74.5</v>
      </c>
      <c r="J338">
        <f t="shared" si="58"/>
        <v>1953.8710000000001</v>
      </c>
      <c r="K338">
        <f t="shared" si="59"/>
        <v>1972.9749999999999</v>
      </c>
      <c r="L338">
        <f t="shared" si="60"/>
        <v>0</v>
      </c>
      <c r="M338" t="str">
        <f t="shared" si="61"/>
        <v>{country:"Germany",year:1986, x1:1953.871, x2:1972.975, y1:74.3, y2:74.5},</v>
      </c>
      <c r="T338">
        <f t="shared" si="62"/>
        <v>1.0026917900403769</v>
      </c>
      <c r="U338">
        <f t="shared" si="63"/>
        <v>1.0097775134591791</v>
      </c>
    </row>
    <row r="339" spans="1:21">
      <c r="A339" t="s">
        <v>10</v>
      </c>
      <c r="B339">
        <v>1987</v>
      </c>
      <c r="C339">
        <v>75</v>
      </c>
      <c r="D339">
        <v>2023.739</v>
      </c>
      <c r="E339">
        <v>0</v>
      </c>
      <c r="F339" t="str">
        <f t="shared" si="54"/>
        <v>Germany</v>
      </c>
      <c r="G339">
        <f t="shared" si="55"/>
        <v>1987</v>
      </c>
      <c r="H339">
        <f t="shared" si="56"/>
        <v>74.5</v>
      </c>
      <c r="I339">
        <f t="shared" si="57"/>
        <v>75</v>
      </c>
      <c r="J339">
        <f t="shared" si="58"/>
        <v>1972.9749999999999</v>
      </c>
      <c r="K339">
        <f t="shared" si="59"/>
        <v>2023.739</v>
      </c>
      <c r="L339">
        <f t="shared" si="60"/>
        <v>0</v>
      </c>
      <c r="M339" t="str">
        <f t="shared" si="61"/>
        <v>{country:"Germany",year:1987, x1:1972.975, x2:2023.739, y1:74.5, y2:75},</v>
      </c>
      <c r="T339">
        <f t="shared" si="62"/>
        <v>1.0067114093959733</v>
      </c>
      <c r="U339">
        <f t="shared" si="63"/>
        <v>1.0257296721955422</v>
      </c>
    </row>
    <row r="340" spans="1:21">
      <c r="A340" t="s">
        <v>10</v>
      </c>
      <c r="B340">
        <v>1988</v>
      </c>
      <c r="C340">
        <v>75.2</v>
      </c>
      <c r="D340">
        <v>2126.569</v>
      </c>
      <c r="E340">
        <v>0</v>
      </c>
      <c r="F340" t="str">
        <f t="shared" si="54"/>
        <v>Germany</v>
      </c>
      <c r="G340">
        <f t="shared" si="55"/>
        <v>1988</v>
      </c>
      <c r="H340">
        <f t="shared" si="56"/>
        <v>75</v>
      </c>
      <c r="I340">
        <f t="shared" si="57"/>
        <v>75.2</v>
      </c>
      <c r="J340">
        <f t="shared" si="58"/>
        <v>2023.739</v>
      </c>
      <c r="K340">
        <f t="shared" si="59"/>
        <v>2126.569</v>
      </c>
      <c r="L340">
        <f t="shared" si="60"/>
        <v>0</v>
      </c>
      <c r="M340" t="str">
        <f t="shared" si="61"/>
        <v>{country:"Germany",year:1988, x1:2023.739, x2:2126.569, y1:75, y2:75.2},</v>
      </c>
      <c r="T340">
        <f t="shared" si="62"/>
        <v>1.0026666666666666</v>
      </c>
      <c r="U340">
        <f t="shared" si="63"/>
        <v>1.0508118882919191</v>
      </c>
    </row>
    <row r="341" spans="1:21">
      <c r="A341" t="s">
        <v>10</v>
      </c>
      <c r="B341">
        <v>1989</v>
      </c>
      <c r="C341">
        <v>75.400000000000006</v>
      </c>
      <c r="D341">
        <v>2040.6089999999999</v>
      </c>
      <c r="E341">
        <v>0</v>
      </c>
      <c r="F341" t="str">
        <f t="shared" si="54"/>
        <v>Germany</v>
      </c>
      <c r="G341">
        <f t="shared" si="55"/>
        <v>1989</v>
      </c>
      <c r="H341">
        <f t="shared" si="56"/>
        <v>75.2</v>
      </c>
      <c r="I341">
        <f t="shared" si="57"/>
        <v>75.400000000000006</v>
      </c>
      <c r="J341">
        <f t="shared" si="58"/>
        <v>2126.569</v>
      </c>
      <c r="K341">
        <f t="shared" si="59"/>
        <v>2040.6089999999999</v>
      </c>
      <c r="L341">
        <f t="shared" si="60"/>
        <v>0</v>
      </c>
      <c r="M341" t="str">
        <f t="shared" si="61"/>
        <v>{country:"Germany",year:1989, x1:2126.569, x2:2040.609, y1:75.2, y2:75.4},</v>
      </c>
      <c r="T341">
        <f t="shared" si="62"/>
        <v>1.0026595744680851</v>
      </c>
      <c r="U341">
        <f t="shared" si="63"/>
        <v>0.95957808093694585</v>
      </c>
    </row>
    <row r="342" spans="1:21">
      <c r="A342" t="s">
        <v>10</v>
      </c>
      <c r="B342">
        <v>1990</v>
      </c>
      <c r="C342">
        <v>75.3</v>
      </c>
      <c r="D342">
        <v>2093.5909999999999</v>
      </c>
      <c r="E342">
        <v>0</v>
      </c>
      <c r="F342" t="str">
        <f t="shared" si="54"/>
        <v>Germany</v>
      </c>
      <c r="G342">
        <f t="shared" si="55"/>
        <v>1990</v>
      </c>
      <c r="H342">
        <f t="shared" si="56"/>
        <v>75.400000000000006</v>
      </c>
      <c r="I342">
        <f t="shared" si="57"/>
        <v>75.3</v>
      </c>
      <c r="J342">
        <f t="shared" si="58"/>
        <v>2040.6089999999999</v>
      </c>
      <c r="K342">
        <f t="shared" si="59"/>
        <v>2093.5909999999999</v>
      </c>
      <c r="L342">
        <f t="shared" si="60"/>
        <v>0</v>
      </c>
      <c r="M342" t="str">
        <f t="shared" si="61"/>
        <v>{country:"Germany",year:1990, x1:2040.609, x2:2093.591, y1:75.4, y2:75.3},</v>
      </c>
      <c r="T342">
        <f t="shared" si="62"/>
        <v>0.99867374005305032</v>
      </c>
      <c r="U342">
        <f t="shared" si="63"/>
        <v>1.0259638176642365</v>
      </c>
    </row>
    <row r="343" spans="1:21">
      <c r="A343" t="s">
        <v>10</v>
      </c>
      <c r="B343">
        <v>1991</v>
      </c>
      <c r="C343">
        <v>75.650000000000006</v>
      </c>
      <c r="D343">
        <v>2153.33</v>
      </c>
      <c r="E343">
        <v>1</v>
      </c>
      <c r="F343" t="str">
        <f t="shared" si="54"/>
        <v>Germany</v>
      </c>
      <c r="G343">
        <f t="shared" si="55"/>
        <v>1991</v>
      </c>
      <c r="H343">
        <f t="shared" si="56"/>
        <v>75.3</v>
      </c>
      <c r="I343">
        <f t="shared" si="57"/>
        <v>75.650000000000006</v>
      </c>
      <c r="J343">
        <f t="shared" si="58"/>
        <v>2093.5909999999999</v>
      </c>
      <c r="K343">
        <f t="shared" si="59"/>
        <v>2153.33</v>
      </c>
      <c r="L343">
        <f t="shared" si="60"/>
        <v>1</v>
      </c>
      <c r="M343" t="str">
        <f t="shared" si="61"/>
        <v>{country:"Germany",year:1991, x1:2093.591, x2:2153.33, y1:75.3, y2:75.65},</v>
      </c>
      <c r="T343">
        <f t="shared" si="62"/>
        <v>1.0046480743691901</v>
      </c>
      <c r="U343">
        <f t="shared" si="63"/>
        <v>1.0285342265991781</v>
      </c>
    </row>
    <row r="344" spans="1:21">
      <c r="A344" t="s">
        <v>10</v>
      </c>
      <c r="B344">
        <v>1992</v>
      </c>
      <c r="C344">
        <v>76</v>
      </c>
      <c r="D344">
        <v>2213.069</v>
      </c>
      <c r="E344">
        <v>0</v>
      </c>
      <c r="F344" t="str">
        <f t="shared" si="54"/>
        <v>Germany</v>
      </c>
      <c r="G344">
        <f t="shared" si="55"/>
        <v>1992</v>
      </c>
      <c r="H344">
        <f t="shared" si="56"/>
        <v>75.650000000000006</v>
      </c>
      <c r="I344">
        <f t="shared" si="57"/>
        <v>76</v>
      </c>
      <c r="J344">
        <f t="shared" si="58"/>
        <v>2153.33</v>
      </c>
      <c r="K344">
        <f t="shared" si="59"/>
        <v>2213.069</v>
      </c>
      <c r="L344">
        <f t="shared" si="60"/>
        <v>0</v>
      </c>
      <c r="M344" t="str">
        <f t="shared" si="61"/>
        <v>{country:"Germany",year:1992, x1:2153.33, x2:2213.069, y1:75.65, y2:76},</v>
      </c>
      <c r="T344">
        <f t="shared" si="62"/>
        <v>1.0046265697290151</v>
      </c>
      <c r="U344">
        <f t="shared" si="63"/>
        <v>1.0277426126046636</v>
      </c>
    </row>
    <row r="345" spans="1:21">
      <c r="A345" t="s">
        <v>10</v>
      </c>
      <c r="B345">
        <v>1993</v>
      </c>
      <c r="C345">
        <v>76.099999999999994</v>
      </c>
      <c r="D345">
        <v>2180.029</v>
      </c>
      <c r="E345">
        <v>0</v>
      </c>
      <c r="F345" t="str">
        <f t="shared" si="54"/>
        <v>Germany</v>
      </c>
      <c r="G345">
        <f t="shared" si="55"/>
        <v>1993</v>
      </c>
      <c r="H345">
        <f t="shared" si="56"/>
        <v>76</v>
      </c>
      <c r="I345">
        <f t="shared" si="57"/>
        <v>76.099999999999994</v>
      </c>
      <c r="J345">
        <f t="shared" si="58"/>
        <v>2213.069</v>
      </c>
      <c r="K345">
        <f t="shared" si="59"/>
        <v>2180.029</v>
      </c>
      <c r="L345">
        <f t="shared" si="60"/>
        <v>0</v>
      </c>
      <c r="M345" t="str">
        <f t="shared" si="61"/>
        <v>{country:"Germany",year:1993, x1:2213.069, x2:2180.029, y1:76, y2:76.1},</v>
      </c>
      <c r="T345">
        <f t="shared" si="62"/>
        <v>1.0013157894736842</v>
      </c>
      <c r="U345">
        <f t="shared" si="63"/>
        <v>0.98507050616135328</v>
      </c>
    </row>
    <row r="346" spans="1:21">
      <c r="A346" t="s">
        <v>10</v>
      </c>
      <c r="B346">
        <v>1994</v>
      </c>
      <c r="C346">
        <v>76.400000000000006</v>
      </c>
      <c r="D346">
        <v>2277.7550000000001</v>
      </c>
      <c r="E346">
        <v>0</v>
      </c>
      <c r="F346" t="str">
        <f t="shared" si="54"/>
        <v>Germany</v>
      </c>
      <c r="G346">
        <f t="shared" si="55"/>
        <v>1994</v>
      </c>
      <c r="H346">
        <f t="shared" si="56"/>
        <v>76.099999999999994</v>
      </c>
      <c r="I346">
        <f t="shared" si="57"/>
        <v>76.400000000000006</v>
      </c>
      <c r="J346">
        <f t="shared" si="58"/>
        <v>2180.029</v>
      </c>
      <c r="K346">
        <f t="shared" si="59"/>
        <v>2277.7550000000001</v>
      </c>
      <c r="L346">
        <f t="shared" si="60"/>
        <v>0</v>
      </c>
      <c r="M346" t="str">
        <f t="shared" si="61"/>
        <v>{country:"Germany",year:1994, x1:2180.029, x2:2277.755, y1:76.1, y2:76.4},</v>
      </c>
      <c r="T346">
        <f t="shared" si="62"/>
        <v>1.0039421813403417</v>
      </c>
      <c r="U346">
        <f t="shared" si="63"/>
        <v>1.0448278440332674</v>
      </c>
    </row>
    <row r="347" spans="1:21">
      <c r="A347" t="s">
        <v>10</v>
      </c>
      <c r="B347">
        <v>1995</v>
      </c>
      <c r="C347">
        <v>76.599999999999994</v>
      </c>
      <c r="D347">
        <v>2382.9870000000001</v>
      </c>
      <c r="E347">
        <v>0</v>
      </c>
      <c r="F347" t="str">
        <f t="shared" si="54"/>
        <v>Germany</v>
      </c>
      <c r="G347">
        <f t="shared" si="55"/>
        <v>1995</v>
      </c>
      <c r="H347">
        <f t="shared" si="56"/>
        <v>76.400000000000006</v>
      </c>
      <c r="I347">
        <f t="shared" si="57"/>
        <v>76.599999999999994</v>
      </c>
      <c r="J347">
        <f t="shared" si="58"/>
        <v>2277.7550000000001</v>
      </c>
      <c r="K347">
        <f t="shared" si="59"/>
        <v>2382.9870000000001</v>
      </c>
      <c r="L347">
        <f t="shared" si="60"/>
        <v>0</v>
      </c>
      <c r="M347" t="str">
        <f t="shared" si="61"/>
        <v>{country:"Germany",year:1995, x1:2277.755, x2:2382.987, y1:76.4, y2:76.6},</v>
      </c>
      <c r="T347">
        <f t="shared" si="62"/>
        <v>1.0026178010471203</v>
      </c>
      <c r="U347">
        <f t="shared" si="63"/>
        <v>1.0461998766329126</v>
      </c>
    </row>
    <row r="348" spans="1:21">
      <c r="A348" t="s">
        <v>10</v>
      </c>
      <c r="B348">
        <v>1996</v>
      </c>
      <c r="C348">
        <v>76.8</v>
      </c>
      <c r="D348">
        <v>2470.6979999999999</v>
      </c>
      <c r="E348">
        <v>0</v>
      </c>
      <c r="F348" t="str">
        <f t="shared" si="54"/>
        <v>Germany</v>
      </c>
      <c r="G348">
        <f t="shared" si="55"/>
        <v>1996</v>
      </c>
      <c r="H348">
        <f t="shared" si="56"/>
        <v>76.599999999999994</v>
      </c>
      <c r="I348">
        <f t="shared" si="57"/>
        <v>76.8</v>
      </c>
      <c r="J348">
        <f t="shared" si="58"/>
        <v>2382.9870000000001</v>
      </c>
      <c r="K348">
        <f t="shared" si="59"/>
        <v>2470.6979999999999</v>
      </c>
      <c r="L348">
        <f t="shared" si="60"/>
        <v>0</v>
      </c>
      <c r="M348" t="str">
        <f t="shared" si="61"/>
        <v>{country:"Germany",year:1996, x1:2382.987, x2:2470.698, y1:76.6, y2:76.8},</v>
      </c>
      <c r="T348">
        <f t="shared" si="62"/>
        <v>1.0026109660574414</v>
      </c>
      <c r="U348">
        <f t="shared" si="63"/>
        <v>1.0368071668036796</v>
      </c>
    </row>
    <row r="349" spans="1:21">
      <c r="A349" t="s">
        <v>10</v>
      </c>
      <c r="B349">
        <v>1997</v>
      </c>
      <c r="C349">
        <v>77.3</v>
      </c>
      <c r="D349">
        <v>2472.6289999999999</v>
      </c>
      <c r="E349">
        <v>0</v>
      </c>
      <c r="F349" t="str">
        <f t="shared" si="54"/>
        <v>Germany</v>
      </c>
      <c r="G349">
        <f t="shared" si="55"/>
        <v>1997</v>
      </c>
      <c r="H349">
        <f t="shared" si="56"/>
        <v>76.8</v>
      </c>
      <c r="I349">
        <f t="shared" si="57"/>
        <v>77.3</v>
      </c>
      <c r="J349">
        <f t="shared" si="58"/>
        <v>2470.6979999999999</v>
      </c>
      <c r="K349">
        <f t="shared" si="59"/>
        <v>2472.6289999999999</v>
      </c>
      <c r="L349">
        <f t="shared" si="60"/>
        <v>0</v>
      </c>
      <c r="M349" t="str">
        <f t="shared" si="61"/>
        <v>{country:"Germany",year:1997, x1:2470.698, x2:2472.629, y1:76.8, y2:77.3},</v>
      </c>
      <c r="T349">
        <f t="shared" si="62"/>
        <v>1.0065104166666667</v>
      </c>
      <c r="U349">
        <f t="shared" si="63"/>
        <v>1.0007815605144781</v>
      </c>
    </row>
    <row r="350" spans="1:21">
      <c r="A350" t="s">
        <v>10</v>
      </c>
      <c r="B350">
        <v>1998</v>
      </c>
      <c r="C350">
        <v>77.7</v>
      </c>
      <c r="D350">
        <v>2525.902</v>
      </c>
      <c r="E350">
        <v>0</v>
      </c>
      <c r="F350" t="str">
        <f t="shared" si="54"/>
        <v>Germany</v>
      </c>
      <c r="G350">
        <f t="shared" si="55"/>
        <v>1998</v>
      </c>
      <c r="H350">
        <f t="shared" si="56"/>
        <v>77.3</v>
      </c>
      <c r="I350">
        <f t="shared" si="57"/>
        <v>77.7</v>
      </c>
      <c r="J350">
        <f t="shared" si="58"/>
        <v>2472.6289999999999</v>
      </c>
      <c r="K350">
        <f t="shared" si="59"/>
        <v>2525.902</v>
      </c>
      <c r="L350">
        <f t="shared" si="60"/>
        <v>0</v>
      </c>
      <c r="M350" t="str">
        <f t="shared" si="61"/>
        <v>{country:"Germany",year:1998, x1:2472.629, x2:2525.902, y1:77.3, y2:77.7},</v>
      </c>
      <c r="T350">
        <f t="shared" si="62"/>
        <v>1.0051746442432083</v>
      </c>
      <c r="U350">
        <f t="shared" si="63"/>
        <v>1.0215450841998537</v>
      </c>
    </row>
    <row r="351" spans="1:21">
      <c r="A351" t="s">
        <v>10</v>
      </c>
      <c r="B351">
        <v>1999</v>
      </c>
      <c r="C351">
        <v>77.900000000000006</v>
      </c>
      <c r="D351">
        <v>2584.2049999999999</v>
      </c>
      <c r="E351">
        <v>0</v>
      </c>
      <c r="F351" t="str">
        <f t="shared" si="54"/>
        <v>Germany</v>
      </c>
      <c r="G351">
        <f t="shared" si="55"/>
        <v>1999</v>
      </c>
      <c r="H351">
        <f t="shared" si="56"/>
        <v>77.7</v>
      </c>
      <c r="I351">
        <f t="shared" si="57"/>
        <v>77.900000000000006</v>
      </c>
      <c r="J351">
        <f t="shared" si="58"/>
        <v>2525.902</v>
      </c>
      <c r="K351">
        <f t="shared" si="59"/>
        <v>2584.2049999999999</v>
      </c>
      <c r="L351">
        <f t="shared" si="60"/>
        <v>0</v>
      </c>
      <c r="M351" t="str">
        <f t="shared" si="61"/>
        <v>{country:"Germany",year:1999, x1:2525.902, x2:2584.205, y1:77.7, y2:77.9},</v>
      </c>
      <c r="T351">
        <f t="shared" si="62"/>
        <v>1.0025740025740026</v>
      </c>
      <c r="U351">
        <f t="shared" si="63"/>
        <v>1.0230820514810155</v>
      </c>
    </row>
    <row r="352" spans="1:21">
      <c r="A352" t="s">
        <v>10</v>
      </c>
      <c r="B352">
        <v>2000</v>
      </c>
      <c r="C352">
        <v>78.2</v>
      </c>
      <c r="D352">
        <v>2668.335</v>
      </c>
      <c r="E352">
        <v>0</v>
      </c>
      <c r="F352" t="str">
        <f t="shared" si="54"/>
        <v>Germany</v>
      </c>
      <c r="G352">
        <f t="shared" si="55"/>
        <v>2000</v>
      </c>
      <c r="H352">
        <f t="shared" si="56"/>
        <v>77.900000000000006</v>
      </c>
      <c r="I352">
        <f t="shared" si="57"/>
        <v>78.2</v>
      </c>
      <c r="J352">
        <f t="shared" si="58"/>
        <v>2584.2049999999999</v>
      </c>
      <c r="K352">
        <f t="shared" si="59"/>
        <v>2668.335</v>
      </c>
      <c r="L352">
        <f t="shared" si="60"/>
        <v>0</v>
      </c>
      <c r="M352" t="str">
        <f t="shared" si="61"/>
        <v>{country:"Germany",year:2000, x1:2584.205, x2:2668.335, y1:77.9, y2:78.2},</v>
      </c>
      <c r="T352">
        <f t="shared" si="62"/>
        <v>1.0038510911424903</v>
      </c>
      <c r="U352">
        <f t="shared" si="63"/>
        <v>1.0325554667683099</v>
      </c>
    </row>
    <row r="353" spans="1:21">
      <c r="A353" t="s">
        <v>10</v>
      </c>
      <c r="B353">
        <v>2001</v>
      </c>
      <c r="C353">
        <v>78.5</v>
      </c>
      <c r="D353">
        <v>2730.6439999999998</v>
      </c>
      <c r="E353">
        <v>0</v>
      </c>
      <c r="F353" t="str">
        <f t="shared" si="54"/>
        <v>Germany</v>
      </c>
      <c r="G353">
        <f t="shared" si="55"/>
        <v>2001</v>
      </c>
      <c r="H353">
        <f t="shared" si="56"/>
        <v>78.2</v>
      </c>
      <c r="I353">
        <f t="shared" si="57"/>
        <v>78.5</v>
      </c>
      <c r="J353">
        <f t="shared" si="58"/>
        <v>2668.335</v>
      </c>
      <c r="K353">
        <f t="shared" si="59"/>
        <v>2730.6439999999998</v>
      </c>
      <c r="L353">
        <f t="shared" si="60"/>
        <v>0</v>
      </c>
      <c r="M353" t="str">
        <f t="shared" si="61"/>
        <v>{country:"Germany",year:2001, x1:2668.335, x2:2730.644, y1:78.2, y2:78.5},</v>
      </c>
      <c r="T353">
        <f t="shared" si="62"/>
        <v>1.0038363171355498</v>
      </c>
      <c r="U353">
        <f t="shared" si="63"/>
        <v>1.0233512658642936</v>
      </c>
    </row>
    <row r="354" spans="1:21">
      <c r="A354" t="s">
        <v>10</v>
      </c>
      <c r="B354">
        <v>2002</v>
      </c>
      <c r="C354">
        <v>78.5</v>
      </c>
      <c r="D354">
        <v>2784.5039999999999</v>
      </c>
      <c r="E354">
        <v>0</v>
      </c>
      <c r="F354" t="str">
        <f t="shared" si="54"/>
        <v>Germany</v>
      </c>
      <c r="G354">
        <f t="shared" si="55"/>
        <v>2002</v>
      </c>
      <c r="H354">
        <f t="shared" si="56"/>
        <v>78.5</v>
      </c>
      <c r="I354">
        <f t="shared" si="57"/>
        <v>78.5</v>
      </c>
      <c r="J354">
        <f t="shared" si="58"/>
        <v>2730.6439999999998</v>
      </c>
      <c r="K354">
        <f t="shared" si="59"/>
        <v>2784.5039999999999</v>
      </c>
      <c r="L354">
        <f t="shared" si="60"/>
        <v>0</v>
      </c>
      <c r="M354" t="str">
        <f t="shared" si="61"/>
        <v>{country:"Germany",year:2002, x1:2730.644, x2:2784.504, y1:78.5, y2:78.5},</v>
      </c>
      <c r="T354">
        <f t="shared" si="62"/>
        <v>1</v>
      </c>
      <c r="U354">
        <f t="shared" si="63"/>
        <v>1.0197242848207237</v>
      </c>
    </row>
    <row r="355" spans="1:21">
      <c r="A355" t="s">
        <v>10</v>
      </c>
      <c r="B355">
        <v>2003</v>
      </c>
      <c r="C355">
        <v>78.599999999999994</v>
      </c>
      <c r="D355">
        <v>2830.4960000000001</v>
      </c>
      <c r="E355">
        <v>0</v>
      </c>
      <c r="F355" t="str">
        <f t="shared" si="54"/>
        <v>Germany</v>
      </c>
      <c r="G355">
        <f t="shared" si="55"/>
        <v>2003</v>
      </c>
      <c r="H355">
        <f t="shared" si="56"/>
        <v>78.5</v>
      </c>
      <c r="I355">
        <f t="shared" si="57"/>
        <v>78.599999999999994</v>
      </c>
      <c r="J355">
        <f t="shared" si="58"/>
        <v>2784.5039999999999</v>
      </c>
      <c r="K355">
        <f t="shared" si="59"/>
        <v>2830.4960000000001</v>
      </c>
      <c r="L355">
        <f t="shared" si="60"/>
        <v>0</v>
      </c>
      <c r="M355" t="str">
        <f t="shared" si="61"/>
        <v>{country:"Germany",year:2003, x1:2784.504, x2:2830.496, y1:78.5, y2:78.6},</v>
      </c>
      <c r="T355">
        <f t="shared" si="62"/>
        <v>1.0012738853503185</v>
      </c>
      <c r="U355">
        <f t="shared" si="63"/>
        <v>1.0165171247733888</v>
      </c>
    </row>
    <row r="356" spans="1:21">
      <c r="A356" t="s">
        <v>10</v>
      </c>
      <c r="B356">
        <v>2004</v>
      </c>
      <c r="C356">
        <v>79.2</v>
      </c>
      <c r="D356">
        <v>2801.6909999999998</v>
      </c>
      <c r="E356">
        <v>0</v>
      </c>
      <c r="F356" t="str">
        <f t="shared" si="54"/>
        <v>Germany</v>
      </c>
      <c r="G356">
        <f t="shared" si="55"/>
        <v>2004</v>
      </c>
      <c r="H356">
        <f t="shared" si="56"/>
        <v>78.599999999999994</v>
      </c>
      <c r="I356">
        <f t="shared" si="57"/>
        <v>79.2</v>
      </c>
      <c r="J356">
        <f t="shared" si="58"/>
        <v>2830.4960000000001</v>
      </c>
      <c r="K356">
        <f t="shared" si="59"/>
        <v>2801.6909999999998</v>
      </c>
      <c r="L356">
        <f t="shared" si="60"/>
        <v>0</v>
      </c>
      <c r="M356" t="str">
        <f t="shared" si="61"/>
        <v>{country:"Germany",year:2004, x1:2830.496, x2:2801.691, y1:78.6, y2:79.2},</v>
      </c>
      <c r="T356">
        <f t="shared" si="62"/>
        <v>1.0076335877862597</v>
      </c>
      <c r="U356">
        <f t="shared" si="63"/>
        <v>0.989823338383096</v>
      </c>
    </row>
    <row r="357" spans="1:21">
      <c r="A357" t="s">
        <v>10</v>
      </c>
      <c r="B357">
        <v>2005</v>
      </c>
      <c r="C357">
        <v>79.400000000000006</v>
      </c>
      <c r="D357">
        <v>2857.0120000000002</v>
      </c>
      <c r="E357">
        <v>0</v>
      </c>
      <c r="F357" t="str">
        <f t="shared" si="54"/>
        <v>Germany</v>
      </c>
      <c r="G357">
        <f t="shared" si="55"/>
        <v>2005</v>
      </c>
      <c r="H357">
        <f t="shared" si="56"/>
        <v>79.2</v>
      </c>
      <c r="I357">
        <f t="shared" si="57"/>
        <v>79.400000000000006</v>
      </c>
      <c r="J357">
        <f t="shared" si="58"/>
        <v>2801.6909999999998</v>
      </c>
      <c r="K357">
        <f t="shared" si="59"/>
        <v>2857.0120000000002</v>
      </c>
      <c r="L357">
        <f t="shared" si="60"/>
        <v>0</v>
      </c>
      <c r="M357" t="str">
        <f t="shared" si="61"/>
        <v>{country:"Germany",year:2005, x1:2801.691, x2:2857.012, y1:79.2, y2:79.4},</v>
      </c>
      <c r="T357">
        <f t="shared" si="62"/>
        <v>1.0025252525252526</v>
      </c>
      <c r="U357">
        <f t="shared" si="63"/>
        <v>1.0197455750830482</v>
      </c>
    </row>
    <row r="358" spans="1:21">
      <c r="A358" t="s">
        <v>10</v>
      </c>
      <c r="B358">
        <v>2006</v>
      </c>
      <c r="C358">
        <v>79.8</v>
      </c>
      <c r="D358">
        <v>2915.835</v>
      </c>
      <c r="E358">
        <v>0</v>
      </c>
      <c r="F358" t="str">
        <f t="shared" si="54"/>
        <v>Germany</v>
      </c>
      <c r="G358">
        <f t="shared" si="55"/>
        <v>2006</v>
      </c>
      <c r="H358">
        <f t="shared" si="56"/>
        <v>79.400000000000006</v>
      </c>
      <c r="I358">
        <f t="shared" si="57"/>
        <v>79.8</v>
      </c>
      <c r="J358">
        <f t="shared" si="58"/>
        <v>2857.0120000000002</v>
      </c>
      <c r="K358">
        <f t="shared" si="59"/>
        <v>2915.835</v>
      </c>
      <c r="L358">
        <f t="shared" si="60"/>
        <v>0</v>
      </c>
      <c r="M358" t="str">
        <f t="shared" si="61"/>
        <v>{country:"Germany",year:2006, x1:2857.012, x2:2915.835, y1:79.4, y2:79.8},</v>
      </c>
      <c r="T358">
        <f t="shared" si="62"/>
        <v>1.0050377833753148</v>
      </c>
      <c r="U358">
        <f t="shared" si="63"/>
        <v>1.0205889929758782</v>
      </c>
    </row>
    <row r="359" spans="1:21">
      <c r="A359" t="s">
        <v>10</v>
      </c>
      <c r="B359">
        <v>2007</v>
      </c>
      <c r="C359">
        <v>80</v>
      </c>
      <c r="D359">
        <v>2962.5349999999999</v>
      </c>
      <c r="E359">
        <v>0</v>
      </c>
      <c r="F359" t="str">
        <f t="shared" si="54"/>
        <v>Germany</v>
      </c>
      <c r="G359">
        <f t="shared" si="55"/>
        <v>2007</v>
      </c>
      <c r="H359">
        <f t="shared" si="56"/>
        <v>79.8</v>
      </c>
      <c r="I359">
        <f t="shared" si="57"/>
        <v>80</v>
      </c>
      <c r="J359">
        <f t="shared" si="58"/>
        <v>2915.835</v>
      </c>
      <c r="K359">
        <f t="shared" si="59"/>
        <v>2962.5349999999999</v>
      </c>
      <c r="L359">
        <f t="shared" si="60"/>
        <v>0</v>
      </c>
      <c r="M359" t="str">
        <f t="shared" si="61"/>
        <v>{country:"Germany",year:2007, x1:2915.835, x2:2962.535, y1:79.8, y2:80},</v>
      </c>
      <c r="T359">
        <f t="shared" si="62"/>
        <v>1.0025062656641603</v>
      </c>
      <c r="U359">
        <f t="shared" si="63"/>
        <v>1.016015995418122</v>
      </c>
    </row>
    <row r="360" spans="1:21">
      <c r="A360" t="s">
        <v>10</v>
      </c>
      <c r="B360">
        <v>2008</v>
      </c>
      <c r="C360">
        <v>80.2</v>
      </c>
      <c r="D360">
        <v>3056.5880000000002</v>
      </c>
      <c r="E360">
        <v>0</v>
      </c>
      <c r="F360" t="str">
        <f t="shared" si="54"/>
        <v>Germany</v>
      </c>
      <c r="G360">
        <f t="shared" si="55"/>
        <v>2008</v>
      </c>
      <c r="H360">
        <f t="shared" si="56"/>
        <v>80</v>
      </c>
      <c r="I360">
        <f t="shared" si="57"/>
        <v>80.2</v>
      </c>
      <c r="J360">
        <f t="shared" si="58"/>
        <v>2962.5349999999999</v>
      </c>
      <c r="K360">
        <f t="shared" si="59"/>
        <v>3056.5880000000002</v>
      </c>
      <c r="L360">
        <f t="shared" si="60"/>
        <v>0</v>
      </c>
      <c r="M360" t="str">
        <f t="shared" si="61"/>
        <v>{country:"Germany",year:2008, x1:2962.535, x2:3056.588, y1:80, y2:80.2},</v>
      </c>
      <c r="T360">
        <f t="shared" si="62"/>
        <v>1.0024999999999999</v>
      </c>
      <c r="U360">
        <f t="shared" si="63"/>
        <v>1.0317474730256353</v>
      </c>
    </row>
    <row r="361" spans="1:21">
      <c r="A361" t="s">
        <v>10</v>
      </c>
      <c r="B361">
        <v>2009</v>
      </c>
      <c r="C361">
        <v>80.3</v>
      </c>
      <c r="D361">
        <v>3180.2730000000001</v>
      </c>
      <c r="E361">
        <v>0</v>
      </c>
      <c r="F361" t="str">
        <f t="shared" si="54"/>
        <v>Germany</v>
      </c>
      <c r="G361">
        <f t="shared" si="55"/>
        <v>2009</v>
      </c>
      <c r="H361">
        <f t="shared" si="56"/>
        <v>80.2</v>
      </c>
      <c r="I361">
        <f t="shared" si="57"/>
        <v>80.3</v>
      </c>
      <c r="J361">
        <f t="shared" si="58"/>
        <v>3056.5880000000002</v>
      </c>
      <c r="K361">
        <f t="shared" si="59"/>
        <v>3180.2730000000001</v>
      </c>
      <c r="L361">
        <f t="shared" si="60"/>
        <v>0</v>
      </c>
      <c r="M361" t="str">
        <f t="shared" si="61"/>
        <v>{country:"Germany",year:2009, x1:3056.588, x2:3180.273, y1:80.2, y2:80.3},</v>
      </c>
      <c r="T361">
        <f t="shared" si="62"/>
        <v>1.0012468827930174</v>
      </c>
      <c r="U361">
        <f t="shared" si="63"/>
        <v>1.0404650544986762</v>
      </c>
    </row>
    <row r="362" spans="1:21">
      <c r="A362" t="s">
        <v>11</v>
      </c>
      <c r="B362">
        <v>1970</v>
      </c>
      <c r="C362">
        <v>73.8</v>
      </c>
      <c r="D362">
        <v>583.745</v>
      </c>
      <c r="E362">
        <v>0</v>
      </c>
      <c r="F362" t="str">
        <f t="shared" si="54"/>
        <v>Greece</v>
      </c>
      <c r="G362">
        <f t="shared" si="55"/>
        <v>1970</v>
      </c>
      <c r="H362">
        <f t="shared" si="56"/>
        <v>73.8</v>
      </c>
      <c r="I362">
        <f t="shared" si="57"/>
        <v>73.8</v>
      </c>
      <c r="J362">
        <f t="shared" si="58"/>
        <v>583.745</v>
      </c>
      <c r="K362">
        <f t="shared" si="59"/>
        <v>583.745</v>
      </c>
      <c r="L362">
        <f t="shared" si="60"/>
        <v>0</v>
      </c>
      <c r="M362" t="str">
        <f t="shared" si="61"/>
        <v>{country:"Greece",year:1970, x1:583.745, x2:583.745, y1:73.8, y2:73.8},</v>
      </c>
      <c r="T362">
        <f t="shared" si="62"/>
        <v>1</v>
      </c>
      <c r="U362">
        <f t="shared" si="63"/>
        <v>1</v>
      </c>
    </row>
    <row r="363" spans="1:21">
      <c r="A363" t="s">
        <v>11</v>
      </c>
      <c r="B363">
        <v>1971</v>
      </c>
      <c r="C363">
        <v>73.95</v>
      </c>
      <c r="D363">
        <v>616.22730000000001</v>
      </c>
      <c r="E363">
        <v>1</v>
      </c>
      <c r="F363" t="str">
        <f t="shared" si="54"/>
        <v>Greece</v>
      </c>
      <c r="G363">
        <f t="shared" si="55"/>
        <v>1971</v>
      </c>
      <c r="H363">
        <f t="shared" si="56"/>
        <v>73.8</v>
      </c>
      <c r="I363">
        <f t="shared" si="57"/>
        <v>73.95</v>
      </c>
      <c r="J363">
        <f t="shared" si="58"/>
        <v>583.745</v>
      </c>
      <c r="K363">
        <f t="shared" si="59"/>
        <v>616.22730000000001</v>
      </c>
      <c r="L363">
        <f t="shared" si="60"/>
        <v>1</v>
      </c>
      <c r="M363" t="str">
        <f t="shared" si="61"/>
        <v>{country:"Greece",year:1971, x1:583.745, x2:616.2273, y1:73.8, y2:73.95},</v>
      </c>
      <c r="N363">
        <f>C$362+($B363-$B$362)*(C$372-C$362)/10</f>
        <v>73.95</v>
      </c>
      <c r="O363">
        <f t="shared" ref="O363:O372" si="64">D$362+($B363-$B$362)*(D$372-D$362)/10</f>
        <v>616.22730000000001</v>
      </c>
      <c r="T363">
        <f t="shared" si="62"/>
        <v>1.0020325203252034</v>
      </c>
      <c r="U363">
        <f t="shared" si="63"/>
        <v>1.0556446736160481</v>
      </c>
    </row>
    <row r="364" spans="1:21">
      <c r="A364" t="s">
        <v>11</v>
      </c>
      <c r="B364">
        <v>1972</v>
      </c>
      <c r="C364">
        <v>74.099999999999994</v>
      </c>
      <c r="D364">
        <v>648.70960000000002</v>
      </c>
      <c r="E364">
        <v>1</v>
      </c>
      <c r="F364" t="str">
        <f t="shared" si="54"/>
        <v>Greece</v>
      </c>
      <c r="G364">
        <f t="shared" si="55"/>
        <v>1972</v>
      </c>
      <c r="H364">
        <f t="shared" si="56"/>
        <v>73.95</v>
      </c>
      <c r="I364">
        <f t="shared" si="57"/>
        <v>74.099999999999994</v>
      </c>
      <c r="J364">
        <f t="shared" si="58"/>
        <v>616.22730000000001</v>
      </c>
      <c r="K364">
        <f t="shared" si="59"/>
        <v>648.70960000000002</v>
      </c>
      <c r="L364">
        <f t="shared" si="60"/>
        <v>1</v>
      </c>
      <c r="M364" t="str">
        <f t="shared" si="61"/>
        <v>{country:"Greece",year:1972, x1:616.2273, x2:648.7096, y1:73.95, y2:74.1},</v>
      </c>
      <c r="N364">
        <f t="shared" ref="N364:N372" si="65">C$362+($B364-$B$362)*(C$372-C$362)/10</f>
        <v>74.099999999999994</v>
      </c>
      <c r="O364">
        <f t="shared" si="64"/>
        <v>648.70960000000002</v>
      </c>
      <c r="T364">
        <f t="shared" si="62"/>
        <v>1.0020283975659228</v>
      </c>
      <c r="U364">
        <f t="shared" si="63"/>
        <v>1.0527115562715252</v>
      </c>
    </row>
    <row r="365" spans="1:21">
      <c r="A365" t="s">
        <v>11</v>
      </c>
      <c r="B365">
        <v>1973</v>
      </c>
      <c r="C365">
        <v>74.25</v>
      </c>
      <c r="D365">
        <v>681.19190000000003</v>
      </c>
      <c r="E365">
        <v>1</v>
      </c>
      <c r="F365" t="str">
        <f t="shared" si="54"/>
        <v>Greece</v>
      </c>
      <c r="G365">
        <f t="shared" si="55"/>
        <v>1973</v>
      </c>
      <c r="H365">
        <f t="shared" si="56"/>
        <v>74.099999999999994</v>
      </c>
      <c r="I365">
        <f t="shared" si="57"/>
        <v>74.25</v>
      </c>
      <c r="J365">
        <f t="shared" si="58"/>
        <v>648.70960000000002</v>
      </c>
      <c r="K365">
        <f t="shared" si="59"/>
        <v>681.19190000000003</v>
      </c>
      <c r="L365">
        <f t="shared" si="60"/>
        <v>1</v>
      </c>
      <c r="M365" t="str">
        <f t="shared" si="61"/>
        <v>{country:"Greece",year:1973, x1:648.7096, x2:681.1919, y1:74.1, y2:74.25},</v>
      </c>
      <c r="N365">
        <f t="shared" si="65"/>
        <v>74.25</v>
      </c>
      <c r="O365">
        <f t="shared" si="64"/>
        <v>681.19190000000003</v>
      </c>
      <c r="T365">
        <f t="shared" si="62"/>
        <v>1.0020242914979758</v>
      </c>
      <c r="U365">
        <f t="shared" si="63"/>
        <v>1.0500721740513783</v>
      </c>
    </row>
    <row r="366" spans="1:21">
      <c r="A366" t="s">
        <v>11</v>
      </c>
      <c r="B366">
        <v>1974</v>
      </c>
      <c r="C366">
        <v>74.399999999999991</v>
      </c>
      <c r="D366">
        <v>713.67419999999993</v>
      </c>
      <c r="E366">
        <v>1</v>
      </c>
      <c r="F366" t="str">
        <f t="shared" si="54"/>
        <v>Greece</v>
      </c>
      <c r="G366">
        <f t="shared" si="55"/>
        <v>1974</v>
      </c>
      <c r="H366">
        <f t="shared" si="56"/>
        <v>74.25</v>
      </c>
      <c r="I366">
        <f t="shared" si="57"/>
        <v>74.399999999999991</v>
      </c>
      <c r="J366">
        <f t="shared" si="58"/>
        <v>681.19190000000003</v>
      </c>
      <c r="K366">
        <f t="shared" si="59"/>
        <v>713.67419999999993</v>
      </c>
      <c r="L366">
        <f t="shared" si="60"/>
        <v>1</v>
      </c>
      <c r="M366" t="str">
        <f t="shared" si="61"/>
        <v>{country:"Greece",year:1974, x1:681.1919, x2:713.6742, y1:74.25, y2:74.4},</v>
      </c>
      <c r="N366">
        <f t="shared" si="65"/>
        <v>74.399999999999991</v>
      </c>
      <c r="O366">
        <f t="shared" si="64"/>
        <v>713.67419999999993</v>
      </c>
      <c r="T366">
        <f t="shared" si="62"/>
        <v>1.0020202020202018</v>
      </c>
      <c r="U366">
        <f t="shared" si="63"/>
        <v>1.0476845071117256</v>
      </c>
    </row>
    <row r="367" spans="1:21">
      <c r="A367" t="s">
        <v>11</v>
      </c>
      <c r="B367">
        <v>1975</v>
      </c>
      <c r="C367">
        <v>74.55</v>
      </c>
      <c r="D367">
        <v>746.15650000000005</v>
      </c>
      <c r="E367">
        <v>1</v>
      </c>
      <c r="F367" t="str">
        <f t="shared" si="54"/>
        <v>Greece</v>
      </c>
      <c r="G367">
        <f t="shared" si="55"/>
        <v>1975</v>
      </c>
      <c r="H367">
        <f t="shared" si="56"/>
        <v>74.399999999999991</v>
      </c>
      <c r="I367">
        <f t="shared" si="57"/>
        <v>74.55</v>
      </c>
      <c r="J367">
        <f t="shared" si="58"/>
        <v>713.67419999999993</v>
      </c>
      <c r="K367">
        <f t="shared" si="59"/>
        <v>746.15650000000005</v>
      </c>
      <c r="L367">
        <f t="shared" si="60"/>
        <v>1</v>
      </c>
      <c r="M367" t="str">
        <f t="shared" si="61"/>
        <v>{country:"Greece",year:1975, x1:713.6742, x2:746.1565, y1:74.4, y2:74.55},</v>
      </c>
      <c r="N367">
        <f t="shared" si="65"/>
        <v>74.55</v>
      </c>
      <c r="O367">
        <f t="shared" si="64"/>
        <v>746.15650000000005</v>
      </c>
      <c r="T367">
        <f t="shared" si="62"/>
        <v>1.0020161290322582</v>
      </c>
      <c r="U367">
        <f t="shared" si="63"/>
        <v>1.04551418560458</v>
      </c>
    </row>
    <row r="368" spans="1:21">
      <c r="A368" t="s">
        <v>11</v>
      </c>
      <c r="B368">
        <v>1976</v>
      </c>
      <c r="C368">
        <v>74.7</v>
      </c>
      <c r="D368">
        <v>778.63879999999995</v>
      </c>
      <c r="E368">
        <v>1</v>
      </c>
      <c r="F368" t="str">
        <f t="shared" si="54"/>
        <v>Greece</v>
      </c>
      <c r="G368">
        <f t="shared" si="55"/>
        <v>1976</v>
      </c>
      <c r="H368">
        <f t="shared" si="56"/>
        <v>74.55</v>
      </c>
      <c r="I368">
        <f t="shared" si="57"/>
        <v>74.7</v>
      </c>
      <c r="J368">
        <f t="shared" si="58"/>
        <v>746.15650000000005</v>
      </c>
      <c r="K368">
        <f t="shared" si="59"/>
        <v>778.63879999999995</v>
      </c>
      <c r="L368">
        <f t="shared" si="60"/>
        <v>1</v>
      </c>
      <c r="M368" t="str">
        <f t="shared" si="61"/>
        <v>{country:"Greece",year:1976, x1:746.1565, x2:778.6388, y1:74.55, y2:74.7},</v>
      </c>
      <c r="N368">
        <f t="shared" si="65"/>
        <v>74.7</v>
      </c>
      <c r="O368">
        <f t="shared" si="64"/>
        <v>778.63879999999995</v>
      </c>
      <c r="T368">
        <f t="shared" si="62"/>
        <v>1.0020120724346078</v>
      </c>
      <c r="U368">
        <f t="shared" si="63"/>
        <v>1.0435328245482012</v>
      </c>
    </row>
    <row r="369" spans="1:21">
      <c r="A369" t="s">
        <v>11</v>
      </c>
      <c r="B369">
        <v>1977</v>
      </c>
      <c r="C369">
        <v>74.849999999999994</v>
      </c>
      <c r="D369">
        <v>811.12110000000007</v>
      </c>
      <c r="E369">
        <v>1</v>
      </c>
      <c r="F369" t="str">
        <f t="shared" si="54"/>
        <v>Greece</v>
      </c>
      <c r="G369">
        <f t="shared" si="55"/>
        <v>1977</v>
      </c>
      <c r="H369">
        <f t="shared" si="56"/>
        <v>74.7</v>
      </c>
      <c r="I369">
        <f t="shared" si="57"/>
        <v>74.849999999999994</v>
      </c>
      <c r="J369">
        <f t="shared" si="58"/>
        <v>778.63879999999995</v>
      </c>
      <c r="K369">
        <f t="shared" si="59"/>
        <v>811.12110000000007</v>
      </c>
      <c r="L369">
        <f t="shared" si="60"/>
        <v>1</v>
      </c>
      <c r="M369" t="str">
        <f t="shared" si="61"/>
        <v>{country:"Greece",year:1977, x1:778.6388, x2:811.1211, y1:74.7, y2:74.85},</v>
      </c>
      <c r="N369">
        <f t="shared" si="65"/>
        <v>74.849999999999994</v>
      </c>
      <c r="O369">
        <f t="shared" si="64"/>
        <v>811.12110000000007</v>
      </c>
      <c r="T369">
        <f t="shared" si="62"/>
        <v>1.0020080321285139</v>
      </c>
      <c r="U369">
        <f t="shared" si="63"/>
        <v>1.0417167754804926</v>
      </c>
    </row>
    <row r="370" spans="1:21">
      <c r="A370" t="s">
        <v>11</v>
      </c>
      <c r="B370">
        <v>1978</v>
      </c>
      <c r="C370">
        <v>75</v>
      </c>
      <c r="D370">
        <v>843.60339999999997</v>
      </c>
      <c r="E370">
        <v>1</v>
      </c>
      <c r="F370" t="str">
        <f t="shared" si="54"/>
        <v>Greece</v>
      </c>
      <c r="G370">
        <f t="shared" si="55"/>
        <v>1978</v>
      </c>
      <c r="H370">
        <f t="shared" si="56"/>
        <v>74.849999999999994</v>
      </c>
      <c r="I370">
        <f t="shared" si="57"/>
        <v>75</v>
      </c>
      <c r="J370">
        <f t="shared" si="58"/>
        <v>811.12110000000007</v>
      </c>
      <c r="K370">
        <f t="shared" si="59"/>
        <v>843.60339999999997</v>
      </c>
      <c r="L370">
        <f t="shared" si="60"/>
        <v>1</v>
      </c>
      <c r="M370" t="str">
        <f t="shared" si="61"/>
        <v>{country:"Greece",year:1978, x1:811.1211, x2:843.6034, y1:74.85, y2:75},</v>
      </c>
      <c r="N370">
        <f t="shared" si="65"/>
        <v>75</v>
      </c>
      <c r="O370">
        <f t="shared" si="64"/>
        <v>843.60339999999997</v>
      </c>
      <c r="T370">
        <f t="shared" si="62"/>
        <v>1.0020040080160322</v>
      </c>
      <c r="U370">
        <f t="shared" si="63"/>
        <v>1.0400461780614509</v>
      </c>
    </row>
    <row r="371" spans="1:21">
      <c r="A371" t="s">
        <v>11</v>
      </c>
      <c r="B371">
        <v>1979</v>
      </c>
      <c r="C371">
        <v>75.149999999999991</v>
      </c>
      <c r="D371">
        <v>876.08569999999997</v>
      </c>
      <c r="E371">
        <v>1</v>
      </c>
      <c r="F371" t="str">
        <f t="shared" si="54"/>
        <v>Greece</v>
      </c>
      <c r="G371">
        <f t="shared" si="55"/>
        <v>1979</v>
      </c>
      <c r="H371">
        <f t="shared" si="56"/>
        <v>75</v>
      </c>
      <c r="I371">
        <f t="shared" si="57"/>
        <v>75.149999999999991</v>
      </c>
      <c r="J371">
        <f t="shared" si="58"/>
        <v>843.60339999999997</v>
      </c>
      <c r="K371">
        <f t="shared" si="59"/>
        <v>876.08569999999997</v>
      </c>
      <c r="L371">
        <f t="shared" si="60"/>
        <v>1</v>
      </c>
      <c r="M371" t="str">
        <f t="shared" si="61"/>
        <v>{country:"Greece",year:1979, x1:843.6034, x2:876.0857, y1:75, y2:75.15},</v>
      </c>
      <c r="N371">
        <f t="shared" si="65"/>
        <v>75.149999999999991</v>
      </c>
      <c r="O371">
        <f t="shared" si="64"/>
        <v>876.08569999999997</v>
      </c>
      <c r="T371">
        <f t="shared" si="62"/>
        <v>1.0019999999999998</v>
      </c>
      <c r="U371">
        <f t="shared" si="63"/>
        <v>1.0385042307795345</v>
      </c>
    </row>
    <row r="372" spans="1:21">
      <c r="A372" t="s">
        <v>11</v>
      </c>
      <c r="B372">
        <v>1980</v>
      </c>
      <c r="C372">
        <v>75.3</v>
      </c>
      <c r="D372">
        <v>908.56799999999998</v>
      </c>
      <c r="E372">
        <v>0</v>
      </c>
      <c r="F372" t="str">
        <f t="shared" si="54"/>
        <v>Greece</v>
      </c>
      <c r="G372">
        <f t="shared" si="55"/>
        <v>1980</v>
      </c>
      <c r="H372">
        <f t="shared" si="56"/>
        <v>75.149999999999991</v>
      </c>
      <c r="I372">
        <f t="shared" si="57"/>
        <v>75.3</v>
      </c>
      <c r="J372">
        <f t="shared" si="58"/>
        <v>876.08569999999997</v>
      </c>
      <c r="K372">
        <f t="shared" si="59"/>
        <v>908.56799999999998</v>
      </c>
      <c r="L372">
        <f t="shared" si="60"/>
        <v>0</v>
      </c>
      <c r="M372" t="str">
        <f t="shared" si="61"/>
        <v>{country:"Greece",year:1980, x1:876.0857, x2:908.568, y1:75.15, y2:75.3},</v>
      </c>
      <c r="N372">
        <f t="shared" si="65"/>
        <v>75.3</v>
      </c>
      <c r="O372">
        <f t="shared" si="64"/>
        <v>908.56799999999998</v>
      </c>
      <c r="T372">
        <f t="shared" si="62"/>
        <v>1.001996007984032</v>
      </c>
      <c r="U372">
        <f t="shared" si="63"/>
        <v>1.0370766238964979</v>
      </c>
    </row>
    <row r="373" spans="1:21">
      <c r="A373" t="s">
        <v>11</v>
      </c>
      <c r="B373">
        <v>1981</v>
      </c>
      <c r="C373">
        <v>75.428571428571431</v>
      </c>
      <c r="D373">
        <v>917.74357142857139</v>
      </c>
      <c r="E373">
        <v>1</v>
      </c>
      <c r="F373" t="str">
        <f t="shared" si="54"/>
        <v>Greece</v>
      </c>
      <c r="G373">
        <f t="shared" si="55"/>
        <v>1981</v>
      </c>
      <c r="H373">
        <f t="shared" si="56"/>
        <v>75.3</v>
      </c>
      <c r="I373">
        <f t="shared" si="57"/>
        <v>75.428571428571431</v>
      </c>
      <c r="J373">
        <f t="shared" si="58"/>
        <v>908.56799999999998</v>
      </c>
      <c r="K373">
        <f t="shared" si="59"/>
        <v>917.74357142857139</v>
      </c>
      <c r="L373">
        <f t="shared" si="60"/>
        <v>1</v>
      </c>
      <c r="M373" t="str">
        <f t="shared" si="61"/>
        <v>{country:"Greece",year:1981, x1:908.568, x2:917.743571428571, y1:75.3, y2:75.4285714285714},</v>
      </c>
      <c r="N373">
        <f>C$372+($B373-$B$372)*(C$379-C$372)/7</f>
        <v>75.428571428571431</v>
      </c>
      <c r="O373">
        <f t="shared" ref="O373:O379" si="66">D$372+($B373-$B$372)*(D$379-D$372)/7</f>
        <v>917.74357142857139</v>
      </c>
      <c r="T373">
        <f t="shared" si="62"/>
        <v>1.0017074558907229</v>
      </c>
      <c r="U373">
        <f t="shared" si="63"/>
        <v>1.0100989374802671</v>
      </c>
    </row>
    <row r="374" spans="1:21">
      <c r="A374" t="s">
        <v>11</v>
      </c>
      <c r="B374">
        <v>1982</v>
      </c>
      <c r="C374">
        <v>75.55714285714285</v>
      </c>
      <c r="D374">
        <v>926.9191428571429</v>
      </c>
      <c r="E374">
        <v>1</v>
      </c>
      <c r="F374" t="str">
        <f t="shared" si="54"/>
        <v>Greece</v>
      </c>
      <c r="G374">
        <f t="shared" si="55"/>
        <v>1982</v>
      </c>
      <c r="H374">
        <f t="shared" si="56"/>
        <v>75.428571428571431</v>
      </c>
      <c r="I374">
        <f t="shared" si="57"/>
        <v>75.55714285714285</v>
      </c>
      <c r="J374">
        <f t="shared" si="58"/>
        <v>917.74357142857139</v>
      </c>
      <c r="K374">
        <f t="shared" si="59"/>
        <v>926.9191428571429</v>
      </c>
      <c r="L374">
        <f t="shared" si="60"/>
        <v>1</v>
      </c>
      <c r="M374" t="str">
        <f t="shared" si="61"/>
        <v>{country:"Greece",year:1982, x1:917.743571428571, x2:926.919142857143, y1:75.4285714285714, y2:75.5571428571428},</v>
      </c>
      <c r="N374">
        <f t="shared" ref="N374:N379" si="67">C$372+($B374-$B$372)*(C$379-C$372)/7</f>
        <v>75.55714285714285</v>
      </c>
      <c r="O374">
        <f t="shared" si="66"/>
        <v>926.9191428571429</v>
      </c>
      <c r="T374">
        <f t="shared" si="62"/>
        <v>1.0017045454545452</v>
      </c>
      <c r="U374">
        <f t="shared" si="63"/>
        <v>1.0099979686202418</v>
      </c>
    </row>
    <row r="375" spans="1:21">
      <c r="A375" t="s">
        <v>11</v>
      </c>
      <c r="B375">
        <v>1983</v>
      </c>
      <c r="C375">
        <v>75.685714285714283</v>
      </c>
      <c r="D375">
        <v>936.0947142857143</v>
      </c>
      <c r="E375">
        <v>1</v>
      </c>
      <c r="F375" t="str">
        <f t="shared" si="54"/>
        <v>Greece</v>
      </c>
      <c r="G375">
        <f t="shared" si="55"/>
        <v>1983</v>
      </c>
      <c r="H375">
        <f t="shared" si="56"/>
        <v>75.55714285714285</v>
      </c>
      <c r="I375">
        <f t="shared" si="57"/>
        <v>75.685714285714283</v>
      </c>
      <c r="J375">
        <f t="shared" si="58"/>
        <v>926.9191428571429</v>
      </c>
      <c r="K375">
        <f t="shared" si="59"/>
        <v>936.0947142857143</v>
      </c>
      <c r="L375">
        <f t="shared" si="60"/>
        <v>1</v>
      </c>
      <c r="M375" t="str">
        <f t="shared" si="61"/>
        <v>{country:"Greece",year:1983, x1:926.919142857143, x2:936.094714285714, y1:75.5571428571428, y2:75.6857142857143},</v>
      </c>
      <c r="N375">
        <f t="shared" si="67"/>
        <v>75.685714285714283</v>
      </c>
      <c r="O375">
        <f t="shared" si="66"/>
        <v>936.0947142857143</v>
      </c>
      <c r="T375">
        <f t="shared" si="62"/>
        <v>1.0017016449234259</v>
      </c>
      <c r="U375">
        <f t="shared" si="63"/>
        <v>1.0098989987414528</v>
      </c>
    </row>
    <row r="376" spans="1:21">
      <c r="A376" t="s">
        <v>11</v>
      </c>
      <c r="B376">
        <v>1984</v>
      </c>
      <c r="C376">
        <v>75.814285714285717</v>
      </c>
      <c r="D376">
        <v>945.27028571428571</v>
      </c>
      <c r="E376">
        <v>1</v>
      </c>
      <c r="F376" t="str">
        <f t="shared" si="54"/>
        <v>Greece</v>
      </c>
      <c r="G376">
        <f t="shared" si="55"/>
        <v>1984</v>
      </c>
      <c r="H376">
        <f t="shared" si="56"/>
        <v>75.685714285714283</v>
      </c>
      <c r="I376">
        <f t="shared" si="57"/>
        <v>75.814285714285717</v>
      </c>
      <c r="J376">
        <f t="shared" si="58"/>
        <v>936.0947142857143</v>
      </c>
      <c r="K376">
        <f t="shared" si="59"/>
        <v>945.27028571428571</v>
      </c>
      <c r="L376">
        <f t="shared" si="60"/>
        <v>1</v>
      </c>
      <c r="M376" t="str">
        <f t="shared" si="61"/>
        <v>{country:"Greece",year:1984, x1:936.094714285714, x2:945.270285714286, y1:75.6857142857143, y2:75.8142857142857},</v>
      </c>
      <c r="N376">
        <f t="shared" si="67"/>
        <v>75.814285714285717</v>
      </c>
      <c r="O376">
        <f t="shared" si="66"/>
        <v>945.27028571428571</v>
      </c>
      <c r="T376">
        <f t="shared" si="62"/>
        <v>1.0016987542468856</v>
      </c>
      <c r="U376">
        <f t="shared" si="63"/>
        <v>1.0098019690620439</v>
      </c>
    </row>
    <row r="377" spans="1:21">
      <c r="A377" t="s">
        <v>11</v>
      </c>
      <c r="B377">
        <v>1985</v>
      </c>
      <c r="C377">
        <v>75.94285714285715</v>
      </c>
      <c r="D377">
        <v>954.44585714285711</v>
      </c>
      <c r="E377">
        <v>1</v>
      </c>
      <c r="F377" t="str">
        <f t="shared" si="54"/>
        <v>Greece</v>
      </c>
      <c r="G377">
        <f t="shared" si="55"/>
        <v>1985</v>
      </c>
      <c r="H377">
        <f t="shared" si="56"/>
        <v>75.814285714285717</v>
      </c>
      <c r="I377">
        <f t="shared" si="57"/>
        <v>75.94285714285715</v>
      </c>
      <c r="J377">
        <f t="shared" si="58"/>
        <v>945.27028571428571</v>
      </c>
      <c r="K377">
        <f t="shared" si="59"/>
        <v>954.44585714285711</v>
      </c>
      <c r="L377">
        <f t="shared" si="60"/>
        <v>1</v>
      </c>
      <c r="M377" t="str">
        <f t="shared" si="61"/>
        <v>{country:"Greece",year:1985, x1:945.270285714286, x2:954.445857142857, y1:75.8142857142857, y2:75.9428571428572},</v>
      </c>
      <c r="N377">
        <f t="shared" si="67"/>
        <v>75.94285714285715</v>
      </c>
      <c r="O377">
        <f t="shared" si="66"/>
        <v>954.44585714285711</v>
      </c>
      <c r="T377">
        <f t="shared" si="62"/>
        <v>1.001695873374788</v>
      </c>
      <c r="U377">
        <f t="shared" si="63"/>
        <v>1.0097068230824986</v>
      </c>
    </row>
    <row r="378" spans="1:21">
      <c r="A378" t="s">
        <v>11</v>
      </c>
      <c r="B378">
        <v>1986</v>
      </c>
      <c r="C378">
        <v>76.071428571428569</v>
      </c>
      <c r="D378">
        <v>963.62142857142862</v>
      </c>
      <c r="E378">
        <v>1</v>
      </c>
      <c r="F378" t="str">
        <f t="shared" si="54"/>
        <v>Greece</v>
      </c>
      <c r="G378">
        <f t="shared" si="55"/>
        <v>1986</v>
      </c>
      <c r="H378">
        <f t="shared" si="56"/>
        <v>75.94285714285715</v>
      </c>
      <c r="I378">
        <f t="shared" si="57"/>
        <v>76.071428571428569</v>
      </c>
      <c r="J378">
        <f t="shared" si="58"/>
        <v>954.44585714285711</v>
      </c>
      <c r="K378">
        <f t="shared" si="59"/>
        <v>963.62142857142862</v>
      </c>
      <c r="L378">
        <f t="shared" si="60"/>
        <v>1</v>
      </c>
      <c r="M378" t="str">
        <f t="shared" si="61"/>
        <v>{country:"Greece",year:1986, x1:954.445857142857, x2:963.621428571429, y1:75.9428571428572, y2:76.0714285714286},</v>
      </c>
      <c r="N378">
        <f t="shared" si="67"/>
        <v>76.071428571428569</v>
      </c>
      <c r="O378">
        <f t="shared" si="66"/>
        <v>963.62142857142862</v>
      </c>
      <c r="T378">
        <f t="shared" si="62"/>
        <v>1.0016930022573363</v>
      </c>
      <c r="U378">
        <f t="shared" si="63"/>
        <v>1.0096135064759344</v>
      </c>
    </row>
    <row r="379" spans="1:21">
      <c r="A379" t="s">
        <v>11</v>
      </c>
      <c r="B379">
        <v>1987</v>
      </c>
      <c r="C379">
        <v>76.2</v>
      </c>
      <c r="D379">
        <v>972.79700000000003</v>
      </c>
      <c r="E379">
        <v>0</v>
      </c>
      <c r="F379" t="str">
        <f t="shared" si="54"/>
        <v>Greece</v>
      </c>
      <c r="G379">
        <f t="shared" si="55"/>
        <v>1987</v>
      </c>
      <c r="H379">
        <f t="shared" si="56"/>
        <v>76.071428571428569</v>
      </c>
      <c r="I379">
        <f t="shared" si="57"/>
        <v>76.2</v>
      </c>
      <c r="J379">
        <f t="shared" si="58"/>
        <v>963.62142857142862</v>
      </c>
      <c r="K379">
        <f t="shared" si="59"/>
        <v>972.79700000000003</v>
      </c>
      <c r="L379">
        <f t="shared" si="60"/>
        <v>0</v>
      </c>
      <c r="M379" t="str">
        <f t="shared" si="61"/>
        <v>{country:"Greece",year:1987, x1:963.621428571429, x2:972.797, y1:76.0714285714286, y2:76.2},</v>
      </c>
      <c r="N379">
        <f t="shared" si="67"/>
        <v>76.2</v>
      </c>
      <c r="O379">
        <f t="shared" si="66"/>
        <v>972.79700000000003</v>
      </c>
      <c r="T379">
        <f t="shared" si="62"/>
        <v>1.0016901408450705</v>
      </c>
      <c r="U379">
        <f t="shared" si="63"/>
        <v>1.0095219669846636</v>
      </c>
    </row>
    <row r="380" spans="1:21">
      <c r="A380" t="s">
        <v>11</v>
      </c>
      <c r="B380">
        <v>1988</v>
      </c>
      <c r="C380">
        <v>76.8</v>
      </c>
      <c r="D380">
        <v>907.76300000000003</v>
      </c>
      <c r="E380">
        <v>0</v>
      </c>
      <c r="F380" t="str">
        <f t="shared" si="54"/>
        <v>Greece</v>
      </c>
      <c r="G380">
        <f t="shared" si="55"/>
        <v>1988</v>
      </c>
      <c r="H380">
        <f t="shared" si="56"/>
        <v>76.2</v>
      </c>
      <c r="I380">
        <f t="shared" si="57"/>
        <v>76.8</v>
      </c>
      <c r="J380">
        <f t="shared" si="58"/>
        <v>972.79700000000003</v>
      </c>
      <c r="K380">
        <f t="shared" si="59"/>
        <v>907.76300000000003</v>
      </c>
      <c r="L380">
        <f t="shared" si="60"/>
        <v>0</v>
      </c>
      <c r="M380" t="str">
        <f t="shared" si="61"/>
        <v>{country:"Greece",year:1988, x1:972.797, x2:907.763, y1:76.2, y2:76.8},</v>
      </c>
      <c r="T380">
        <f t="shared" si="62"/>
        <v>1.0078740157480315</v>
      </c>
      <c r="U380">
        <f t="shared" si="63"/>
        <v>0.93314740896610493</v>
      </c>
    </row>
    <row r="381" spans="1:21">
      <c r="A381" t="s">
        <v>11</v>
      </c>
      <c r="B381">
        <v>1989</v>
      </c>
      <c r="C381">
        <v>77</v>
      </c>
      <c r="D381">
        <v>1030.69</v>
      </c>
      <c r="E381">
        <v>0</v>
      </c>
      <c r="F381" t="str">
        <f t="shared" si="54"/>
        <v>Greece</v>
      </c>
      <c r="G381">
        <f t="shared" si="55"/>
        <v>1989</v>
      </c>
      <c r="H381">
        <f t="shared" si="56"/>
        <v>76.8</v>
      </c>
      <c r="I381">
        <f t="shared" si="57"/>
        <v>77</v>
      </c>
      <c r="J381">
        <f t="shared" si="58"/>
        <v>907.76300000000003</v>
      </c>
      <c r="K381">
        <f t="shared" si="59"/>
        <v>1030.69</v>
      </c>
      <c r="L381">
        <f t="shared" si="60"/>
        <v>0</v>
      </c>
      <c r="M381" t="str">
        <f t="shared" si="61"/>
        <v>{country:"Greece",year:1989, x1:907.763, x2:1030.69, y1:76.8, y2:77},</v>
      </c>
      <c r="T381">
        <f t="shared" si="62"/>
        <v>1.0026041666666667</v>
      </c>
      <c r="U381">
        <f t="shared" si="63"/>
        <v>1.1354175043486021</v>
      </c>
    </row>
    <row r="382" spans="1:21">
      <c r="A382" t="s">
        <v>11</v>
      </c>
      <c r="B382">
        <v>1990</v>
      </c>
      <c r="C382">
        <v>77.099999999999994</v>
      </c>
      <c r="D382">
        <v>1036.3969999999999</v>
      </c>
      <c r="E382">
        <v>0</v>
      </c>
      <c r="F382" t="str">
        <f t="shared" si="54"/>
        <v>Greece</v>
      </c>
      <c r="G382">
        <f t="shared" si="55"/>
        <v>1990</v>
      </c>
      <c r="H382">
        <f t="shared" si="56"/>
        <v>77</v>
      </c>
      <c r="I382">
        <f t="shared" si="57"/>
        <v>77.099999999999994</v>
      </c>
      <c r="J382">
        <f t="shared" si="58"/>
        <v>1030.69</v>
      </c>
      <c r="K382">
        <f t="shared" si="59"/>
        <v>1036.3969999999999</v>
      </c>
      <c r="L382">
        <f t="shared" si="60"/>
        <v>0</v>
      </c>
      <c r="M382" t="str">
        <f t="shared" si="61"/>
        <v>{country:"Greece",year:1990, x1:1030.69, x2:1036.397, y1:77, y2:77.1},</v>
      </c>
      <c r="T382">
        <f t="shared" si="62"/>
        <v>1.0012987012987011</v>
      </c>
      <c r="U382">
        <f t="shared" si="63"/>
        <v>1.0055370674014494</v>
      </c>
    </row>
    <row r="383" spans="1:21">
      <c r="A383" t="s">
        <v>11</v>
      </c>
      <c r="B383">
        <v>1991</v>
      </c>
      <c r="C383">
        <v>77.099999999999994</v>
      </c>
      <c r="D383">
        <v>1033.0440000000001</v>
      </c>
      <c r="E383">
        <v>0</v>
      </c>
      <c r="F383" t="str">
        <f t="shared" si="54"/>
        <v>Greece</v>
      </c>
      <c r="G383">
        <f t="shared" si="55"/>
        <v>1991</v>
      </c>
      <c r="H383">
        <f t="shared" si="56"/>
        <v>77.099999999999994</v>
      </c>
      <c r="I383">
        <f t="shared" si="57"/>
        <v>77.099999999999994</v>
      </c>
      <c r="J383">
        <f t="shared" si="58"/>
        <v>1036.3969999999999</v>
      </c>
      <c r="K383">
        <f t="shared" si="59"/>
        <v>1033.0440000000001</v>
      </c>
      <c r="L383">
        <f t="shared" si="60"/>
        <v>0</v>
      </c>
      <c r="M383" t="str">
        <f t="shared" si="61"/>
        <v>{country:"Greece",year:1991, x1:1036.397, x2:1033.044, y1:77.1, y2:77.1},</v>
      </c>
      <c r="T383">
        <f t="shared" si="62"/>
        <v>1</v>
      </c>
      <c r="U383">
        <f t="shared" si="63"/>
        <v>0.99676475327504821</v>
      </c>
    </row>
    <row r="384" spans="1:21">
      <c r="A384" t="s">
        <v>11</v>
      </c>
      <c r="B384">
        <v>1992</v>
      </c>
      <c r="C384">
        <v>77</v>
      </c>
      <c r="D384">
        <v>1125.028</v>
      </c>
      <c r="E384">
        <v>0</v>
      </c>
      <c r="F384" t="str">
        <f t="shared" si="54"/>
        <v>Greece</v>
      </c>
      <c r="G384">
        <f t="shared" si="55"/>
        <v>1992</v>
      </c>
      <c r="H384">
        <f t="shared" si="56"/>
        <v>77.099999999999994</v>
      </c>
      <c r="I384">
        <f t="shared" si="57"/>
        <v>77</v>
      </c>
      <c r="J384">
        <f t="shared" si="58"/>
        <v>1033.0440000000001</v>
      </c>
      <c r="K384">
        <f t="shared" si="59"/>
        <v>1125.028</v>
      </c>
      <c r="L384">
        <f t="shared" si="60"/>
        <v>0</v>
      </c>
      <c r="M384" t="str">
        <f t="shared" si="61"/>
        <v>{country:"Greece",year:1992, x1:1033.044, x2:1125.028, y1:77.1, y2:77},</v>
      </c>
      <c r="T384">
        <f t="shared" si="62"/>
        <v>0.99870298313878092</v>
      </c>
      <c r="U384">
        <f t="shared" si="63"/>
        <v>1.0890417058711923</v>
      </c>
    </row>
    <row r="385" spans="1:21">
      <c r="A385" t="s">
        <v>11</v>
      </c>
      <c r="B385">
        <v>1993</v>
      </c>
      <c r="C385">
        <v>77.400000000000006</v>
      </c>
      <c r="D385">
        <v>1226.9480000000001</v>
      </c>
      <c r="E385">
        <v>0</v>
      </c>
      <c r="F385" t="str">
        <f t="shared" si="54"/>
        <v>Greece</v>
      </c>
      <c r="G385">
        <f t="shared" si="55"/>
        <v>1993</v>
      </c>
      <c r="H385">
        <f t="shared" si="56"/>
        <v>77</v>
      </c>
      <c r="I385">
        <f t="shared" si="57"/>
        <v>77.400000000000006</v>
      </c>
      <c r="J385">
        <f t="shared" si="58"/>
        <v>1125.028</v>
      </c>
      <c r="K385">
        <f t="shared" si="59"/>
        <v>1226.9480000000001</v>
      </c>
      <c r="L385">
        <f t="shared" si="60"/>
        <v>0</v>
      </c>
      <c r="M385" t="str">
        <f t="shared" si="61"/>
        <v>{country:"Greece",year:1993, x1:1125.028, x2:1226.948, y1:77, y2:77.4},</v>
      </c>
      <c r="T385">
        <f t="shared" si="62"/>
        <v>1.0051948051948052</v>
      </c>
      <c r="U385">
        <f t="shared" si="63"/>
        <v>1.0905933007889581</v>
      </c>
    </row>
    <row r="386" spans="1:21">
      <c r="A386" t="s">
        <v>11</v>
      </c>
      <c r="B386">
        <v>1994</v>
      </c>
      <c r="C386">
        <v>77.5</v>
      </c>
      <c r="D386">
        <v>1357.9</v>
      </c>
      <c r="E386">
        <v>0</v>
      </c>
      <c r="F386" t="str">
        <f t="shared" si="54"/>
        <v>Greece</v>
      </c>
      <c r="G386">
        <f t="shared" si="55"/>
        <v>1994</v>
      </c>
      <c r="H386">
        <f t="shared" si="56"/>
        <v>77.400000000000006</v>
      </c>
      <c r="I386">
        <f t="shared" si="57"/>
        <v>77.5</v>
      </c>
      <c r="J386">
        <f t="shared" si="58"/>
        <v>1226.9480000000001</v>
      </c>
      <c r="K386">
        <f t="shared" si="59"/>
        <v>1357.9</v>
      </c>
      <c r="L386">
        <f t="shared" si="60"/>
        <v>0</v>
      </c>
      <c r="M386" t="str">
        <f t="shared" si="61"/>
        <v>{country:"Greece",year:1994, x1:1226.948, x2:1357.9, y1:77.4, y2:77.5},</v>
      </c>
      <c r="T386">
        <f t="shared" si="62"/>
        <v>1.0012919896640826</v>
      </c>
      <c r="U386">
        <f t="shared" si="63"/>
        <v>1.1067298695625243</v>
      </c>
    </row>
    <row r="387" spans="1:21">
      <c r="A387" t="s">
        <v>11</v>
      </c>
      <c r="B387">
        <v>1995</v>
      </c>
      <c r="C387">
        <v>77.5</v>
      </c>
      <c r="D387">
        <v>1370.1949999999999</v>
      </c>
      <c r="E387">
        <v>0</v>
      </c>
      <c r="F387" t="str">
        <f t="shared" ref="F387:F450" si="68">A387</f>
        <v>Greece</v>
      </c>
      <c r="G387">
        <f t="shared" ref="G387:G450" si="69">B387</f>
        <v>1995</v>
      </c>
      <c r="H387">
        <f t="shared" ref="H387:H450" si="70">IF($A386=$A387,C386,C387)</f>
        <v>77.5</v>
      </c>
      <c r="I387">
        <f t="shared" ref="I387:I450" si="71">C387</f>
        <v>77.5</v>
      </c>
      <c r="J387">
        <f t="shared" ref="J387:J450" si="72">IF($A386=$A387,D386,D387)</f>
        <v>1357.9</v>
      </c>
      <c r="K387">
        <f t="shared" ref="K387:K450" si="73">D387</f>
        <v>1370.1949999999999</v>
      </c>
      <c r="L387">
        <f t="shared" ref="L387:L450" si="74">E387</f>
        <v>0</v>
      </c>
      <c r="M387" t="str">
        <f t="shared" ref="M387:M450" si="75">"{country:"""&amp;F387&amp;""",year:"&amp;G387&amp;", x1:"&amp;J387&amp;", x2:"&amp;K387&amp;", y1:"&amp;H387&amp;", y2:"&amp;I387&amp;"},"</f>
        <v>{country:"Greece",year:1995, x1:1357.9, x2:1370.195, y1:77.5, y2:77.5},</v>
      </c>
      <c r="T387">
        <f t="shared" ref="T387:T450" si="76">I387/H387</f>
        <v>1</v>
      </c>
      <c r="U387">
        <f t="shared" ref="U387:U450" si="77">K387/J387</f>
        <v>1.0090544222696811</v>
      </c>
    </row>
    <row r="388" spans="1:21">
      <c r="A388" t="s">
        <v>11</v>
      </c>
      <c r="B388">
        <v>1996</v>
      </c>
      <c r="C388">
        <v>77.599999999999994</v>
      </c>
      <c r="D388">
        <v>1387.048</v>
      </c>
      <c r="E388">
        <v>0</v>
      </c>
      <c r="F388" t="str">
        <f t="shared" si="68"/>
        <v>Greece</v>
      </c>
      <c r="G388">
        <f t="shared" si="69"/>
        <v>1996</v>
      </c>
      <c r="H388">
        <f t="shared" si="70"/>
        <v>77.5</v>
      </c>
      <c r="I388">
        <f t="shared" si="71"/>
        <v>77.599999999999994</v>
      </c>
      <c r="J388">
        <f t="shared" si="72"/>
        <v>1370.1949999999999</v>
      </c>
      <c r="K388">
        <f t="shared" si="73"/>
        <v>1387.048</v>
      </c>
      <c r="L388">
        <f t="shared" si="74"/>
        <v>0</v>
      </c>
      <c r="M388" t="str">
        <f t="shared" si="75"/>
        <v>{country:"Greece",year:1996, x1:1370.195, x2:1387.048, y1:77.5, y2:77.6},</v>
      </c>
      <c r="T388">
        <f t="shared" si="76"/>
        <v>1.0012903225806451</v>
      </c>
      <c r="U388">
        <f t="shared" si="77"/>
        <v>1.0122997091654837</v>
      </c>
    </row>
    <row r="389" spans="1:21">
      <c r="A389" t="s">
        <v>11</v>
      </c>
      <c r="B389">
        <v>1997</v>
      </c>
      <c r="C389">
        <v>77.900000000000006</v>
      </c>
      <c r="D389">
        <v>1409.1489999999999</v>
      </c>
      <c r="E389">
        <v>0</v>
      </c>
      <c r="F389" t="str">
        <f t="shared" si="68"/>
        <v>Greece</v>
      </c>
      <c r="G389">
        <f t="shared" si="69"/>
        <v>1997</v>
      </c>
      <c r="H389">
        <f t="shared" si="70"/>
        <v>77.599999999999994</v>
      </c>
      <c r="I389">
        <f t="shared" si="71"/>
        <v>77.900000000000006</v>
      </c>
      <c r="J389">
        <f t="shared" si="72"/>
        <v>1387.048</v>
      </c>
      <c r="K389">
        <f t="shared" si="73"/>
        <v>1409.1489999999999</v>
      </c>
      <c r="L389">
        <f t="shared" si="74"/>
        <v>0</v>
      </c>
      <c r="M389" t="str">
        <f t="shared" si="75"/>
        <v>{country:"Greece",year:1997, x1:1387.048, x2:1409.149, y1:77.6, y2:77.9},</v>
      </c>
      <c r="T389">
        <f t="shared" si="76"/>
        <v>1.0038659793814435</v>
      </c>
      <c r="U389">
        <f t="shared" si="77"/>
        <v>1.0159338393480253</v>
      </c>
    </row>
    <row r="390" spans="1:21">
      <c r="A390" t="s">
        <v>11</v>
      </c>
      <c r="B390">
        <v>1998</v>
      </c>
      <c r="C390">
        <v>77.8</v>
      </c>
      <c r="D390">
        <v>1437.0060000000001</v>
      </c>
      <c r="E390">
        <v>0</v>
      </c>
      <c r="F390" t="str">
        <f t="shared" si="68"/>
        <v>Greece</v>
      </c>
      <c r="G390">
        <f t="shared" si="69"/>
        <v>1998</v>
      </c>
      <c r="H390">
        <f t="shared" si="70"/>
        <v>77.900000000000006</v>
      </c>
      <c r="I390">
        <f t="shared" si="71"/>
        <v>77.8</v>
      </c>
      <c r="J390">
        <f t="shared" si="72"/>
        <v>1409.1489999999999</v>
      </c>
      <c r="K390">
        <f t="shared" si="73"/>
        <v>1437.0060000000001</v>
      </c>
      <c r="L390">
        <f t="shared" si="74"/>
        <v>0</v>
      </c>
      <c r="M390" t="str">
        <f t="shared" si="75"/>
        <v>{country:"Greece",year:1998, x1:1409.149, x2:1437.006, y1:77.9, y2:77.8},</v>
      </c>
      <c r="T390">
        <f t="shared" si="76"/>
        <v>0.99871630295250313</v>
      </c>
      <c r="U390">
        <f t="shared" si="77"/>
        <v>1.0197686688916503</v>
      </c>
    </row>
    <row r="391" spans="1:21">
      <c r="A391" t="s">
        <v>11</v>
      </c>
      <c r="B391">
        <v>1999</v>
      </c>
      <c r="C391">
        <v>78</v>
      </c>
      <c r="D391">
        <v>1523.3119999999999</v>
      </c>
      <c r="E391">
        <v>0</v>
      </c>
      <c r="F391" t="str">
        <f t="shared" si="68"/>
        <v>Greece</v>
      </c>
      <c r="G391">
        <f t="shared" si="69"/>
        <v>1999</v>
      </c>
      <c r="H391">
        <f t="shared" si="70"/>
        <v>77.8</v>
      </c>
      <c r="I391">
        <f t="shared" si="71"/>
        <v>78</v>
      </c>
      <c r="J391">
        <f t="shared" si="72"/>
        <v>1437.0060000000001</v>
      </c>
      <c r="K391">
        <f t="shared" si="73"/>
        <v>1523.3119999999999</v>
      </c>
      <c r="L391">
        <f t="shared" si="74"/>
        <v>0</v>
      </c>
      <c r="M391" t="str">
        <f t="shared" si="75"/>
        <v>{country:"Greece",year:1999, x1:1437.006, x2:1523.312, y1:77.8, y2:78},</v>
      </c>
      <c r="T391">
        <f t="shared" si="76"/>
        <v>1.0025706940874037</v>
      </c>
      <c r="U391">
        <f t="shared" si="77"/>
        <v>1.0600595961325143</v>
      </c>
    </row>
    <row r="392" spans="1:21">
      <c r="A392" t="s">
        <v>11</v>
      </c>
      <c r="B392">
        <v>2000</v>
      </c>
      <c r="C392">
        <v>78</v>
      </c>
      <c r="D392">
        <v>1450.597</v>
      </c>
      <c r="E392">
        <v>0</v>
      </c>
      <c r="F392" t="str">
        <f t="shared" si="68"/>
        <v>Greece</v>
      </c>
      <c r="G392">
        <f t="shared" si="69"/>
        <v>2000</v>
      </c>
      <c r="H392">
        <f t="shared" si="70"/>
        <v>78</v>
      </c>
      <c r="I392">
        <f t="shared" si="71"/>
        <v>78</v>
      </c>
      <c r="J392">
        <f t="shared" si="72"/>
        <v>1523.3119999999999</v>
      </c>
      <c r="K392">
        <f t="shared" si="73"/>
        <v>1450.597</v>
      </c>
      <c r="L392">
        <f t="shared" si="74"/>
        <v>0</v>
      </c>
      <c r="M392" t="str">
        <f t="shared" si="75"/>
        <v>{country:"Greece",year:2000, x1:1523.312, x2:1450.597, y1:78, y2:78},</v>
      </c>
      <c r="T392">
        <f t="shared" si="76"/>
        <v>1</v>
      </c>
      <c r="U392">
        <f t="shared" si="77"/>
        <v>0.95226519583644065</v>
      </c>
    </row>
    <row r="393" spans="1:21">
      <c r="A393" t="s">
        <v>11</v>
      </c>
      <c r="B393">
        <v>2001</v>
      </c>
      <c r="C393">
        <v>78.5</v>
      </c>
      <c r="D393">
        <v>1683.7860000000001</v>
      </c>
      <c r="E393">
        <v>0</v>
      </c>
      <c r="F393" t="str">
        <f t="shared" si="68"/>
        <v>Greece</v>
      </c>
      <c r="G393">
        <f t="shared" si="69"/>
        <v>2001</v>
      </c>
      <c r="H393">
        <f t="shared" si="70"/>
        <v>78</v>
      </c>
      <c r="I393">
        <f t="shared" si="71"/>
        <v>78.5</v>
      </c>
      <c r="J393">
        <f t="shared" si="72"/>
        <v>1450.597</v>
      </c>
      <c r="K393">
        <f t="shared" si="73"/>
        <v>1683.7860000000001</v>
      </c>
      <c r="L393">
        <f t="shared" si="74"/>
        <v>0</v>
      </c>
      <c r="M393" t="str">
        <f t="shared" si="75"/>
        <v>{country:"Greece",year:2001, x1:1450.597, x2:1683.786, y1:78, y2:78.5},</v>
      </c>
      <c r="T393">
        <f t="shared" si="76"/>
        <v>1.0064102564102564</v>
      </c>
      <c r="U393">
        <f t="shared" si="77"/>
        <v>1.1607538137746045</v>
      </c>
    </row>
    <row r="394" spans="1:21">
      <c r="A394" t="s">
        <v>11</v>
      </c>
      <c r="B394">
        <v>2002</v>
      </c>
      <c r="C394">
        <v>78.7</v>
      </c>
      <c r="D394">
        <v>1793.923</v>
      </c>
      <c r="E394">
        <v>0</v>
      </c>
      <c r="F394" t="str">
        <f t="shared" si="68"/>
        <v>Greece</v>
      </c>
      <c r="G394">
        <f t="shared" si="69"/>
        <v>2002</v>
      </c>
      <c r="H394">
        <f t="shared" si="70"/>
        <v>78.5</v>
      </c>
      <c r="I394">
        <f t="shared" si="71"/>
        <v>78.7</v>
      </c>
      <c r="J394">
        <f t="shared" si="72"/>
        <v>1683.7860000000001</v>
      </c>
      <c r="K394">
        <f t="shared" si="73"/>
        <v>1793.923</v>
      </c>
      <c r="L394">
        <f t="shared" si="74"/>
        <v>0</v>
      </c>
      <c r="M394" t="str">
        <f t="shared" si="75"/>
        <v>{country:"Greece",year:2002, x1:1683.786, x2:1793.923, y1:78.5, y2:78.7},</v>
      </c>
      <c r="T394">
        <f t="shared" si="76"/>
        <v>1.0025477707006369</v>
      </c>
      <c r="U394">
        <f t="shared" si="77"/>
        <v>1.0654103312416185</v>
      </c>
    </row>
    <row r="395" spans="1:21">
      <c r="A395" t="s">
        <v>11</v>
      </c>
      <c r="B395">
        <v>2003</v>
      </c>
      <c r="C395">
        <v>78.8</v>
      </c>
      <c r="D395">
        <v>1859.5609999999999</v>
      </c>
      <c r="E395">
        <v>0</v>
      </c>
      <c r="F395" t="str">
        <f t="shared" si="68"/>
        <v>Greece</v>
      </c>
      <c r="G395">
        <f t="shared" si="69"/>
        <v>2003</v>
      </c>
      <c r="H395">
        <f t="shared" si="70"/>
        <v>78.7</v>
      </c>
      <c r="I395">
        <f t="shared" si="71"/>
        <v>78.8</v>
      </c>
      <c r="J395">
        <f t="shared" si="72"/>
        <v>1793.923</v>
      </c>
      <c r="K395">
        <f t="shared" si="73"/>
        <v>1859.5609999999999</v>
      </c>
      <c r="L395">
        <f t="shared" si="74"/>
        <v>0</v>
      </c>
      <c r="M395" t="str">
        <f t="shared" si="75"/>
        <v>{country:"Greece",year:2003, x1:1793.923, x2:1859.561, y1:78.7, y2:78.8},</v>
      </c>
      <c r="T395">
        <f t="shared" si="76"/>
        <v>1.0012706480304956</v>
      </c>
      <c r="U395">
        <f t="shared" si="77"/>
        <v>1.036589084369842</v>
      </c>
    </row>
    <row r="396" spans="1:21">
      <c r="A396" t="s">
        <v>11</v>
      </c>
      <c r="B396">
        <v>2004</v>
      </c>
      <c r="C396">
        <v>79</v>
      </c>
      <c r="D396">
        <v>1879.8030000000001</v>
      </c>
      <c r="E396">
        <v>0</v>
      </c>
      <c r="F396" t="str">
        <f t="shared" si="68"/>
        <v>Greece</v>
      </c>
      <c r="G396">
        <f t="shared" si="69"/>
        <v>2004</v>
      </c>
      <c r="H396">
        <f t="shared" si="70"/>
        <v>78.8</v>
      </c>
      <c r="I396">
        <f t="shared" si="71"/>
        <v>79</v>
      </c>
      <c r="J396">
        <f t="shared" si="72"/>
        <v>1859.5609999999999</v>
      </c>
      <c r="K396">
        <f t="shared" si="73"/>
        <v>1879.8030000000001</v>
      </c>
      <c r="L396">
        <f t="shared" si="74"/>
        <v>0</v>
      </c>
      <c r="M396" t="str">
        <f t="shared" si="75"/>
        <v>{country:"Greece",year:2004, x1:1859.561, x2:1879.803, y1:78.8, y2:79},</v>
      </c>
      <c r="T396">
        <f t="shared" si="76"/>
        <v>1.0025380710659899</v>
      </c>
      <c r="U396">
        <f t="shared" si="77"/>
        <v>1.0108853648791303</v>
      </c>
    </row>
    <row r="397" spans="1:21">
      <c r="A397" t="s">
        <v>11</v>
      </c>
      <c r="B397">
        <v>2005</v>
      </c>
      <c r="C397">
        <v>79.2</v>
      </c>
      <c r="D397">
        <v>2112.3879999999999</v>
      </c>
      <c r="E397">
        <v>0</v>
      </c>
      <c r="F397" t="str">
        <f t="shared" si="68"/>
        <v>Greece</v>
      </c>
      <c r="G397">
        <f t="shared" si="69"/>
        <v>2005</v>
      </c>
      <c r="H397">
        <f t="shared" si="70"/>
        <v>79</v>
      </c>
      <c r="I397">
        <f t="shared" si="71"/>
        <v>79.2</v>
      </c>
      <c r="J397">
        <f t="shared" si="72"/>
        <v>1879.8030000000001</v>
      </c>
      <c r="K397">
        <f t="shared" si="73"/>
        <v>2112.3879999999999</v>
      </c>
      <c r="L397">
        <f t="shared" si="74"/>
        <v>0</v>
      </c>
      <c r="M397" t="str">
        <f t="shared" si="75"/>
        <v>{country:"Greece",year:2005, x1:1879.803, x2:2112.388, y1:79, y2:79.2},</v>
      </c>
      <c r="T397">
        <f t="shared" si="76"/>
        <v>1.0025316455696203</v>
      </c>
      <c r="U397">
        <f t="shared" si="77"/>
        <v>1.1237283906877475</v>
      </c>
    </row>
    <row r="398" spans="1:21">
      <c r="A398" t="s">
        <v>11</v>
      </c>
      <c r="B398">
        <v>2006</v>
      </c>
      <c r="C398">
        <v>79.5</v>
      </c>
      <c r="D398">
        <v>2224.453</v>
      </c>
      <c r="E398">
        <v>0</v>
      </c>
      <c r="F398" t="str">
        <f t="shared" si="68"/>
        <v>Greece</v>
      </c>
      <c r="G398">
        <f t="shared" si="69"/>
        <v>2006</v>
      </c>
      <c r="H398">
        <f t="shared" si="70"/>
        <v>79.2</v>
      </c>
      <c r="I398">
        <f t="shared" si="71"/>
        <v>79.5</v>
      </c>
      <c r="J398">
        <f t="shared" si="72"/>
        <v>2112.3879999999999</v>
      </c>
      <c r="K398">
        <f t="shared" si="73"/>
        <v>2224.453</v>
      </c>
      <c r="L398">
        <f t="shared" si="74"/>
        <v>0</v>
      </c>
      <c r="M398" t="str">
        <f t="shared" si="75"/>
        <v>{country:"Greece",year:2006, x1:2112.388, x2:2224.453, y1:79.2, y2:79.5},</v>
      </c>
      <c r="T398">
        <f t="shared" si="76"/>
        <v>1.0037878787878787</v>
      </c>
      <c r="U398">
        <f t="shared" si="77"/>
        <v>1.0530513333724676</v>
      </c>
    </row>
    <row r="399" spans="1:21">
      <c r="A399" t="s">
        <v>11</v>
      </c>
      <c r="B399">
        <v>2007</v>
      </c>
      <c r="C399">
        <v>79.5</v>
      </c>
      <c r="D399">
        <v>2314.337</v>
      </c>
      <c r="E399">
        <v>0</v>
      </c>
      <c r="F399" t="str">
        <f t="shared" si="68"/>
        <v>Greece</v>
      </c>
      <c r="G399">
        <f t="shared" si="69"/>
        <v>2007</v>
      </c>
      <c r="H399">
        <f t="shared" si="70"/>
        <v>79.5</v>
      </c>
      <c r="I399">
        <f t="shared" si="71"/>
        <v>79.5</v>
      </c>
      <c r="J399">
        <f t="shared" si="72"/>
        <v>2224.453</v>
      </c>
      <c r="K399">
        <f t="shared" si="73"/>
        <v>2314.337</v>
      </c>
      <c r="L399">
        <f t="shared" si="74"/>
        <v>0</v>
      </c>
      <c r="M399" t="str">
        <f t="shared" si="75"/>
        <v>{country:"Greece",year:2007, x1:2224.453, x2:2314.337, y1:79.5, y2:79.5},</v>
      </c>
      <c r="T399">
        <f t="shared" si="76"/>
        <v>1</v>
      </c>
      <c r="U399">
        <f t="shared" si="77"/>
        <v>1.0404072371949418</v>
      </c>
    </row>
    <row r="400" spans="1:21">
      <c r="A400" t="s">
        <v>12</v>
      </c>
      <c r="B400">
        <v>1991</v>
      </c>
      <c r="C400">
        <v>69.400000000000006</v>
      </c>
      <c r="D400">
        <v>698.46</v>
      </c>
      <c r="E400">
        <v>0</v>
      </c>
      <c r="F400" t="str">
        <f t="shared" si="68"/>
        <v>Hungary</v>
      </c>
      <c r="G400">
        <f t="shared" si="69"/>
        <v>1991</v>
      </c>
      <c r="H400">
        <f t="shared" si="70"/>
        <v>69.400000000000006</v>
      </c>
      <c r="I400">
        <f t="shared" si="71"/>
        <v>69.400000000000006</v>
      </c>
      <c r="J400">
        <f t="shared" si="72"/>
        <v>698.46</v>
      </c>
      <c r="K400">
        <f t="shared" si="73"/>
        <v>698.46</v>
      </c>
      <c r="L400">
        <f t="shared" si="74"/>
        <v>0</v>
      </c>
      <c r="M400" t="str">
        <f t="shared" si="75"/>
        <v>{country:"Hungary",year:1991, x1:698.46, x2:698.46, y1:69.4, y2:69.4},</v>
      </c>
      <c r="T400">
        <f t="shared" si="76"/>
        <v>1</v>
      </c>
      <c r="U400">
        <f t="shared" si="77"/>
        <v>1</v>
      </c>
    </row>
    <row r="401" spans="1:21">
      <c r="A401" t="s">
        <v>12</v>
      </c>
      <c r="B401">
        <v>1992</v>
      </c>
      <c r="C401">
        <v>69.2</v>
      </c>
      <c r="D401">
        <v>727.26400000000001</v>
      </c>
      <c r="E401">
        <v>0</v>
      </c>
      <c r="F401" t="str">
        <f t="shared" si="68"/>
        <v>Hungary</v>
      </c>
      <c r="G401">
        <f t="shared" si="69"/>
        <v>1992</v>
      </c>
      <c r="H401">
        <f t="shared" si="70"/>
        <v>69.400000000000006</v>
      </c>
      <c r="I401">
        <f t="shared" si="71"/>
        <v>69.2</v>
      </c>
      <c r="J401">
        <f t="shared" si="72"/>
        <v>698.46</v>
      </c>
      <c r="K401">
        <f t="shared" si="73"/>
        <v>727.26400000000001</v>
      </c>
      <c r="L401">
        <f t="shared" si="74"/>
        <v>0</v>
      </c>
      <c r="M401" t="str">
        <f t="shared" si="75"/>
        <v>{country:"Hungary",year:1992, x1:698.46, x2:727.264, y1:69.4, y2:69.2},</v>
      </c>
      <c r="T401">
        <f t="shared" si="76"/>
        <v>0.99711815561959649</v>
      </c>
      <c r="U401">
        <f t="shared" si="77"/>
        <v>1.041239297883916</v>
      </c>
    </row>
    <row r="402" spans="1:21">
      <c r="A402" t="s">
        <v>12</v>
      </c>
      <c r="B402">
        <v>1993</v>
      </c>
      <c r="C402">
        <v>69.2</v>
      </c>
      <c r="D402">
        <v>726.26700000000005</v>
      </c>
      <c r="E402">
        <v>0</v>
      </c>
      <c r="F402" t="str">
        <f t="shared" si="68"/>
        <v>Hungary</v>
      </c>
      <c r="G402">
        <f t="shared" si="69"/>
        <v>1993</v>
      </c>
      <c r="H402">
        <f t="shared" si="70"/>
        <v>69.2</v>
      </c>
      <c r="I402">
        <f t="shared" si="71"/>
        <v>69.2</v>
      </c>
      <c r="J402">
        <f t="shared" si="72"/>
        <v>727.26400000000001</v>
      </c>
      <c r="K402">
        <f t="shared" si="73"/>
        <v>726.26700000000005</v>
      </c>
      <c r="L402">
        <f t="shared" si="74"/>
        <v>0</v>
      </c>
      <c r="M402" t="str">
        <f t="shared" si="75"/>
        <v>{country:"Hungary",year:1993, x1:727.264, x2:726.267, y1:69.2, y2:69.2},</v>
      </c>
      <c r="T402">
        <f t="shared" si="76"/>
        <v>1</v>
      </c>
      <c r="U402">
        <f t="shared" si="77"/>
        <v>0.99862910854930265</v>
      </c>
    </row>
    <row r="403" spans="1:21">
      <c r="A403" t="s">
        <v>12</v>
      </c>
      <c r="B403">
        <v>1994</v>
      </c>
      <c r="C403">
        <v>69.5</v>
      </c>
      <c r="D403">
        <v>802.45799999999997</v>
      </c>
      <c r="E403">
        <v>0</v>
      </c>
      <c r="F403" t="str">
        <f t="shared" si="68"/>
        <v>Hungary</v>
      </c>
      <c r="G403">
        <f t="shared" si="69"/>
        <v>1994</v>
      </c>
      <c r="H403">
        <f t="shared" si="70"/>
        <v>69.2</v>
      </c>
      <c r="I403">
        <f t="shared" si="71"/>
        <v>69.5</v>
      </c>
      <c r="J403">
        <f t="shared" si="72"/>
        <v>726.26700000000005</v>
      </c>
      <c r="K403">
        <f t="shared" si="73"/>
        <v>802.45799999999997</v>
      </c>
      <c r="L403">
        <f t="shared" si="74"/>
        <v>0</v>
      </c>
      <c r="M403" t="str">
        <f t="shared" si="75"/>
        <v>{country:"Hungary",year:1994, x1:726.267, x2:802.458, y1:69.2, y2:69.5},</v>
      </c>
      <c r="T403">
        <f t="shared" si="76"/>
        <v>1.0043352601156068</v>
      </c>
      <c r="U403">
        <f t="shared" si="77"/>
        <v>1.104907699234579</v>
      </c>
    </row>
    <row r="404" spans="1:21">
      <c r="A404" t="s">
        <v>12</v>
      </c>
      <c r="B404">
        <v>1995</v>
      </c>
      <c r="C404">
        <v>69.900000000000006</v>
      </c>
      <c r="D404">
        <v>731.92899999999997</v>
      </c>
      <c r="E404">
        <v>0</v>
      </c>
      <c r="F404" t="str">
        <f t="shared" si="68"/>
        <v>Hungary</v>
      </c>
      <c r="G404">
        <f t="shared" si="69"/>
        <v>1995</v>
      </c>
      <c r="H404">
        <f t="shared" si="70"/>
        <v>69.5</v>
      </c>
      <c r="I404">
        <f t="shared" si="71"/>
        <v>69.900000000000006</v>
      </c>
      <c r="J404">
        <f t="shared" si="72"/>
        <v>802.45799999999997</v>
      </c>
      <c r="K404">
        <f t="shared" si="73"/>
        <v>731.92899999999997</v>
      </c>
      <c r="L404">
        <f t="shared" si="74"/>
        <v>0</v>
      </c>
      <c r="M404" t="str">
        <f t="shared" si="75"/>
        <v>{country:"Hungary",year:1995, x1:802.458, x2:731.929, y1:69.5, y2:69.9},</v>
      </c>
      <c r="T404">
        <f t="shared" si="76"/>
        <v>1.0057553956834533</v>
      </c>
      <c r="U404">
        <f t="shared" si="77"/>
        <v>0.91210879572513448</v>
      </c>
    </row>
    <row r="405" spans="1:21">
      <c r="A405" t="s">
        <v>12</v>
      </c>
      <c r="B405">
        <v>1996</v>
      </c>
      <c r="C405">
        <v>70.400000000000006</v>
      </c>
      <c r="D405">
        <v>705.13</v>
      </c>
      <c r="E405">
        <v>0</v>
      </c>
      <c r="F405" t="str">
        <f t="shared" si="68"/>
        <v>Hungary</v>
      </c>
      <c r="G405">
        <f t="shared" si="69"/>
        <v>1996</v>
      </c>
      <c r="H405">
        <f t="shared" si="70"/>
        <v>69.900000000000006</v>
      </c>
      <c r="I405">
        <f t="shared" si="71"/>
        <v>70.400000000000006</v>
      </c>
      <c r="J405">
        <f t="shared" si="72"/>
        <v>731.92899999999997</v>
      </c>
      <c r="K405">
        <f t="shared" si="73"/>
        <v>705.13</v>
      </c>
      <c r="L405">
        <f t="shared" si="74"/>
        <v>0</v>
      </c>
      <c r="M405" t="str">
        <f t="shared" si="75"/>
        <v>{country:"Hungary",year:1996, x1:731.929, x2:705.13, y1:69.9, y2:70.4},</v>
      </c>
      <c r="T405">
        <f t="shared" si="76"/>
        <v>1.0071530758226037</v>
      </c>
      <c r="U405">
        <f t="shared" si="77"/>
        <v>0.9633857928842825</v>
      </c>
    </row>
    <row r="406" spans="1:21">
      <c r="A406" t="s">
        <v>12</v>
      </c>
      <c r="B406">
        <v>1997</v>
      </c>
      <c r="C406">
        <v>70.8</v>
      </c>
      <c r="D406">
        <v>708.46400000000006</v>
      </c>
      <c r="E406">
        <v>0</v>
      </c>
      <c r="F406" t="str">
        <f t="shared" si="68"/>
        <v>Hungary</v>
      </c>
      <c r="G406">
        <f t="shared" si="69"/>
        <v>1997</v>
      </c>
      <c r="H406">
        <f t="shared" si="70"/>
        <v>70.400000000000006</v>
      </c>
      <c r="I406">
        <f t="shared" si="71"/>
        <v>70.8</v>
      </c>
      <c r="J406">
        <f t="shared" si="72"/>
        <v>705.13</v>
      </c>
      <c r="K406">
        <f t="shared" si="73"/>
        <v>708.46400000000006</v>
      </c>
      <c r="L406">
        <f t="shared" si="74"/>
        <v>0</v>
      </c>
      <c r="M406" t="str">
        <f t="shared" si="75"/>
        <v>{country:"Hungary",year:1997, x1:705.13, x2:708.464, y1:70.4, y2:70.8},</v>
      </c>
      <c r="T406">
        <f t="shared" si="76"/>
        <v>1.0056818181818181</v>
      </c>
      <c r="U406">
        <f t="shared" si="77"/>
        <v>1.0047282061463845</v>
      </c>
    </row>
    <row r="407" spans="1:21">
      <c r="A407" t="s">
        <v>12</v>
      </c>
      <c r="B407">
        <v>1998</v>
      </c>
      <c r="C407">
        <v>70.7</v>
      </c>
      <c r="D407">
        <v>779.73500000000001</v>
      </c>
      <c r="E407">
        <v>0</v>
      </c>
      <c r="F407" t="str">
        <f t="shared" si="68"/>
        <v>Hungary</v>
      </c>
      <c r="G407">
        <f t="shared" si="69"/>
        <v>1998</v>
      </c>
      <c r="H407">
        <f t="shared" si="70"/>
        <v>70.8</v>
      </c>
      <c r="I407">
        <f t="shared" si="71"/>
        <v>70.7</v>
      </c>
      <c r="J407">
        <f t="shared" si="72"/>
        <v>708.46400000000006</v>
      </c>
      <c r="K407">
        <f t="shared" si="73"/>
        <v>779.73500000000001</v>
      </c>
      <c r="L407">
        <f t="shared" si="74"/>
        <v>0</v>
      </c>
      <c r="M407" t="str">
        <f t="shared" si="75"/>
        <v>{country:"Hungary",year:1998, x1:708.464, x2:779.735, y1:70.8, y2:70.7},</v>
      </c>
      <c r="T407">
        <f t="shared" si="76"/>
        <v>0.99858757062146897</v>
      </c>
      <c r="U407">
        <f t="shared" si="77"/>
        <v>1.1005993247363308</v>
      </c>
    </row>
    <row r="408" spans="1:21">
      <c r="A408" t="s">
        <v>12</v>
      </c>
      <c r="B408">
        <v>1999</v>
      </c>
      <c r="C408">
        <v>70.8</v>
      </c>
      <c r="D408">
        <v>830.529</v>
      </c>
      <c r="E408">
        <v>0</v>
      </c>
      <c r="F408" t="str">
        <f t="shared" si="68"/>
        <v>Hungary</v>
      </c>
      <c r="G408">
        <f t="shared" si="69"/>
        <v>1999</v>
      </c>
      <c r="H408">
        <f t="shared" si="70"/>
        <v>70.7</v>
      </c>
      <c r="I408">
        <f t="shared" si="71"/>
        <v>70.8</v>
      </c>
      <c r="J408">
        <f t="shared" si="72"/>
        <v>779.73500000000001</v>
      </c>
      <c r="K408">
        <f t="shared" si="73"/>
        <v>830.529</v>
      </c>
      <c r="L408">
        <f t="shared" si="74"/>
        <v>0</v>
      </c>
      <c r="M408" t="str">
        <f t="shared" si="75"/>
        <v>{country:"Hungary",year:1999, x1:779.735, x2:830.529, y1:70.7, y2:70.8},</v>
      </c>
      <c r="T408">
        <f t="shared" si="76"/>
        <v>1.0014144271570014</v>
      </c>
      <c r="U408">
        <f t="shared" si="77"/>
        <v>1.0651426446164403</v>
      </c>
    </row>
    <row r="409" spans="1:21">
      <c r="A409" t="s">
        <v>12</v>
      </c>
      <c r="B409">
        <v>2000</v>
      </c>
      <c r="C409">
        <v>71.7</v>
      </c>
      <c r="D409">
        <v>852.61800000000005</v>
      </c>
      <c r="E409">
        <v>0</v>
      </c>
      <c r="F409" t="str">
        <f t="shared" si="68"/>
        <v>Hungary</v>
      </c>
      <c r="G409">
        <f t="shared" si="69"/>
        <v>2000</v>
      </c>
      <c r="H409">
        <f t="shared" si="70"/>
        <v>70.8</v>
      </c>
      <c r="I409">
        <f t="shared" si="71"/>
        <v>71.7</v>
      </c>
      <c r="J409">
        <f t="shared" si="72"/>
        <v>830.529</v>
      </c>
      <c r="K409">
        <f t="shared" si="73"/>
        <v>852.61800000000005</v>
      </c>
      <c r="L409">
        <f t="shared" si="74"/>
        <v>0</v>
      </c>
      <c r="M409" t="str">
        <f t="shared" si="75"/>
        <v>{country:"Hungary",year:2000, x1:830.529, x2:852.618, y1:70.8, y2:71.7},</v>
      </c>
      <c r="T409">
        <f t="shared" si="76"/>
        <v>1.0127118644067798</v>
      </c>
      <c r="U409">
        <f t="shared" si="77"/>
        <v>1.0265963018750701</v>
      </c>
    </row>
    <row r="410" spans="1:21">
      <c r="A410" t="s">
        <v>12</v>
      </c>
      <c r="B410">
        <v>2001</v>
      </c>
      <c r="C410">
        <v>72.3</v>
      </c>
      <c r="D410">
        <v>901.76099999999997</v>
      </c>
      <c r="E410">
        <v>0</v>
      </c>
      <c r="F410" t="str">
        <f t="shared" si="68"/>
        <v>Hungary</v>
      </c>
      <c r="G410">
        <f t="shared" si="69"/>
        <v>2001</v>
      </c>
      <c r="H410">
        <f t="shared" si="70"/>
        <v>71.7</v>
      </c>
      <c r="I410">
        <f t="shared" si="71"/>
        <v>72.3</v>
      </c>
      <c r="J410">
        <f t="shared" si="72"/>
        <v>852.61800000000005</v>
      </c>
      <c r="K410">
        <f t="shared" si="73"/>
        <v>901.76099999999997</v>
      </c>
      <c r="L410">
        <f t="shared" si="74"/>
        <v>0</v>
      </c>
      <c r="M410" t="str">
        <f t="shared" si="75"/>
        <v>{country:"Hungary",year:2001, x1:852.618, x2:901.761, y1:71.7, y2:72.3},</v>
      </c>
      <c r="T410">
        <f t="shared" si="76"/>
        <v>1.00836820083682</v>
      </c>
      <c r="U410">
        <f t="shared" si="77"/>
        <v>1.0576377697867039</v>
      </c>
    </row>
    <row r="411" spans="1:21">
      <c r="A411" t="s">
        <v>12</v>
      </c>
      <c r="B411">
        <v>2002</v>
      </c>
      <c r="C411">
        <v>72.5</v>
      </c>
      <c r="D411">
        <v>994.245</v>
      </c>
      <c r="E411">
        <v>0</v>
      </c>
      <c r="F411" t="str">
        <f t="shared" si="68"/>
        <v>Hungary</v>
      </c>
      <c r="G411">
        <f t="shared" si="69"/>
        <v>2002</v>
      </c>
      <c r="H411">
        <f t="shared" si="70"/>
        <v>72.3</v>
      </c>
      <c r="I411">
        <f t="shared" si="71"/>
        <v>72.5</v>
      </c>
      <c r="J411">
        <f t="shared" si="72"/>
        <v>901.76099999999997</v>
      </c>
      <c r="K411">
        <f t="shared" si="73"/>
        <v>994.245</v>
      </c>
      <c r="L411">
        <f t="shared" si="74"/>
        <v>0</v>
      </c>
      <c r="M411" t="str">
        <f t="shared" si="75"/>
        <v>{country:"Hungary",year:2002, x1:901.761, x2:994.245, y1:72.3, y2:72.5},</v>
      </c>
      <c r="T411">
        <f t="shared" si="76"/>
        <v>1.0027662517289073</v>
      </c>
      <c r="U411">
        <f t="shared" si="77"/>
        <v>1.1025593255862696</v>
      </c>
    </row>
    <row r="412" spans="1:21">
      <c r="A412" t="s">
        <v>12</v>
      </c>
      <c r="B412">
        <v>2003</v>
      </c>
      <c r="C412">
        <v>72.5</v>
      </c>
      <c r="D412">
        <v>1143.405</v>
      </c>
      <c r="E412">
        <v>0</v>
      </c>
      <c r="F412" t="str">
        <f t="shared" si="68"/>
        <v>Hungary</v>
      </c>
      <c r="G412">
        <f t="shared" si="69"/>
        <v>2003</v>
      </c>
      <c r="H412">
        <f t="shared" si="70"/>
        <v>72.5</v>
      </c>
      <c r="I412">
        <f t="shared" si="71"/>
        <v>72.5</v>
      </c>
      <c r="J412">
        <f t="shared" si="72"/>
        <v>994.245</v>
      </c>
      <c r="K412">
        <f t="shared" si="73"/>
        <v>1143.405</v>
      </c>
      <c r="L412">
        <f t="shared" si="74"/>
        <v>0</v>
      </c>
      <c r="M412" t="str">
        <f t="shared" si="75"/>
        <v>{country:"Hungary",year:2003, x1:994.245, x2:1143.405, y1:72.5, y2:72.5},</v>
      </c>
      <c r="T412">
        <f t="shared" si="76"/>
        <v>1</v>
      </c>
      <c r="U412">
        <f t="shared" si="77"/>
        <v>1.1500233845782477</v>
      </c>
    </row>
    <row r="413" spans="1:21">
      <c r="A413" t="s">
        <v>12</v>
      </c>
      <c r="B413">
        <v>2004</v>
      </c>
      <c r="C413">
        <v>72.8</v>
      </c>
      <c r="D413">
        <v>1151.2940000000001</v>
      </c>
      <c r="E413">
        <v>0</v>
      </c>
      <c r="F413" t="str">
        <f t="shared" si="68"/>
        <v>Hungary</v>
      </c>
      <c r="G413">
        <f t="shared" si="69"/>
        <v>2004</v>
      </c>
      <c r="H413">
        <f t="shared" si="70"/>
        <v>72.5</v>
      </c>
      <c r="I413">
        <f t="shared" si="71"/>
        <v>72.8</v>
      </c>
      <c r="J413">
        <f t="shared" si="72"/>
        <v>1143.405</v>
      </c>
      <c r="K413">
        <f t="shared" si="73"/>
        <v>1151.2940000000001</v>
      </c>
      <c r="L413">
        <f t="shared" si="74"/>
        <v>0</v>
      </c>
      <c r="M413" t="str">
        <f t="shared" si="75"/>
        <v>{country:"Hungary",year:2004, x1:1143.405, x2:1151.294, y1:72.5, y2:72.8},</v>
      </c>
      <c r="T413">
        <f t="shared" si="76"/>
        <v>1.0041379310344827</v>
      </c>
      <c r="U413">
        <f t="shared" si="77"/>
        <v>1.0068995675198202</v>
      </c>
    </row>
    <row r="414" spans="1:21">
      <c r="A414" t="s">
        <v>12</v>
      </c>
      <c r="B414">
        <v>2005</v>
      </c>
      <c r="C414">
        <v>72.8</v>
      </c>
      <c r="D414">
        <v>1240.058</v>
      </c>
      <c r="E414">
        <v>0</v>
      </c>
      <c r="F414" t="str">
        <f t="shared" si="68"/>
        <v>Hungary</v>
      </c>
      <c r="G414">
        <f t="shared" si="69"/>
        <v>2005</v>
      </c>
      <c r="H414">
        <f t="shared" si="70"/>
        <v>72.8</v>
      </c>
      <c r="I414">
        <f t="shared" si="71"/>
        <v>72.8</v>
      </c>
      <c r="J414">
        <f t="shared" si="72"/>
        <v>1151.2940000000001</v>
      </c>
      <c r="K414">
        <f t="shared" si="73"/>
        <v>1240.058</v>
      </c>
      <c r="L414">
        <f t="shared" si="74"/>
        <v>0</v>
      </c>
      <c r="M414" t="str">
        <f t="shared" si="75"/>
        <v>{country:"Hungary",year:2005, x1:1151.294, x2:1240.058, y1:72.8, y2:72.8},</v>
      </c>
      <c r="T414">
        <f t="shared" si="76"/>
        <v>1</v>
      </c>
      <c r="U414">
        <f t="shared" si="77"/>
        <v>1.0770993334456707</v>
      </c>
    </row>
    <row r="415" spans="1:21">
      <c r="A415" t="s">
        <v>12</v>
      </c>
      <c r="B415">
        <v>2006</v>
      </c>
      <c r="C415">
        <v>73.2</v>
      </c>
      <c r="D415">
        <v>1252.3820000000001</v>
      </c>
      <c r="E415">
        <v>0</v>
      </c>
      <c r="F415" t="str">
        <f t="shared" si="68"/>
        <v>Hungary</v>
      </c>
      <c r="G415">
        <f t="shared" si="69"/>
        <v>2006</v>
      </c>
      <c r="H415">
        <f t="shared" si="70"/>
        <v>72.8</v>
      </c>
      <c r="I415">
        <f t="shared" si="71"/>
        <v>73.2</v>
      </c>
      <c r="J415">
        <f t="shared" si="72"/>
        <v>1240.058</v>
      </c>
      <c r="K415">
        <f t="shared" si="73"/>
        <v>1252.3820000000001</v>
      </c>
      <c r="L415">
        <f t="shared" si="74"/>
        <v>0</v>
      </c>
      <c r="M415" t="str">
        <f t="shared" si="75"/>
        <v>{country:"Hungary",year:2006, x1:1240.058, x2:1252.382, y1:72.8, y2:73.2},</v>
      </c>
      <c r="T415">
        <f t="shared" si="76"/>
        <v>1.0054945054945055</v>
      </c>
      <c r="U415">
        <f t="shared" si="77"/>
        <v>1.0099382448240324</v>
      </c>
    </row>
    <row r="416" spans="1:21">
      <c r="A416" t="s">
        <v>12</v>
      </c>
      <c r="B416">
        <v>2007</v>
      </c>
      <c r="C416">
        <v>73.3</v>
      </c>
      <c r="D416">
        <v>1164.098</v>
      </c>
      <c r="E416">
        <v>0</v>
      </c>
      <c r="F416" t="str">
        <f t="shared" si="68"/>
        <v>Hungary</v>
      </c>
      <c r="G416">
        <f t="shared" si="69"/>
        <v>2007</v>
      </c>
      <c r="H416">
        <f t="shared" si="70"/>
        <v>73.2</v>
      </c>
      <c r="I416">
        <f t="shared" si="71"/>
        <v>73.3</v>
      </c>
      <c r="J416">
        <f t="shared" si="72"/>
        <v>1252.3820000000001</v>
      </c>
      <c r="K416">
        <f t="shared" si="73"/>
        <v>1164.098</v>
      </c>
      <c r="L416">
        <f t="shared" si="74"/>
        <v>0</v>
      </c>
      <c r="M416" t="str">
        <f t="shared" si="75"/>
        <v>{country:"Hungary",year:2007, x1:1252.382, x2:1164.098, y1:73.2, y2:73.3},</v>
      </c>
      <c r="T416">
        <f t="shared" si="76"/>
        <v>1.0013661202185791</v>
      </c>
      <c r="U416">
        <f t="shared" si="77"/>
        <v>0.92950713121076467</v>
      </c>
    </row>
    <row r="417" spans="1:21">
      <c r="A417" t="s">
        <v>12</v>
      </c>
      <c r="B417">
        <v>2008</v>
      </c>
      <c r="C417">
        <v>73.8</v>
      </c>
      <c r="D417">
        <v>1137.7529999999999</v>
      </c>
      <c r="E417">
        <v>0</v>
      </c>
      <c r="F417" t="str">
        <f t="shared" si="68"/>
        <v>Hungary</v>
      </c>
      <c r="G417">
        <f t="shared" si="69"/>
        <v>2008</v>
      </c>
      <c r="H417">
        <f t="shared" si="70"/>
        <v>73.3</v>
      </c>
      <c r="I417">
        <f t="shared" si="71"/>
        <v>73.8</v>
      </c>
      <c r="J417">
        <f t="shared" si="72"/>
        <v>1164.098</v>
      </c>
      <c r="K417">
        <f t="shared" si="73"/>
        <v>1137.7529999999999</v>
      </c>
      <c r="L417">
        <f t="shared" si="74"/>
        <v>0</v>
      </c>
      <c r="M417" t="str">
        <f t="shared" si="75"/>
        <v>{country:"Hungary",year:2008, x1:1164.098, x2:1137.753, y1:73.3, y2:73.8},</v>
      </c>
      <c r="T417">
        <f t="shared" si="76"/>
        <v>1.0068212824010914</v>
      </c>
      <c r="U417">
        <f t="shared" si="77"/>
        <v>0.97736874386864336</v>
      </c>
    </row>
    <row r="418" spans="1:21">
      <c r="A418" t="s">
        <v>12</v>
      </c>
      <c r="B418">
        <v>2009</v>
      </c>
      <c r="C418">
        <v>74</v>
      </c>
      <c r="D418">
        <v>1096.3409999999999</v>
      </c>
      <c r="E418">
        <v>0</v>
      </c>
      <c r="F418" t="str">
        <f t="shared" si="68"/>
        <v>Hungary</v>
      </c>
      <c r="G418">
        <f t="shared" si="69"/>
        <v>2009</v>
      </c>
      <c r="H418">
        <f t="shared" si="70"/>
        <v>73.8</v>
      </c>
      <c r="I418">
        <f t="shared" si="71"/>
        <v>74</v>
      </c>
      <c r="J418">
        <f t="shared" si="72"/>
        <v>1137.7529999999999</v>
      </c>
      <c r="K418">
        <f t="shared" si="73"/>
        <v>1096.3409999999999</v>
      </c>
      <c r="L418">
        <f t="shared" si="74"/>
        <v>0</v>
      </c>
      <c r="M418" t="str">
        <f t="shared" si="75"/>
        <v>{country:"Hungary",year:2009, x1:1137.753, x2:1096.341, y1:73.8, y2:74},</v>
      </c>
      <c r="T418">
        <f t="shared" si="76"/>
        <v>1.0027100271002711</v>
      </c>
      <c r="U418">
        <f t="shared" si="77"/>
        <v>0.963601941721973</v>
      </c>
    </row>
    <row r="419" spans="1:21">
      <c r="A419" t="s">
        <v>13</v>
      </c>
      <c r="B419">
        <v>1970</v>
      </c>
      <c r="C419">
        <v>74.3</v>
      </c>
      <c r="D419">
        <v>603.10900000000004</v>
      </c>
      <c r="E419">
        <v>0</v>
      </c>
      <c r="F419" t="str">
        <f t="shared" si="68"/>
        <v>Iceland</v>
      </c>
      <c r="G419">
        <f t="shared" si="69"/>
        <v>1970</v>
      </c>
      <c r="H419">
        <f t="shared" si="70"/>
        <v>74.3</v>
      </c>
      <c r="I419">
        <f t="shared" si="71"/>
        <v>74.3</v>
      </c>
      <c r="J419">
        <f t="shared" si="72"/>
        <v>603.10900000000004</v>
      </c>
      <c r="K419">
        <f t="shared" si="73"/>
        <v>603.10900000000004</v>
      </c>
      <c r="L419">
        <f t="shared" si="74"/>
        <v>0</v>
      </c>
      <c r="M419" t="str">
        <f t="shared" si="75"/>
        <v>{country:"Iceland",year:1970, x1:603.109, x2:603.109, y1:74.3, y2:74.3},</v>
      </c>
      <c r="T419">
        <f t="shared" si="76"/>
        <v>1</v>
      </c>
      <c r="U419">
        <f t="shared" si="77"/>
        <v>1</v>
      </c>
    </row>
    <row r="420" spans="1:21">
      <c r="A420" t="s">
        <v>13</v>
      </c>
      <c r="B420">
        <v>1971</v>
      </c>
      <c r="C420">
        <v>74.36666666666666</v>
      </c>
      <c r="D420">
        <v>645.26499999999999</v>
      </c>
      <c r="E420">
        <v>1</v>
      </c>
      <c r="F420" t="str">
        <f t="shared" si="68"/>
        <v>Iceland</v>
      </c>
      <c r="G420">
        <f t="shared" si="69"/>
        <v>1971</v>
      </c>
      <c r="H420">
        <f t="shared" si="70"/>
        <v>74.3</v>
      </c>
      <c r="I420">
        <f t="shared" si="71"/>
        <v>74.36666666666666</v>
      </c>
      <c r="J420">
        <f t="shared" si="72"/>
        <v>603.10900000000004</v>
      </c>
      <c r="K420">
        <f t="shared" si="73"/>
        <v>645.26499999999999</v>
      </c>
      <c r="L420">
        <f t="shared" si="74"/>
        <v>1</v>
      </c>
      <c r="M420" t="str">
        <f t="shared" si="75"/>
        <v>{country:"Iceland",year:1971, x1:603.109, x2:645.265, y1:74.3, y2:74.3666666666667},</v>
      </c>
      <c r="O420">
        <f t="shared" ref="O420:P422" si="78">C$419+($B420-$B$419)*(C$422-C$419)/3</f>
        <v>74.36666666666666</v>
      </c>
      <c r="P420">
        <f t="shared" si="78"/>
        <v>645.26499999999999</v>
      </c>
      <c r="T420">
        <f t="shared" si="76"/>
        <v>1.0008972633467923</v>
      </c>
      <c r="U420">
        <f t="shared" si="77"/>
        <v>1.0698978128331693</v>
      </c>
    </row>
    <row r="421" spans="1:21">
      <c r="A421" t="s">
        <v>13</v>
      </c>
      <c r="B421">
        <v>1972</v>
      </c>
      <c r="C421">
        <v>74.433333333333337</v>
      </c>
      <c r="D421">
        <v>687.42100000000005</v>
      </c>
      <c r="E421">
        <v>1</v>
      </c>
      <c r="F421" t="str">
        <f t="shared" si="68"/>
        <v>Iceland</v>
      </c>
      <c r="G421">
        <f t="shared" si="69"/>
        <v>1972</v>
      </c>
      <c r="H421">
        <f t="shared" si="70"/>
        <v>74.36666666666666</v>
      </c>
      <c r="I421">
        <f t="shared" si="71"/>
        <v>74.433333333333337</v>
      </c>
      <c r="J421">
        <f t="shared" si="72"/>
        <v>645.26499999999999</v>
      </c>
      <c r="K421">
        <f t="shared" si="73"/>
        <v>687.42100000000005</v>
      </c>
      <c r="L421">
        <f t="shared" si="74"/>
        <v>1</v>
      </c>
      <c r="M421" t="str">
        <f t="shared" si="75"/>
        <v>{country:"Iceland",year:1972, x1:645.265, x2:687.421, y1:74.3666666666667, y2:74.4333333333333},</v>
      </c>
      <c r="O421">
        <f t="shared" si="78"/>
        <v>74.433333333333337</v>
      </c>
      <c r="P421">
        <f t="shared" si="78"/>
        <v>687.42100000000005</v>
      </c>
      <c r="T421">
        <f t="shared" si="76"/>
        <v>1.0008964589870015</v>
      </c>
      <c r="U421">
        <f t="shared" si="77"/>
        <v>1.0653312979938476</v>
      </c>
    </row>
    <row r="422" spans="1:21">
      <c r="A422" t="s">
        <v>13</v>
      </c>
      <c r="B422">
        <v>1973</v>
      </c>
      <c r="C422">
        <v>74.5</v>
      </c>
      <c r="D422">
        <v>729.577</v>
      </c>
      <c r="E422">
        <v>0</v>
      </c>
      <c r="F422" t="str">
        <f t="shared" si="68"/>
        <v>Iceland</v>
      </c>
      <c r="G422">
        <f t="shared" si="69"/>
        <v>1973</v>
      </c>
      <c r="H422">
        <f t="shared" si="70"/>
        <v>74.433333333333337</v>
      </c>
      <c r="I422">
        <f t="shared" si="71"/>
        <v>74.5</v>
      </c>
      <c r="J422">
        <f t="shared" si="72"/>
        <v>687.42100000000005</v>
      </c>
      <c r="K422">
        <f t="shared" si="73"/>
        <v>729.577</v>
      </c>
      <c r="L422">
        <f t="shared" si="74"/>
        <v>0</v>
      </c>
      <c r="M422" t="str">
        <f t="shared" si="75"/>
        <v>{country:"Iceland",year:1973, x1:687.421, x2:729.577, y1:74.4333333333333, y2:74.5},</v>
      </c>
      <c r="O422">
        <f t="shared" si="78"/>
        <v>74.5</v>
      </c>
      <c r="P422">
        <f t="shared" si="78"/>
        <v>729.577</v>
      </c>
      <c r="T422">
        <f t="shared" si="76"/>
        <v>1.0008956560680697</v>
      </c>
      <c r="U422">
        <f t="shared" si="77"/>
        <v>1.0613248649663014</v>
      </c>
    </row>
    <row r="423" spans="1:21">
      <c r="A423" t="s">
        <v>13</v>
      </c>
      <c r="B423">
        <v>1974</v>
      </c>
      <c r="C423">
        <v>75.3</v>
      </c>
      <c r="D423">
        <v>823.85299999999995</v>
      </c>
      <c r="E423">
        <v>1</v>
      </c>
      <c r="F423" t="str">
        <f t="shared" si="68"/>
        <v>Iceland</v>
      </c>
      <c r="G423">
        <f t="shared" si="69"/>
        <v>1974</v>
      </c>
      <c r="H423">
        <f t="shared" si="70"/>
        <v>74.5</v>
      </c>
      <c r="I423">
        <f t="shared" si="71"/>
        <v>75.3</v>
      </c>
      <c r="J423">
        <f t="shared" si="72"/>
        <v>729.577</v>
      </c>
      <c r="K423">
        <f t="shared" si="73"/>
        <v>823.85299999999995</v>
      </c>
      <c r="L423">
        <f t="shared" si="74"/>
        <v>1</v>
      </c>
      <c r="M423" t="str">
        <f t="shared" si="75"/>
        <v>{country:"Iceland",year:1974, x1:729.577, x2:823.853, y1:74.5, y2:75.3},</v>
      </c>
      <c r="T423">
        <f t="shared" si="76"/>
        <v>1.0107382550335571</v>
      </c>
      <c r="U423">
        <f t="shared" si="77"/>
        <v>1.129220082321674</v>
      </c>
    </row>
    <row r="424" spans="1:21">
      <c r="A424" t="s">
        <v>13</v>
      </c>
      <c r="B424">
        <v>1975</v>
      </c>
      <c r="C424">
        <v>76.099999999999994</v>
      </c>
      <c r="D424">
        <v>932.38599999999997</v>
      </c>
      <c r="E424">
        <v>0</v>
      </c>
      <c r="F424" t="str">
        <f t="shared" si="68"/>
        <v>Iceland</v>
      </c>
      <c r="G424">
        <f t="shared" si="69"/>
        <v>1975</v>
      </c>
      <c r="H424">
        <f t="shared" si="70"/>
        <v>75.3</v>
      </c>
      <c r="I424">
        <f t="shared" si="71"/>
        <v>76.099999999999994</v>
      </c>
      <c r="J424">
        <f t="shared" si="72"/>
        <v>823.85299999999995</v>
      </c>
      <c r="K424">
        <f t="shared" si="73"/>
        <v>932.38599999999997</v>
      </c>
      <c r="L424">
        <f t="shared" si="74"/>
        <v>0</v>
      </c>
      <c r="M424" t="str">
        <f t="shared" si="75"/>
        <v>{country:"Iceland",year:1975, x1:823.853, x2:932.386, y1:75.3, y2:76.1},</v>
      </c>
      <c r="T424">
        <f t="shared" si="76"/>
        <v>1.0106241699867198</v>
      </c>
      <c r="U424">
        <f t="shared" si="77"/>
        <v>1.131738307683531</v>
      </c>
    </row>
    <row r="425" spans="1:21">
      <c r="A425" t="s">
        <v>13</v>
      </c>
      <c r="B425">
        <v>1976</v>
      </c>
      <c r="C425">
        <v>76.099999999999994</v>
      </c>
      <c r="D425">
        <v>918.12900000000002</v>
      </c>
      <c r="E425">
        <v>0</v>
      </c>
      <c r="F425" t="str">
        <f t="shared" si="68"/>
        <v>Iceland</v>
      </c>
      <c r="G425">
        <f t="shared" si="69"/>
        <v>1976</v>
      </c>
      <c r="H425">
        <f t="shared" si="70"/>
        <v>76.099999999999994</v>
      </c>
      <c r="I425">
        <f t="shared" si="71"/>
        <v>76.099999999999994</v>
      </c>
      <c r="J425">
        <f t="shared" si="72"/>
        <v>932.38599999999997</v>
      </c>
      <c r="K425">
        <f t="shared" si="73"/>
        <v>918.12900000000002</v>
      </c>
      <c r="L425">
        <f t="shared" si="74"/>
        <v>0</v>
      </c>
      <c r="M425" t="str">
        <f t="shared" si="75"/>
        <v>{country:"Iceland",year:1976, x1:932.386, x2:918.129, y1:76.1, y2:76.1},</v>
      </c>
      <c r="T425">
        <f t="shared" si="76"/>
        <v>1</v>
      </c>
      <c r="U425">
        <f t="shared" si="77"/>
        <v>0.98470912261659871</v>
      </c>
    </row>
    <row r="426" spans="1:21">
      <c r="A426" t="s">
        <v>13</v>
      </c>
      <c r="B426">
        <v>1977</v>
      </c>
      <c r="C426">
        <v>76.3</v>
      </c>
      <c r="D426">
        <v>981.68299999999999</v>
      </c>
      <c r="E426">
        <v>0</v>
      </c>
      <c r="F426" t="str">
        <f t="shared" si="68"/>
        <v>Iceland</v>
      </c>
      <c r="G426">
        <f t="shared" si="69"/>
        <v>1977</v>
      </c>
      <c r="H426">
        <f t="shared" si="70"/>
        <v>76.099999999999994</v>
      </c>
      <c r="I426">
        <f t="shared" si="71"/>
        <v>76.3</v>
      </c>
      <c r="J426">
        <f t="shared" si="72"/>
        <v>918.12900000000002</v>
      </c>
      <c r="K426">
        <f t="shared" si="73"/>
        <v>981.68299999999999</v>
      </c>
      <c r="L426">
        <f t="shared" si="74"/>
        <v>0</v>
      </c>
      <c r="M426" t="str">
        <f t="shared" si="75"/>
        <v>{country:"Iceland",year:1977, x1:918.129, x2:981.683, y1:76.1, y2:76.3},</v>
      </c>
      <c r="T426">
        <f t="shared" si="76"/>
        <v>1.0026281208935612</v>
      </c>
      <c r="U426">
        <f t="shared" si="77"/>
        <v>1.0692212096557236</v>
      </c>
    </row>
    <row r="427" spans="1:21">
      <c r="A427" t="s">
        <v>13</v>
      </c>
      <c r="B427">
        <v>1978</v>
      </c>
      <c r="C427">
        <v>76.3</v>
      </c>
      <c r="D427">
        <v>1110.874</v>
      </c>
      <c r="E427">
        <v>0</v>
      </c>
      <c r="F427" t="str">
        <f t="shared" si="68"/>
        <v>Iceland</v>
      </c>
      <c r="G427">
        <f t="shared" si="69"/>
        <v>1978</v>
      </c>
      <c r="H427">
        <f t="shared" si="70"/>
        <v>76.3</v>
      </c>
      <c r="I427">
        <f t="shared" si="71"/>
        <v>76.3</v>
      </c>
      <c r="J427">
        <f t="shared" si="72"/>
        <v>981.68299999999999</v>
      </c>
      <c r="K427">
        <f t="shared" si="73"/>
        <v>1110.874</v>
      </c>
      <c r="L427">
        <f t="shared" si="74"/>
        <v>0</v>
      </c>
      <c r="M427" t="str">
        <f t="shared" si="75"/>
        <v>{country:"Iceland",year:1978, x1:981.683, x2:1110.874, y1:76.3, y2:76.3},</v>
      </c>
      <c r="T427">
        <f t="shared" si="76"/>
        <v>1</v>
      </c>
      <c r="U427">
        <f t="shared" si="77"/>
        <v>1.13160154550909</v>
      </c>
    </row>
    <row r="428" spans="1:21">
      <c r="A428" t="s">
        <v>13</v>
      </c>
      <c r="B428">
        <v>1979</v>
      </c>
      <c r="C428">
        <v>76.7</v>
      </c>
      <c r="D428">
        <v>1303.902</v>
      </c>
      <c r="E428">
        <v>0</v>
      </c>
      <c r="F428" t="str">
        <f t="shared" si="68"/>
        <v>Iceland</v>
      </c>
      <c r="G428">
        <f t="shared" si="69"/>
        <v>1979</v>
      </c>
      <c r="H428">
        <f t="shared" si="70"/>
        <v>76.3</v>
      </c>
      <c r="I428">
        <f t="shared" si="71"/>
        <v>76.7</v>
      </c>
      <c r="J428">
        <f t="shared" si="72"/>
        <v>1110.874</v>
      </c>
      <c r="K428">
        <f t="shared" si="73"/>
        <v>1303.902</v>
      </c>
      <c r="L428">
        <f t="shared" si="74"/>
        <v>0</v>
      </c>
      <c r="M428" t="str">
        <f t="shared" si="75"/>
        <v>{country:"Iceland",year:1979, x1:1110.874, x2:1303.902, y1:76.3, y2:76.7},</v>
      </c>
      <c r="T428">
        <f t="shared" si="76"/>
        <v>1.0052424639580604</v>
      </c>
      <c r="U428">
        <f t="shared" si="77"/>
        <v>1.1737622808707378</v>
      </c>
    </row>
    <row r="429" spans="1:21">
      <c r="A429" t="s">
        <v>13</v>
      </c>
      <c r="B429">
        <v>1980</v>
      </c>
      <c r="C429">
        <v>76.7</v>
      </c>
      <c r="D429">
        <v>1322.085</v>
      </c>
      <c r="E429">
        <v>0</v>
      </c>
      <c r="F429" t="str">
        <f t="shared" si="68"/>
        <v>Iceland</v>
      </c>
      <c r="G429">
        <f t="shared" si="69"/>
        <v>1980</v>
      </c>
      <c r="H429">
        <f t="shared" si="70"/>
        <v>76.7</v>
      </c>
      <c r="I429">
        <f t="shared" si="71"/>
        <v>76.7</v>
      </c>
      <c r="J429">
        <f t="shared" si="72"/>
        <v>1303.902</v>
      </c>
      <c r="K429">
        <f t="shared" si="73"/>
        <v>1322.085</v>
      </c>
      <c r="L429">
        <f t="shared" si="74"/>
        <v>0</v>
      </c>
      <c r="M429" t="str">
        <f t="shared" si="75"/>
        <v>{country:"Iceland",year:1980, x1:1303.902, x2:1322.085, y1:76.7, y2:76.7},</v>
      </c>
      <c r="T429">
        <f t="shared" si="76"/>
        <v>1</v>
      </c>
      <c r="U429">
        <f t="shared" si="77"/>
        <v>1.0139450664237035</v>
      </c>
    </row>
    <row r="430" spans="1:21">
      <c r="A430" t="s">
        <v>13</v>
      </c>
      <c r="B430">
        <v>1981</v>
      </c>
      <c r="C430">
        <v>76.7</v>
      </c>
      <c r="D430">
        <v>1409.79</v>
      </c>
      <c r="E430">
        <v>0</v>
      </c>
      <c r="F430" t="str">
        <f t="shared" si="68"/>
        <v>Iceland</v>
      </c>
      <c r="G430">
        <f t="shared" si="69"/>
        <v>1981</v>
      </c>
      <c r="H430">
        <f t="shared" si="70"/>
        <v>76.7</v>
      </c>
      <c r="I430">
        <f t="shared" si="71"/>
        <v>76.7</v>
      </c>
      <c r="J430">
        <f t="shared" si="72"/>
        <v>1322.085</v>
      </c>
      <c r="K430">
        <f t="shared" si="73"/>
        <v>1409.79</v>
      </c>
      <c r="L430">
        <f t="shared" si="74"/>
        <v>0</v>
      </c>
      <c r="M430" t="str">
        <f t="shared" si="75"/>
        <v>{country:"Iceland",year:1981, x1:1322.085, x2:1409.79, y1:76.7, y2:76.7},</v>
      </c>
      <c r="T430">
        <f t="shared" si="76"/>
        <v>1</v>
      </c>
      <c r="U430">
        <f t="shared" si="77"/>
        <v>1.0663383973042579</v>
      </c>
    </row>
    <row r="431" spans="1:21">
      <c r="A431" t="s">
        <v>13</v>
      </c>
      <c r="B431">
        <v>1982</v>
      </c>
      <c r="C431">
        <v>76.7</v>
      </c>
      <c r="D431">
        <v>1483.6479999999999</v>
      </c>
      <c r="E431">
        <v>0</v>
      </c>
      <c r="F431" t="str">
        <f t="shared" si="68"/>
        <v>Iceland</v>
      </c>
      <c r="G431">
        <f t="shared" si="69"/>
        <v>1982</v>
      </c>
      <c r="H431">
        <f t="shared" si="70"/>
        <v>76.7</v>
      </c>
      <c r="I431">
        <f t="shared" si="71"/>
        <v>76.7</v>
      </c>
      <c r="J431">
        <f t="shared" si="72"/>
        <v>1409.79</v>
      </c>
      <c r="K431">
        <f t="shared" si="73"/>
        <v>1483.6479999999999</v>
      </c>
      <c r="L431">
        <f t="shared" si="74"/>
        <v>0</v>
      </c>
      <c r="M431" t="str">
        <f t="shared" si="75"/>
        <v>{country:"Iceland",year:1982, x1:1409.79, x2:1483.648, y1:76.7, y2:76.7},</v>
      </c>
      <c r="T431">
        <f t="shared" si="76"/>
        <v>1</v>
      </c>
      <c r="U431">
        <f t="shared" si="77"/>
        <v>1.0523893629547663</v>
      </c>
    </row>
    <row r="432" spans="1:21">
      <c r="A432" t="s">
        <v>13</v>
      </c>
      <c r="B432">
        <v>1983</v>
      </c>
      <c r="C432">
        <v>77.099999999999994</v>
      </c>
      <c r="D432">
        <v>1556.212</v>
      </c>
      <c r="E432">
        <v>0</v>
      </c>
      <c r="F432" t="str">
        <f t="shared" si="68"/>
        <v>Iceland</v>
      </c>
      <c r="G432">
        <f t="shared" si="69"/>
        <v>1983</v>
      </c>
      <c r="H432">
        <f t="shared" si="70"/>
        <v>76.7</v>
      </c>
      <c r="I432">
        <f t="shared" si="71"/>
        <v>77.099999999999994</v>
      </c>
      <c r="J432">
        <f t="shared" si="72"/>
        <v>1483.6479999999999</v>
      </c>
      <c r="K432">
        <f t="shared" si="73"/>
        <v>1556.212</v>
      </c>
      <c r="L432">
        <f t="shared" si="74"/>
        <v>0</v>
      </c>
      <c r="M432" t="str">
        <f t="shared" si="75"/>
        <v>{country:"Iceland",year:1983, x1:1483.648, x2:1556.212, y1:76.7, y2:77.1},</v>
      </c>
      <c r="T432">
        <f t="shared" si="76"/>
        <v>1.0052151238591915</v>
      </c>
      <c r="U432">
        <f t="shared" si="77"/>
        <v>1.0489091752221551</v>
      </c>
    </row>
    <row r="433" spans="1:21">
      <c r="A433" t="s">
        <v>13</v>
      </c>
      <c r="B433">
        <v>1984</v>
      </c>
      <c r="C433">
        <v>77.099999999999994</v>
      </c>
      <c r="D433">
        <v>1496.9680000000001</v>
      </c>
      <c r="E433">
        <v>0</v>
      </c>
      <c r="F433" t="str">
        <f t="shared" si="68"/>
        <v>Iceland</v>
      </c>
      <c r="G433">
        <f t="shared" si="69"/>
        <v>1984</v>
      </c>
      <c r="H433">
        <f t="shared" si="70"/>
        <v>77.099999999999994</v>
      </c>
      <c r="I433">
        <f t="shared" si="71"/>
        <v>77.099999999999994</v>
      </c>
      <c r="J433">
        <f t="shared" si="72"/>
        <v>1556.212</v>
      </c>
      <c r="K433">
        <f t="shared" si="73"/>
        <v>1496.9680000000001</v>
      </c>
      <c r="L433">
        <f t="shared" si="74"/>
        <v>0</v>
      </c>
      <c r="M433" t="str">
        <f t="shared" si="75"/>
        <v>{country:"Iceland",year:1984, x1:1556.212, x2:1496.968, y1:77.1, y2:77.1},</v>
      </c>
      <c r="T433">
        <f t="shared" si="76"/>
        <v>1</v>
      </c>
      <c r="U433">
        <f t="shared" si="77"/>
        <v>0.9619306366998841</v>
      </c>
    </row>
    <row r="434" spans="1:21">
      <c r="A434" t="s">
        <v>13</v>
      </c>
      <c r="B434">
        <v>1985</v>
      </c>
      <c r="C434">
        <v>77.599999999999994</v>
      </c>
      <c r="D434">
        <v>1606.42</v>
      </c>
      <c r="E434">
        <v>0</v>
      </c>
      <c r="F434" t="str">
        <f t="shared" si="68"/>
        <v>Iceland</v>
      </c>
      <c r="G434">
        <f t="shared" si="69"/>
        <v>1985</v>
      </c>
      <c r="H434">
        <f t="shared" si="70"/>
        <v>77.099999999999994</v>
      </c>
      <c r="I434">
        <f t="shared" si="71"/>
        <v>77.599999999999994</v>
      </c>
      <c r="J434">
        <f t="shared" si="72"/>
        <v>1496.9680000000001</v>
      </c>
      <c r="K434">
        <f t="shared" si="73"/>
        <v>1606.42</v>
      </c>
      <c r="L434">
        <f t="shared" si="74"/>
        <v>0</v>
      </c>
      <c r="M434" t="str">
        <f t="shared" si="75"/>
        <v>{country:"Iceland",year:1985, x1:1496.968, x2:1606.42, y1:77.1, y2:77.6},</v>
      </c>
      <c r="T434">
        <f t="shared" si="76"/>
        <v>1.006485084306096</v>
      </c>
      <c r="U434">
        <f t="shared" si="77"/>
        <v>1.0731157913863223</v>
      </c>
    </row>
    <row r="435" spans="1:21">
      <c r="A435" t="s">
        <v>13</v>
      </c>
      <c r="B435">
        <v>1986</v>
      </c>
      <c r="C435">
        <v>77.900000000000006</v>
      </c>
      <c r="D435">
        <v>1809.011</v>
      </c>
      <c r="E435">
        <v>0</v>
      </c>
      <c r="F435" t="str">
        <f t="shared" si="68"/>
        <v>Iceland</v>
      </c>
      <c r="G435">
        <f t="shared" si="69"/>
        <v>1986</v>
      </c>
      <c r="H435">
        <f t="shared" si="70"/>
        <v>77.599999999999994</v>
      </c>
      <c r="I435">
        <f t="shared" si="71"/>
        <v>77.900000000000006</v>
      </c>
      <c r="J435">
        <f t="shared" si="72"/>
        <v>1606.42</v>
      </c>
      <c r="K435">
        <f t="shared" si="73"/>
        <v>1809.011</v>
      </c>
      <c r="L435">
        <f t="shared" si="74"/>
        <v>0</v>
      </c>
      <c r="M435" t="str">
        <f t="shared" si="75"/>
        <v>{country:"Iceland",year:1986, x1:1606.42, x2:1809.011, y1:77.6, y2:77.9},</v>
      </c>
      <c r="T435">
        <f t="shared" si="76"/>
        <v>1.0038659793814435</v>
      </c>
      <c r="U435">
        <f t="shared" si="77"/>
        <v>1.1261133452023755</v>
      </c>
    </row>
    <row r="436" spans="1:21">
      <c r="A436" t="s">
        <v>13</v>
      </c>
      <c r="B436">
        <v>1987</v>
      </c>
      <c r="C436">
        <v>77.2</v>
      </c>
      <c r="D436">
        <v>1985.547</v>
      </c>
      <c r="E436">
        <v>0</v>
      </c>
      <c r="F436" t="str">
        <f t="shared" si="68"/>
        <v>Iceland</v>
      </c>
      <c r="G436">
        <f t="shared" si="69"/>
        <v>1987</v>
      </c>
      <c r="H436">
        <f t="shared" si="70"/>
        <v>77.900000000000006</v>
      </c>
      <c r="I436">
        <f t="shared" si="71"/>
        <v>77.2</v>
      </c>
      <c r="J436">
        <f t="shared" si="72"/>
        <v>1809.011</v>
      </c>
      <c r="K436">
        <f t="shared" si="73"/>
        <v>1985.547</v>
      </c>
      <c r="L436">
        <f t="shared" si="74"/>
        <v>0</v>
      </c>
      <c r="M436" t="str">
        <f t="shared" si="75"/>
        <v>{country:"Iceland",year:1987, x1:1809.011, x2:1985.547, y1:77.9, y2:77.2},</v>
      </c>
      <c r="T436">
        <f t="shared" si="76"/>
        <v>0.99101412066752248</v>
      </c>
      <c r="U436">
        <f t="shared" si="77"/>
        <v>1.0975870240700583</v>
      </c>
    </row>
    <row r="437" spans="1:21">
      <c r="A437" t="s">
        <v>13</v>
      </c>
      <c r="B437">
        <v>1988</v>
      </c>
      <c r="C437">
        <v>77.099999999999994</v>
      </c>
      <c r="D437">
        <v>2088.768</v>
      </c>
      <c r="E437">
        <v>0</v>
      </c>
      <c r="F437" t="str">
        <f t="shared" si="68"/>
        <v>Iceland</v>
      </c>
      <c r="G437">
        <f t="shared" si="69"/>
        <v>1988</v>
      </c>
      <c r="H437">
        <f t="shared" si="70"/>
        <v>77.2</v>
      </c>
      <c r="I437">
        <f t="shared" si="71"/>
        <v>77.099999999999994</v>
      </c>
      <c r="J437">
        <f t="shared" si="72"/>
        <v>1985.547</v>
      </c>
      <c r="K437">
        <f t="shared" si="73"/>
        <v>2088.768</v>
      </c>
      <c r="L437">
        <f t="shared" si="74"/>
        <v>0</v>
      </c>
      <c r="M437" t="str">
        <f t="shared" si="75"/>
        <v>{country:"Iceland",year:1988, x1:1985.547, x2:2088.768, y1:77.2, y2:77.1},</v>
      </c>
      <c r="T437">
        <f t="shared" si="76"/>
        <v>0.99870466321243512</v>
      </c>
      <c r="U437">
        <f t="shared" si="77"/>
        <v>1.0519861781161564</v>
      </c>
    </row>
    <row r="438" spans="1:21">
      <c r="A438" t="s">
        <v>13</v>
      </c>
      <c r="B438">
        <v>1989</v>
      </c>
      <c r="C438">
        <v>78.099999999999994</v>
      </c>
      <c r="D438">
        <v>2023.4469999999999</v>
      </c>
      <c r="E438">
        <v>0</v>
      </c>
      <c r="F438" t="str">
        <f t="shared" si="68"/>
        <v>Iceland</v>
      </c>
      <c r="G438">
        <f t="shared" si="69"/>
        <v>1989</v>
      </c>
      <c r="H438">
        <f t="shared" si="70"/>
        <v>77.099999999999994</v>
      </c>
      <c r="I438">
        <f t="shared" si="71"/>
        <v>78.099999999999994</v>
      </c>
      <c r="J438">
        <f t="shared" si="72"/>
        <v>2088.768</v>
      </c>
      <c r="K438">
        <f t="shared" si="73"/>
        <v>2023.4469999999999</v>
      </c>
      <c r="L438">
        <f t="shared" si="74"/>
        <v>0</v>
      </c>
      <c r="M438" t="str">
        <f t="shared" si="75"/>
        <v>{country:"Iceland",year:1989, x1:2088.768, x2:2023.447, y1:77.1, y2:78.1},</v>
      </c>
      <c r="T438">
        <f t="shared" si="76"/>
        <v>1.0129701686121919</v>
      </c>
      <c r="U438">
        <f t="shared" si="77"/>
        <v>0.96872749869779695</v>
      </c>
    </row>
    <row r="439" spans="1:21">
      <c r="A439" t="s">
        <v>13</v>
      </c>
      <c r="B439">
        <v>1990</v>
      </c>
      <c r="C439">
        <v>78</v>
      </c>
      <c r="D439">
        <v>1931.001</v>
      </c>
      <c r="E439">
        <v>0</v>
      </c>
      <c r="F439" t="str">
        <f t="shared" si="68"/>
        <v>Iceland</v>
      </c>
      <c r="G439">
        <f t="shared" si="69"/>
        <v>1990</v>
      </c>
      <c r="H439">
        <f t="shared" si="70"/>
        <v>78.099999999999994</v>
      </c>
      <c r="I439">
        <f t="shared" si="71"/>
        <v>78</v>
      </c>
      <c r="J439">
        <f t="shared" si="72"/>
        <v>2023.4469999999999</v>
      </c>
      <c r="K439">
        <f t="shared" si="73"/>
        <v>1931.001</v>
      </c>
      <c r="L439">
        <f t="shared" si="74"/>
        <v>0</v>
      </c>
      <c r="M439" t="str">
        <f t="shared" si="75"/>
        <v>{country:"Iceland",year:1990, x1:2023.447, x2:1931.001, y1:78.1, y2:78},</v>
      </c>
      <c r="T439">
        <f t="shared" si="76"/>
        <v>0.99871959026888613</v>
      </c>
      <c r="U439">
        <f t="shared" si="77"/>
        <v>0.95431261604578721</v>
      </c>
    </row>
    <row r="440" spans="1:21">
      <c r="A440" t="s">
        <v>13</v>
      </c>
      <c r="B440">
        <v>1991</v>
      </c>
      <c r="C440">
        <v>78</v>
      </c>
      <c r="D440">
        <v>1958.203</v>
      </c>
      <c r="E440">
        <v>0</v>
      </c>
      <c r="F440" t="str">
        <f t="shared" si="68"/>
        <v>Iceland</v>
      </c>
      <c r="G440">
        <f t="shared" si="69"/>
        <v>1991</v>
      </c>
      <c r="H440">
        <f t="shared" si="70"/>
        <v>78</v>
      </c>
      <c r="I440">
        <f t="shared" si="71"/>
        <v>78</v>
      </c>
      <c r="J440">
        <f t="shared" si="72"/>
        <v>1931.001</v>
      </c>
      <c r="K440">
        <f t="shared" si="73"/>
        <v>1958.203</v>
      </c>
      <c r="L440">
        <f t="shared" si="74"/>
        <v>0</v>
      </c>
      <c r="M440" t="str">
        <f t="shared" si="75"/>
        <v>{country:"Iceland",year:1991, x1:1931.001, x2:1958.203, y1:78, y2:78},</v>
      </c>
      <c r="T440">
        <f t="shared" si="76"/>
        <v>1</v>
      </c>
      <c r="U440">
        <f t="shared" si="77"/>
        <v>1.0140869942584183</v>
      </c>
    </row>
    <row r="441" spans="1:21">
      <c r="A441" t="s">
        <v>13</v>
      </c>
      <c r="B441">
        <v>1992</v>
      </c>
      <c r="C441">
        <v>78.7</v>
      </c>
      <c r="D441">
        <v>1899.96</v>
      </c>
      <c r="E441">
        <v>0</v>
      </c>
      <c r="F441" t="str">
        <f t="shared" si="68"/>
        <v>Iceland</v>
      </c>
      <c r="G441">
        <f t="shared" si="69"/>
        <v>1992</v>
      </c>
      <c r="H441">
        <f t="shared" si="70"/>
        <v>78</v>
      </c>
      <c r="I441">
        <f t="shared" si="71"/>
        <v>78.7</v>
      </c>
      <c r="J441">
        <f t="shared" si="72"/>
        <v>1958.203</v>
      </c>
      <c r="K441">
        <f t="shared" si="73"/>
        <v>1899.96</v>
      </c>
      <c r="L441">
        <f t="shared" si="74"/>
        <v>0</v>
      </c>
      <c r="M441" t="str">
        <f t="shared" si="75"/>
        <v>{country:"Iceland",year:1992, x1:1958.203, x2:1899.96, y1:78, y2:78.7},</v>
      </c>
      <c r="T441">
        <f t="shared" si="76"/>
        <v>1.0089743589743589</v>
      </c>
      <c r="U441">
        <f t="shared" si="77"/>
        <v>0.97025691411973125</v>
      </c>
    </row>
    <row r="442" spans="1:21">
      <c r="A442" t="s">
        <v>13</v>
      </c>
      <c r="B442">
        <v>1993</v>
      </c>
      <c r="C442">
        <v>78.900000000000006</v>
      </c>
      <c r="D442">
        <v>1928.5809999999999</v>
      </c>
      <c r="E442">
        <v>0</v>
      </c>
      <c r="F442" t="str">
        <f t="shared" si="68"/>
        <v>Iceland</v>
      </c>
      <c r="G442">
        <f t="shared" si="69"/>
        <v>1993</v>
      </c>
      <c r="H442">
        <f t="shared" si="70"/>
        <v>78.7</v>
      </c>
      <c r="I442">
        <f t="shared" si="71"/>
        <v>78.900000000000006</v>
      </c>
      <c r="J442">
        <f t="shared" si="72"/>
        <v>1899.96</v>
      </c>
      <c r="K442">
        <f t="shared" si="73"/>
        <v>1928.5809999999999</v>
      </c>
      <c r="L442">
        <f t="shared" si="74"/>
        <v>0</v>
      </c>
      <c r="M442" t="str">
        <f t="shared" si="75"/>
        <v>{country:"Iceland",year:1993, x1:1899.96, x2:1928.581, y1:78.7, y2:78.9},</v>
      </c>
      <c r="T442">
        <f t="shared" si="76"/>
        <v>1.0025412960609912</v>
      </c>
      <c r="U442">
        <f t="shared" si="77"/>
        <v>1.0150640013473968</v>
      </c>
    </row>
    <row r="443" spans="1:21">
      <c r="A443" t="s">
        <v>13</v>
      </c>
      <c r="B443">
        <v>1994</v>
      </c>
      <c r="C443">
        <v>79.2</v>
      </c>
      <c r="D443">
        <v>1934.9870000000001</v>
      </c>
      <c r="E443">
        <v>0</v>
      </c>
      <c r="F443" t="str">
        <f t="shared" si="68"/>
        <v>Iceland</v>
      </c>
      <c r="G443">
        <f t="shared" si="69"/>
        <v>1994</v>
      </c>
      <c r="H443">
        <f t="shared" si="70"/>
        <v>78.900000000000006</v>
      </c>
      <c r="I443">
        <f t="shared" si="71"/>
        <v>79.2</v>
      </c>
      <c r="J443">
        <f t="shared" si="72"/>
        <v>1928.5809999999999</v>
      </c>
      <c r="K443">
        <f t="shared" si="73"/>
        <v>1934.9870000000001</v>
      </c>
      <c r="L443">
        <f t="shared" si="74"/>
        <v>0</v>
      </c>
      <c r="M443" t="str">
        <f t="shared" si="75"/>
        <v>{country:"Iceland",year:1994, x1:1928.581, x2:1934.987, y1:78.9, y2:79.2},</v>
      </c>
      <c r="T443">
        <f t="shared" si="76"/>
        <v>1.0038022813688212</v>
      </c>
      <c r="U443">
        <f t="shared" si="77"/>
        <v>1.0033216131445868</v>
      </c>
    </row>
    <row r="444" spans="1:21">
      <c r="A444" t="s">
        <v>13</v>
      </c>
      <c r="B444">
        <v>1995</v>
      </c>
      <c r="C444">
        <v>78</v>
      </c>
      <c r="D444">
        <v>1960.59</v>
      </c>
      <c r="E444">
        <v>0</v>
      </c>
      <c r="F444" t="str">
        <f t="shared" si="68"/>
        <v>Iceland</v>
      </c>
      <c r="G444">
        <f t="shared" si="69"/>
        <v>1995</v>
      </c>
      <c r="H444">
        <f t="shared" si="70"/>
        <v>79.2</v>
      </c>
      <c r="I444">
        <f t="shared" si="71"/>
        <v>78</v>
      </c>
      <c r="J444">
        <f t="shared" si="72"/>
        <v>1934.9870000000001</v>
      </c>
      <c r="K444">
        <f t="shared" si="73"/>
        <v>1960.59</v>
      </c>
      <c r="L444">
        <f t="shared" si="74"/>
        <v>0</v>
      </c>
      <c r="M444" t="str">
        <f t="shared" si="75"/>
        <v>{country:"Iceland",year:1995, x1:1934.987, x2:1960.59, y1:79.2, y2:78},</v>
      </c>
      <c r="T444">
        <f t="shared" si="76"/>
        <v>0.98484848484848486</v>
      </c>
      <c r="U444">
        <f t="shared" si="77"/>
        <v>1.0132316134423642</v>
      </c>
    </row>
    <row r="445" spans="1:21">
      <c r="A445" t="s">
        <v>13</v>
      </c>
      <c r="B445">
        <v>1996</v>
      </c>
      <c r="C445">
        <v>78.8</v>
      </c>
      <c r="D445">
        <v>2032.45</v>
      </c>
      <c r="E445">
        <v>0</v>
      </c>
      <c r="F445" t="str">
        <f t="shared" si="68"/>
        <v>Iceland</v>
      </c>
      <c r="G445">
        <f t="shared" si="69"/>
        <v>1996</v>
      </c>
      <c r="H445">
        <f t="shared" si="70"/>
        <v>78</v>
      </c>
      <c r="I445">
        <f t="shared" si="71"/>
        <v>78.8</v>
      </c>
      <c r="J445">
        <f t="shared" si="72"/>
        <v>1960.59</v>
      </c>
      <c r="K445">
        <f t="shared" si="73"/>
        <v>2032.45</v>
      </c>
      <c r="L445">
        <f t="shared" si="74"/>
        <v>0</v>
      </c>
      <c r="M445" t="str">
        <f t="shared" si="75"/>
        <v>{country:"Iceland",year:1996, x1:1960.59, x2:2032.45, y1:78, y2:78.8},</v>
      </c>
      <c r="T445">
        <f t="shared" si="76"/>
        <v>1.0102564102564102</v>
      </c>
      <c r="U445">
        <f t="shared" si="77"/>
        <v>1.0366522322362146</v>
      </c>
    </row>
    <row r="446" spans="1:21">
      <c r="A446" t="s">
        <v>13</v>
      </c>
      <c r="B446">
        <v>1997</v>
      </c>
      <c r="C446">
        <v>78.900000000000006</v>
      </c>
      <c r="D446">
        <v>2099.1260000000002</v>
      </c>
      <c r="E446">
        <v>0</v>
      </c>
      <c r="F446" t="str">
        <f t="shared" si="68"/>
        <v>Iceland</v>
      </c>
      <c r="G446">
        <f t="shared" si="69"/>
        <v>1997</v>
      </c>
      <c r="H446">
        <f t="shared" si="70"/>
        <v>78.8</v>
      </c>
      <c r="I446">
        <f t="shared" si="71"/>
        <v>78.900000000000006</v>
      </c>
      <c r="J446">
        <f t="shared" si="72"/>
        <v>2032.45</v>
      </c>
      <c r="K446">
        <f t="shared" si="73"/>
        <v>2099.1260000000002</v>
      </c>
      <c r="L446">
        <f t="shared" si="74"/>
        <v>0</v>
      </c>
      <c r="M446" t="str">
        <f t="shared" si="75"/>
        <v>{country:"Iceland",year:1997, x1:2032.45, x2:2099.126, y1:78.8, y2:78.9},</v>
      </c>
      <c r="T446">
        <f t="shared" si="76"/>
        <v>1.001269035532995</v>
      </c>
      <c r="U446">
        <f t="shared" si="77"/>
        <v>1.032805727078157</v>
      </c>
    </row>
    <row r="447" spans="1:21">
      <c r="A447" t="s">
        <v>13</v>
      </c>
      <c r="B447">
        <v>1998</v>
      </c>
      <c r="C447">
        <v>79.599999999999994</v>
      </c>
      <c r="D447">
        <v>2428.6669999999999</v>
      </c>
      <c r="E447">
        <v>0</v>
      </c>
      <c r="F447" t="str">
        <f t="shared" si="68"/>
        <v>Iceland</v>
      </c>
      <c r="G447">
        <f t="shared" si="69"/>
        <v>1998</v>
      </c>
      <c r="H447">
        <f t="shared" si="70"/>
        <v>78.900000000000006</v>
      </c>
      <c r="I447">
        <f t="shared" si="71"/>
        <v>79.599999999999994</v>
      </c>
      <c r="J447">
        <f t="shared" si="72"/>
        <v>2099.1260000000002</v>
      </c>
      <c r="K447">
        <f t="shared" si="73"/>
        <v>2428.6669999999999</v>
      </c>
      <c r="L447">
        <f t="shared" si="74"/>
        <v>0</v>
      </c>
      <c r="M447" t="str">
        <f t="shared" si="75"/>
        <v>{country:"Iceland",year:1998, x1:2099.126, x2:2428.667, y1:78.9, y2:79.6},</v>
      </c>
      <c r="T447">
        <f t="shared" si="76"/>
        <v>1.0088719898605829</v>
      </c>
      <c r="U447">
        <f t="shared" si="77"/>
        <v>1.1569896233003638</v>
      </c>
    </row>
    <row r="448" spans="1:21">
      <c r="A448" t="s">
        <v>13</v>
      </c>
      <c r="B448">
        <v>1999</v>
      </c>
      <c r="C448">
        <v>79.599999999999994</v>
      </c>
      <c r="D448">
        <v>2699.3980000000001</v>
      </c>
      <c r="E448">
        <v>0</v>
      </c>
      <c r="F448" t="str">
        <f t="shared" si="68"/>
        <v>Iceland</v>
      </c>
      <c r="G448">
        <f t="shared" si="69"/>
        <v>1999</v>
      </c>
      <c r="H448">
        <f t="shared" si="70"/>
        <v>79.599999999999994</v>
      </c>
      <c r="I448">
        <f t="shared" si="71"/>
        <v>79.599999999999994</v>
      </c>
      <c r="J448">
        <f t="shared" si="72"/>
        <v>2428.6669999999999</v>
      </c>
      <c r="K448">
        <f t="shared" si="73"/>
        <v>2699.3980000000001</v>
      </c>
      <c r="L448">
        <f t="shared" si="74"/>
        <v>0</v>
      </c>
      <c r="M448" t="str">
        <f t="shared" si="75"/>
        <v>{country:"Iceland",year:1999, x1:2428.667, x2:2699.398, y1:79.6, y2:79.6},</v>
      </c>
      <c r="T448">
        <f t="shared" si="76"/>
        <v>1</v>
      </c>
      <c r="U448">
        <f t="shared" si="77"/>
        <v>1.1114730837945261</v>
      </c>
    </row>
    <row r="449" spans="1:21">
      <c r="A449" t="s">
        <v>13</v>
      </c>
      <c r="B449">
        <v>2000</v>
      </c>
      <c r="C449">
        <v>80.099999999999994</v>
      </c>
      <c r="D449">
        <v>2739.7669999999998</v>
      </c>
      <c r="E449">
        <v>0</v>
      </c>
      <c r="F449" t="str">
        <f t="shared" si="68"/>
        <v>Iceland</v>
      </c>
      <c r="G449">
        <f t="shared" si="69"/>
        <v>2000</v>
      </c>
      <c r="H449">
        <f t="shared" si="70"/>
        <v>79.599999999999994</v>
      </c>
      <c r="I449">
        <f t="shared" si="71"/>
        <v>80.099999999999994</v>
      </c>
      <c r="J449">
        <f t="shared" si="72"/>
        <v>2699.3980000000001</v>
      </c>
      <c r="K449">
        <f t="shared" si="73"/>
        <v>2739.7669999999998</v>
      </c>
      <c r="L449">
        <f t="shared" si="74"/>
        <v>0</v>
      </c>
      <c r="M449" t="str">
        <f t="shared" si="75"/>
        <v>{country:"Iceland",year:2000, x1:2699.398, x2:2739.767, y1:79.6, y2:80.1},</v>
      </c>
      <c r="T449">
        <f t="shared" si="76"/>
        <v>1.006281407035176</v>
      </c>
      <c r="U449">
        <f t="shared" si="77"/>
        <v>1.0149548158515342</v>
      </c>
    </row>
    <row r="450" spans="1:21">
      <c r="A450" t="s">
        <v>13</v>
      </c>
      <c r="B450">
        <v>2001</v>
      </c>
      <c r="C450">
        <v>80.2</v>
      </c>
      <c r="D450">
        <v>2761.4560000000001</v>
      </c>
      <c r="E450">
        <v>0</v>
      </c>
      <c r="F450" t="str">
        <f t="shared" si="68"/>
        <v>Iceland</v>
      </c>
      <c r="G450">
        <f t="shared" si="69"/>
        <v>2001</v>
      </c>
      <c r="H450">
        <f t="shared" si="70"/>
        <v>80.099999999999994</v>
      </c>
      <c r="I450">
        <f t="shared" si="71"/>
        <v>80.2</v>
      </c>
      <c r="J450">
        <f t="shared" si="72"/>
        <v>2739.7669999999998</v>
      </c>
      <c r="K450">
        <f t="shared" si="73"/>
        <v>2761.4560000000001</v>
      </c>
      <c r="L450">
        <f t="shared" si="74"/>
        <v>0</v>
      </c>
      <c r="M450" t="str">
        <f t="shared" si="75"/>
        <v>{country:"Iceland",year:2001, x1:2739.767, x2:2761.456, y1:80.1, y2:80.2},</v>
      </c>
      <c r="T450">
        <f t="shared" si="76"/>
        <v>1.0012484394506866</v>
      </c>
      <c r="U450">
        <f t="shared" si="77"/>
        <v>1.0079163666107374</v>
      </c>
    </row>
    <row r="451" spans="1:21">
      <c r="A451" t="s">
        <v>13</v>
      </c>
      <c r="B451">
        <v>2002</v>
      </c>
      <c r="C451">
        <v>80.599999999999994</v>
      </c>
      <c r="D451">
        <v>2979.2109999999998</v>
      </c>
      <c r="E451">
        <v>0</v>
      </c>
      <c r="F451" t="str">
        <f t="shared" ref="F451:F514" si="79">A451</f>
        <v>Iceland</v>
      </c>
      <c r="G451">
        <f t="shared" ref="G451:G514" si="80">B451</f>
        <v>2002</v>
      </c>
      <c r="H451">
        <f t="shared" ref="H451:H514" si="81">IF($A450=$A451,C450,C451)</f>
        <v>80.2</v>
      </c>
      <c r="I451">
        <f t="shared" ref="I451:I514" si="82">C451</f>
        <v>80.599999999999994</v>
      </c>
      <c r="J451">
        <f t="shared" ref="J451:J514" si="83">IF($A450=$A451,D450,D451)</f>
        <v>2761.4560000000001</v>
      </c>
      <c r="K451">
        <f t="shared" ref="K451:K514" si="84">D451</f>
        <v>2979.2109999999998</v>
      </c>
      <c r="L451">
        <f t="shared" ref="L451:L514" si="85">E451</f>
        <v>0</v>
      </c>
      <c r="M451" t="str">
        <f t="shared" ref="M451:M514" si="86">"{country:"""&amp;F451&amp;""",year:"&amp;G451&amp;", x1:"&amp;J451&amp;", x2:"&amp;K451&amp;", y1:"&amp;H451&amp;", y2:"&amp;I451&amp;"},"</f>
        <v>{country:"Iceland",year:2002, x1:2761.456, x2:2979.211, y1:80.2, y2:80.6},</v>
      </c>
      <c r="T451">
        <f t="shared" ref="T451:T514" si="87">I451/H451</f>
        <v>1.0049875311720697</v>
      </c>
      <c r="U451">
        <f t="shared" ref="U451:U514" si="88">K451/J451</f>
        <v>1.0788551401869158</v>
      </c>
    </row>
    <row r="452" spans="1:21">
      <c r="A452" t="s">
        <v>13</v>
      </c>
      <c r="B452">
        <v>2003</v>
      </c>
      <c r="C452">
        <v>81.2</v>
      </c>
      <c r="D452">
        <v>3102.0149999999999</v>
      </c>
      <c r="E452">
        <v>0</v>
      </c>
      <c r="F452" t="str">
        <f t="shared" si="79"/>
        <v>Iceland</v>
      </c>
      <c r="G452">
        <f t="shared" si="80"/>
        <v>2003</v>
      </c>
      <c r="H452">
        <f t="shared" si="81"/>
        <v>80.599999999999994</v>
      </c>
      <c r="I452">
        <f t="shared" si="82"/>
        <v>81.2</v>
      </c>
      <c r="J452">
        <f t="shared" si="83"/>
        <v>2979.2109999999998</v>
      </c>
      <c r="K452">
        <f t="shared" si="84"/>
        <v>3102.0149999999999</v>
      </c>
      <c r="L452">
        <f t="shared" si="85"/>
        <v>0</v>
      </c>
      <c r="M452" t="str">
        <f t="shared" si="86"/>
        <v>{country:"Iceland",year:2003, x1:2979.211, x2:3102.015, y1:80.6, y2:81.2},</v>
      </c>
      <c r="T452">
        <f t="shared" si="87"/>
        <v>1.0074441687344915</v>
      </c>
      <c r="U452">
        <f t="shared" si="88"/>
        <v>1.0412203096725945</v>
      </c>
    </row>
    <row r="453" spans="1:21">
      <c r="A453" t="s">
        <v>13</v>
      </c>
      <c r="B453">
        <v>2004</v>
      </c>
      <c r="C453">
        <v>81</v>
      </c>
      <c r="D453">
        <v>3147.48</v>
      </c>
      <c r="E453">
        <v>0</v>
      </c>
      <c r="F453" t="str">
        <f t="shared" si="79"/>
        <v>Iceland</v>
      </c>
      <c r="G453">
        <f t="shared" si="80"/>
        <v>2004</v>
      </c>
      <c r="H453">
        <f t="shared" si="81"/>
        <v>81.2</v>
      </c>
      <c r="I453">
        <f t="shared" si="82"/>
        <v>81</v>
      </c>
      <c r="J453">
        <f t="shared" si="83"/>
        <v>3102.0149999999999</v>
      </c>
      <c r="K453">
        <f t="shared" si="84"/>
        <v>3147.48</v>
      </c>
      <c r="L453">
        <f t="shared" si="85"/>
        <v>0</v>
      </c>
      <c r="M453" t="str">
        <f t="shared" si="86"/>
        <v>{country:"Iceland",year:2004, x1:3102.015, x2:3147.48, y1:81.2, y2:81},</v>
      </c>
      <c r="T453">
        <f t="shared" si="87"/>
        <v>0.99753694581280783</v>
      </c>
      <c r="U453">
        <f t="shared" si="88"/>
        <v>1.0146566022408017</v>
      </c>
    </row>
    <row r="454" spans="1:21">
      <c r="A454" t="s">
        <v>13</v>
      </c>
      <c r="B454">
        <v>2005</v>
      </c>
      <c r="C454">
        <v>81.2</v>
      </c>
      <c r="D454">
        <v>3189.6320000000001</v>
      </c>
      <c r="E454">
        <v>0</v>
      </c>
      <c r="F454" t="str">
        <f t="shared" si="79"/>
        <v>Iceland</v>
      </c>
      <c r="G454">
        <f t="shared" si="80"/>
        <v>2005</v>
      </c>
      <c r="H454">
        <f t="shared" si="81"/>
        <v>81</v>
      </c>
      <c r="I454">
        <f t="shared" si="82"/>
        <v>81.2</v>
      </c>
      <c r="J454">
        <f t="shared" si="83"/>
        <v>3147.48</v>
      </c>
      <c r="K454">
        <f t="shared" si="84"/>
        <v>3189.6320000000001</v>
      </c>
      <c r="L454">
        <f t="shared" si="85"/>
        <v>0</v>
      </c>
      <c r="M454" t="str">
        <f t="shared" si="86"/>
        <v>{country:"Iceland",year:2005, x1:3147.48, x2:3189.632, y1:81, y2:81.2},</v>
      </c>
      <c r="T454">
        <f t="shared" si="87"/>
        <v>1.0024691358024691</v>
      </c>
      <c r="U454">
        <f t="shared" si="88"/>
        <v>1.0133923011425012</v>
      </c>
    </row>
    <row r="455" spans="1:21">
      <c r="A455" t="s">
        <v>13</v>
      </c>
      <c r="B455">
        <v>2006</v>
      </c>
      <c r="C455">
        <v>81.2</v>
      </c>
      <c r="D455">
        <v>3138.8290000000002</v>
      </c>
      <c r="E455">
        <v>0</v>
      </c>
      <c r="F455" t="str">
        <f t="shared" si="79"/>
        <v>Iceland</v>
      </c>
      <c r="G455">
        <f t="shared" si="80"/>
        <v>2006</v>
      </c>
      <c r="H455">
        <f t="shared" si="81"/>
        <v>81.2</v>
      </c>
      <c r="I455">
        <f t="shared" si="82"/>
        <v>81.2</v>
      </c>
      <c r="J455">
        <f t="shared" si="83"/>
        <v>3189.6320000000001</v>
      </c>
      <c r="K455">
        <f t="shared" si="84"/>
        <v>3138.8290000000002</v>
      </c>
      <c r="L455">
        <f t="shared" si="85"/>
        <v>0</v>
      </c>
      <c r="M455" t="str">
        <f t="shared" si="86"/>
        <v>{country:"Iceland",year:2006, x1:3189.632, x2:3138.829, y1:81.2, y2:81.2},</v>
      </c>
      <c r="T455">
        <f t="shared" si="87"/>
        <v>1</v>
      </c>
      <c r="U455">
        <f t="shared" si="88"/>
        <v>0.98407245726152737</v>
      </c>
    </row>
    <row r="456" spans="1:21">
      <c r="A456" t="s">
        <v>13</v>
      </c>
      <c r="B456">
        <v>2007</v>
      </c>
      <c r="C456">
        <v>81.2</v>
      </c>
      <c r="D456">
        <v>3236.692</v>
      </c>
      <c r="E456">
        <v>0</v>
      </c>
      <c r="F456" t="str">
        <f t="shared" si="79"/>
        <v>Iceland</v>
      </c>
      <c r="G456">
        <f t="shared" si="80"/>
        <v>2007</v>
      </c>
      <c r="H456">
        <f t="shared" si="81"/>
        <v>81.2</v>
      </c>
      <c r="I456">
        <f t="shared" si="82"/>
        <v>81.2</v>
      </c>
      <c r="J456">
        <f t="shared" si="83"/>
        <v>3138.8290000000002</v>
      </c>
      <c r="K456">
        <f t="shared" si="84"/>
        <v>3236.692</v>
      </c>
      <c r="L456">
        <f t="shared" si="85"/>
        <v>0</v>
      </c>
      <c r="M456" t="str">
        <f t="shared" si="86"/>
        <v>{country:"Iceland",year:2007, x1:3138.829, x2:3236.692, y1:81.2, y2:81.2},</v>
      </c>
      <c r="T456">
        <f t="shared" si="87"/>
        <v>1</v>
      </c>
      <c r="U456">
        <f t="shared" si="88"/>
        <v>1.0311781877891404</v>
      </c>
    </row>
    <row r="457" spans="1:21">
      <c r="A457" t="s">
        <v>13</v>
      </c>
      <c r="B457">
        <v>2008</v>
      </c>
      <c r="C457">
        <v>81.3</v>
      </c>
      <c r="D457">
        <v>3208.2849999999999</v>
      </c>
      <c r="E457">
        <v>0</v>
      </c>
      <c r="F457" t="str">
        <f t="shared" si="79"/>
        <v>Iceland</v>
      </c>
      <c r="G457">
        <f t="shared" si="80"/>
        <v>2008</v>
      </c>
      <c r="H457">
        <f t="shared" si="81"/>
        <v>81.2</v>
      </c>
      <c r="I457">
        <f t="shared" si="82"/>
        <v>81.3</v>
      </c>
      <c r="J457">
        <f t="shared" si="83"/>
        <v>3236.692</v>
      </c>
      <c r="K457">
        <f t="shared" si="84"/>
        <v>3208.2849999999999</v>
      </c>
      <c r="L457">
        <f t="shared" si="85"/>
        <v>0</v>
      </c>
      <c r="M457" t="str">
        <f t="shared" si="86"/>
        <v>{country:"Iceland",year:2008, x1:3236.692, x2:3208.285, y1:81.2, y2:81.3},</v>
      </c>
      <c r="T457">
        <f t="shared" si="87"/>
        <v>1.0012315270935961</v>
      </c>
      <c r="U457">
        <f t="shared" si="88"/>
        <v>0.99122344665479445</v>
      </c>
    </row>
    <row r="458" spans="1:21">
      <c r="A458" t="s">
        <v>13</v>
      </c>
      <c r="B458">
        <v>2009</v>
      </c>
      <c r="C458">
        <v>81.5</v>
      </c>
      <c r="D458">
        <v>3163.4929999999999</v>
      </c>
      <c r="E458">
        <v>0</v>
      </c>
      <c r="F458" t="str">
        <f t="shared" si="79"/>
        <v>Iceland</v>
      </c>
      <c r="G458">
        <f t="shared" si="80"/>
        <v>2009</v>
      </c>
      <c r="H458">
        <f t="shared" si="81"/>
        <v>81.3</v>
      </c>
      <c r="I458">
        <f t="shared" si="82"/>
        <v>81.5</v>
      </c>
      <c r="J458">
        <f t="shared" si="83"/>
        <v>3208.2849999999999</v>
      </c>
      <c r="K458">
        <f t="shared" si="84"/>
        <v>3163.4929999999999</v>
      </c>
      <c r="L458">
        <f t="shared" si="85"/>
        <v>0</v>
      </c>
      <c r="M458" t="str">
        <f t="shared" si="86"/>
        <v>{country:"Iceland",year:2009, x1:3208.285, x2:3163.493, y1:81.3, y2:81.5},</v>
      </c>
      <c r="T458">
        <f t="shared" si="87"/>
        <v>1.002460024600246</v>
      </c>
      <c r="U458">
        <f t="shared" si="88"/>
        <v>0.98603864681597808</v>
      </c>
    </row>
    <row r="459" spans="1:21">
      <c r="A459" t="s">
        <v>14</v>
      </c>
      <c r="B459">
        <v>1970</v>
      </c>
      <c r="C459">
        <v>71.2</v>
      </c>
      <c r="D459">
        <v>414.38200000000001</v>
      </c>
      <c r="E459">
        <v>0</v>
      </c>
      <c r="F459" t="str">
        <f t="shared" si="79"/>
        <v>Ireland</v>
      </c>
      <c r="G459">
        <f t="shared" si="80"/>
        <v>1970</v>
      </c>
      <c r="H459">
        <f t="shared" si="81"/>
        <v>71.2</v>
      </c>
      <c r="I459">
        <f t="shared" si="82"/>
        <v>71.2</v>
      </c>
      <c r="J459">
        <f t="shared" si="83"/>
        <v>414.38200000000001</v>
      </c>
      <c r="K459">
        <f t="shared" si="84"/>
        <v>414.38200000000001</v>
      </c>
      <c r="L459">
        <f t="shared" si="85"/>
        <v>0</v>
      </c>
      <c r="M459" t="str">
        <f t="shared" si="86"/>
        <v>{country:"Ireland",year:1970, x1:414.382, x2:414.382, y1:71.2, y2:71.2},</v>
      </c>
      <c r="O459">
        <f>C$459+(-$B$459+$B459)*(C$467-C$459)/8</f>
        <v>71.2</v>
      </c>
      <c r="P459">
        <f t="shared" ref="P459:P466" si="89">D$459+(-$B$459+$B459)*(D$467-D$459)/8</f>
        <v>414.38200000000001</v>
      </c>
      <c r="Q459">
        <f>C467-C459</f>
        <v>0.29999999999999716</v>
      </c>
      <c r="T459">
        <f t="shared" si="87"/>
        <v>1</v>
      </c>
      <c r="U459">
        <f t="shared" si="88"/>
        <v>1</v>
      </c>
    </row>
    <row r="460" spans="1:21">
      <c r="A460" t="s">
        <v>14</v>
      </c>
      <c r="B460">
        <v>1971</v>
      </c>
      <c r="C460">
        <v>71.237499999999997</v>
      </c>
      <c r="D460">
        <v>462.47537499999999</v>
      </c>
      <c r="E460">
        <v>1</v>
      </c>
      <c r="F460" t="str">
        <f t="shared" si="79"/>
        <v>Ireland</v>
      </c>
      <c r="G460">
        <f t="shared" si="80"/>
        <v>1971</v>
      </c>
      <c r="H460">
        <f t="shared" si="81"/>
        <v>71.2</v>
      </c>
      <c r="I460">
        <f t="shared" si="82"/>
        <v>71.237499999999997</v>
      </c>
      <c r="J460">
        <f t="shared" si="83"/>
        <v>414.38200000000001</v>
      </c>
      <c r="K460">
        <f t="shared" si="84"/>
        <v>462.47537499999999</v>
      </c>
      <c r="L460">
        <f t="shared" si="85"/>
        <v>1</v>
      </c>
      <c r="M460" t="str">
        <f t="shared" si="86"/>
        <v>{country:"Ireland",year:1971, x1:414.382, x2:462.475375, y1:71.2, y2:71.2375},</v>
      </c>
      <c r="O460">
        <f t="shared" ref="O460:O466" si="90">C$459+(-$B$459+$B460)*(C$467-C$459)/8</f>
        <v>71.237499999999997</v>
      </c>
      <c r="P460">
        <f t="shared" si="89"/>
        <v>462.47537499999999</v>
      </c>
      <c r="T460">
        <f t="shared" si="87"/>
        <v>1.0005266853932584</v>
      </c>
      <c r="U460">
        <f t="shared" si="88"/>
        <v>1.1160604828395055</v>
      </c>
    </row>
    <row r="461" spans="1:21">
      <c r="A461" t="s">
        <v>14</v>
      </c>
      <c r="B461">
        <v>1972</v>
      </c>
      <c r="C461">
        <v>71.275000000000006</v>
      </c>
      <c r="D461">
        <v>510.56875000000002</v>
      </c>
      <c r="E461">
        <v>1</v>
      </c>
      <c r="F461" t="str">
        <f t="shared" si="79"/>
        <v>Ireland</v>
      </c>
      <c r="G461">
        <f t="shared" si="80"/>
        <v>1972</v>
      </c>
      <c r="H461">
        <f t="shared" si="81"/>
        <v>71.237499999999997</v>
      </c>
      <c r="I461">
        <f t="shared" si="82"/>
        <v>71.275000000000006</v>
      </c>
      <c r="J461">
        <f t="shared" si="83"/>
        <v>462.47537499999999</v>
      </c>
      <c r="K461">
        <f t="shared" si="84"/>
        <v>510.56875000000002</v>
      </c>
      <c r="L461">
        <f t="shared" si="85"/>
        <v>1</v>
      </c>
      <c r="M461" t="str">
        <f t="shared" si="86"/>
        <v>{country:"Ireland",year:1972, x1:462.475375, x2:510.56875, y1:71.2375, y2:71.275},</v>
      </c>
      <c r="O461">
        <f t="shared" si="90"/>
        <v>71.275000000000006</v>
      </c>
      <c r="P461">
        <f t="shared" si="89"/>
        <v>510.56875000000002</v>
      </c>
      <c r="T461">
        <f t="shared" si="87"/>
        <v>1.0005264081417793</v>
      </c>
      <c r="U461">
        <f t="shared" si="88"/>
        <v>1.1039912125050984</v>
      </c>
    </row>
    <row r="462" spans="1:21">
      <c r="A462" t="s">
        <v>14</v>
      </c>
      <c r="B462">
        <v>1973</v>
      </c>
      <c r="C462">
        <v>71.3125</v>
      </c>
      <c r="D462">
        <v>558.66212500000006</v>
      </c>
      <c r="E462">
        <v>1</v>
      </c>
      <c r="F462" t="str">
        <f t="shared" si="79"/>
        <v>Ireland</v>
      </c>
      <c r="G462">
        <f t="shared" si="80"/>
        <v>1973</v>
      </c>
      <c r="H462">
        <f t="shared" si="81"/>
        <v>71.275000000000006</v>
      </c>
      <c r="I462">
        <f t="shared" si="82"/>
        <v>71.3125</v>
      </c>
      <c r="J462">
        <f t="shared" si="83"/>
        <v>510.56875000000002</v>
      </c>
      <c r="K462">
        <f t="shared" si="84"/>
        <v>558.66212500000006</v>
      </c>
      <c r="L462">
        <f t="shared" si="85"/>
        <v>1</v>
      </c>
      <c r="M462" t="str">
        <f t="shared" si="86"/>
        <v>{country:"Ireland",year:1973, x1:510.56875, x2:558.662125, y1:71.275, y2:71.3125},</v>
      </c>
      <c r="O462">
        <f t="shared" si="90"/>
        <v>71.3125</v>
      </c>
      <c r="P462">
        <f t="shared" si="89"/>
        <v>558.66212500000006</v>
      </c>
      <c r="T462">
        <f t="shared" si="87"/>
        <v>1.0005261311820413</v>
      </c>
      <c r="U462">
        <f t="shared" si="88"/>
        <v>1.0941956886315507</v>
      </c>
    </row>
    <row r="463" spans="1:21">
      <c r="A463" t="s">
        <v>14</v>
      </c>
      <c r="B463">
        <v>1974</v>
      </c>
      <c r="C463">
        <v>71.349999999999994</v>
      </c>
      <c r="D463">
        <v>606.75549999999998</v>
      </c>
      <c r="E463">
        <v>1</v>
      </c>
      <c r="F463" t="str">
        <f t="shared" si="79"/>
        <v>Ireland</v>
      </c>
      <c r="G463">
        <f t="shared" si="80"/>
        <v>1974</v>
      </c>
      <c r="H463">
        <f t="shared" si="81"/>
        <v>71.3125</v>
      </c>
      <c r="I463">
        <f t="shared" si="82"/>
        <v>71.349999999999994</v>
      </c>
      <c r="J463">
        <f t="shared" si="83"/>
        <v>558.66212500000006</v>
      </c>
      <c r="K463">
        <f t="shared" si="84"/>
        <v>606.75549999999998</v>
      </c>
      <c r="L463">
        <f t="shared" si="85"/>
        <v>1</v>
      </c>
      <c r="M463" t="str">
        <f t="shared" si="86"/>
        <v>{country:"Ireland",year:1974, x1:558.662125, x2:606.7555, y1:71.3125, y2:71.35},</v>
      </c>
      <c r="O463">
        <f t="shared" si="90"/>
        <v>71.349999999999994</v>
      </c>
      <c r="P463">
        <f t="shared" si="89"/>
        <v>606.75549999999998</v>
      </c>
      <c r="T463">
        <f t="shared" si="87"/>
        <v>1.0005258545135844</v>
      </c>
      <c r="U463">
        <f t="shared" si="88"/>
        <v>1.0860866932763698</v>
      </c>
    </row>
    <row r="464" spans="1:21">
      <c r="A464" t="s">
        <v>14</v>
      </c>
      <c r="B464">
        <v>1975</v>
      </c>
      <c r="C464">
        <v>71.387500000000003</v>
      </c>
      <c r="D464">
        <v>654.84887500000002</v>
      </c>
      <c r="E464">
        <v>1</v>
      </c>
      <c r="F464" t="str">
        <f t="shared" si="79"/>
        <v>Ireland</v>
      </c>
      <c r="G464">
        <f t="shared" si="80"/>
        <v>1975</v>
      </c>
      <c r="H464">
        <f t="shared" si="81"/>
        <v>71.349999999999994</v>
      </c>
      <c r="I464">
        <f t="shared" si="82"/>
        <v>71.387500000000003</v>
      </c>
      <c r="J464">
        <f t="shared" si="83"/>
        <v>606.75549999999998</v>
      </c>
      <c r="K464">
        <f t="shared" si="84"/>
        <v>654.84887500000002</v>
      </c>
      <c r="L464">
        <f t="shared" si="85"/>
        <v>1</v>
      </c>
      <c r="M464" t="str">
        <f t="shared" si="86"/>
        <v>{country:"Ireland",year:1975, x1:606.7555, x2:654.848875, y1:71.35, y2:71.3875},</v>
      </c>
      <c r="O464">
        <f t="shared" si="90"/>
        <v>71.387500000000003</v>
      </c>
      <c r="P464">
        <f t="shared" si="89"/>
        <v>654.84887500000002</v>
      </c>
      <c r="T464">
        <f t="shared" si="87"/>
        <v>1.0005255781359497</v>
      </c>
      <c r="U464">
        <f t="shared" si="88"/>
        <v>1.0792631875607226</v>
      </c>
    </row>
    <row r="465" spans="1:21">
      <c r="A465" t="s">
        <v>14</v>
      </c>
      <c r="B465">
        <v>1976</v>
      </c>
      <c r="C465">
        <v>71.424999999999997</v>
      </c>
      <c r="D465">
        <v>702.94225000000006</v>
      </c>
      <c r="E465">
        <v>1</v>
      </c>
      <c r="F465" t="str">
        <f t="shared" si="79"/>
        <v>Ireland</v>
      </c>
      <c r="G465">
        <f t="shared" si="80"/>
        <v>1976</v>
      </c>
      <c r="H465">
        <f t="shared" si="81"/>
        <v>71.387500000000003</v>
      </c>
      <c r="I465">
        <f t="shared" si="82"/>
        <v>71.424999999999997</v>
      </c>
      <c r="J465">
        <f t="shared" si="83"/>
        <v>654.84887500000002</v>
      </c>
      <c r="K465">
        <f t="shared" si="84"/>
        <v>702.94225000000006</v>
      </c>
      <c r="L465">
        <f t="shared" si="85"/>
        <v>1</v>
      </c>
      <c r="M465" t="str">
        <f t="shared" si="86"/>
        <v>{country:"Ireland",year:1976, x1:654.848875, x2:702.94225, y1:71.3875, y2:71.425},</v>
      </c>
      <c r="O465">
        <f t="shared" si="90"/>
        <v>71.424999999999997</v>
      </c>
      <c r="P465">
        <f t="shared" si="89"/>
        <v>702.94225000000006</v>
      </c>
      <c r="T465">
        <f t="shared" si="87"/>
        <v>1.000525302048678</v>
      </c>
      <c r="U465">
        <f t="shared" si="88"/>
        <v>1.0734419449067543</v>
      </c>
    </row>
    <row r="466" spans="1:21">
      <c r="A466" t="s">
        <v>14</v>
      </c>
      <c r="B466">
        <v>1977</v>
      </c>
      <c r="C466">
        <v>71.462500000000006</v>
      </c>
      <c r="D466">
        <v>751.03562499999998</v>
      </c>
      <c r="E466">
        <v>1</v>
      </c>
      <c r="F466" t="str">
        <f t="shared" si="79"/>
        <v>Ireland</v>
      </c>
      <c r="G466">
        <f t="shared" si="80"/>
        <v>1977</v>
      </c>
      <c r="H466">
        <f t="shared" si="81"/>
        <v>71.424999999999997</v>
      </c>
      <c r="I466">
        <f t="shared" si="82"/>
        <v>71.462500000000006</v>
      </c>
      <c r="J466">
        <f t="shared" si="83"/>
        <v>702.94225000000006</v>
      </c>
      <c r="K466">
        <f t="shared" si="84"/>
        <v>751.03562499999998</v>
      </c>
      <c r="L466">
        <f t="shared" si="85"/>
        <v>1</v>
      </c>
      <c r="M466" t="str">
        <f t="shared" si="86"/>
        <v>{country:"Ireland",year:1977, x1:702.94225, x2:751.035625, y1:71.425, y2:71.4625},</v>
      </c>
      <c r="O466">
        <f t="shared" si="90"/>
        <v>71.462500000000006</v>
      </c>
      <c r="P466">
        <f t="shared" si="89"/>
        <v>751.03562499999998</v>
      </c>
      <c r="T466">
        <f t="shared" si="87"/>
        <v>1.0005250262513128</v>
      </c>
      <c r="U466">
        <f t="shared" si="88"/>
        <v>1.0684172490698916</v>
      </c>
    </row>
    <row r="467" spans="1:21">
      <c r="A467" t="s">
        <v>14</v>
      </c>
      <c r="B467">
        <v>1978</v>
      </c>
      <c r="C467">
        <v>71.5</v>
      </c>
      <c r="D467">
        <v>799.12900000000002</v>
      </c>
      <c r="E467">
        <v>0</v>
      </c>
      <c r="F467" t="str">
        <f t="shared" si="79"/>
        <v>Ireland</v>
      </c>
      <c r="G467">
        <f t="shared" si="80"/>
        <v>1978</v>
      </c>
      <c r="H467">
        <f t="shared" si="81"/>
        <v>71.462500000000006</v>
      </c>
      <c r="I467">
        <f t="shared" si="82"/>
        <v>71.5</v>
      </c>
      <c r="J467">
        <f t="shared" si="83"/>
        <v>751.03562499999998</v>
      </c>
      <c r="K467">
        <f t="shared" si="84"/>
        <v>799.12900000000002</v>
      </c>
      <c r="L467">
        <f t="shared" si="85"/>
        <v>0</v>
      </c>
      <c r="M467" t="str">
        <f t="shared" si="86"/>
        <v>{country:"Ireland",year:1978, x1:751.035625, x2:799.129, y1:71.4625, y2:71.5},</v>
      </c>
      <c r="O467">
        <f>C$459+(-$B$459+$B467)*(C$467-C$459)/8</f>
        <v>71.5</v>
      </c>
      <c r="P467">
        <f>D$459+(-$B$459+$B467)*(D$467-D$459)/8</f>
        <v>799.12900000000002</v>
      </c>
      <c r="T467">
        <f t="shared" si="87"/>
        <v>1.0005247507433968</v>
      </c>
      <c r="U467">
        <f t="shared" si="88"/>
        <v>1.064036076850549</v>
      </c>
    </row>
    <row r="468" spans="1:21">
      <c r="A468" t="s">
        <v>14</v>
      </c>
      <c r="B468">
        <v>1979</v>
      </c>
      <c r="C468">
        <v>72.3</v>
      </c>
      <c r="D468">
        <v>827.69500000000005</v>
      </c>
      <c r="E468">
        <v>0</v>
      </c>
      <c r="F468" t="str">
        <f t="shared" si="79"/>
        <v>Ireland</v>
      </c>
      <c r="G468">
        <f t="shared" si="80"/>
        <v>1979</v>
      </c>
      <c r="H468">
        <f t="shared" si="81"/>
        <v>71.5</v>
      </c>
      <c r="I468">
        <f t="shared" si="82"/>
        <v>72.3</v>
      </c>
      <c r="J468">
        <f t="shared" si="83"/>
        <v>799.12900000000002</v>
      </c>
      <c r="K468">
        <f t="shared" si="84"/>
        <v>827.69500000000005</v>
      </c>
      <c r="L468">
        <f t="shared" si="85"/>
        <v>0</v>
      </c>
      <c r="M468" t="str">
        <f t="shared" si="86"/>
        <v>{country:"Ireland",year:1979, x1:799.129, x2:827.695, y1:71.5, y2:72.3},</v>
      </c>
      <c r="T468">
        <f t="shared" si="87"/>
        <v>1.0111888111888112</v>
      </c>
      <c r="U468">
        <f t="shared" si="88"/>
        <v>1.0357464189135923</v>
      </c>
    </row>
    <row r="469" spans="1:21">
      <c r="A469" t="s">
        <v>14</v>
      </c>
      <c r="B469">
        <v>1980</v>
      </c>
      <c r="C469">
        <v>72.8</v>
      </c>
      <c r="D469">
        <v>929.38</v>
      </c>
      <c r="E469">
        <v>0</v>
      </c>
      <c r="F469" t="str">
        <f t="shared" si="79"/>
        <v>Ireland</v>
      </c>
      <c r="G469">
        <f t="shared" si="80"/>
        <v>1980</v>
      </c>
      <c r="H469">
        <f t="shared" si="81"/>
        <v>72.3</v>
      </c>
      <c r="I469">
        <f t="shared" si="82"/>
        <v>72.8</v>
      </c>
      <c r="J469">
        <f t="shared" si="83"/>
        <v>827.69500000000005</v>
      </c>
      <c r="K469">
        <f t="shared" si="84"/>
        <v>929.38</v>
      </c>
      <c r="L469">
        <f t="shared" si="85"/>
        <v>0</v>
      </c>
      <c r="M469" t="str">
        <f t="shared" si="86"/>
        <v>{country:"Ireland",year:1980, x1:827.695, x2:929.38, y1:72.3, y2:72.8},</v>
      </c>
      <c r="T469">
        <f t="shared" si="87"/>
        <v>1.0069156293222683</v>
      </c>
      <c r="U469">
        <f t="shared" si="88"/>
        <v>1.1228532249198073</v>
      </c>
    </row>
    <row r="470" spans="1:21">
      <c r="A470" t="s">
        <v>14</v>
      </c>
      <c r="B470">
        <v>1981</v>
      </c>
      <c r="C470">
        <v>72.8</v>
      </c>
      <c r="D470">
        <v>905.23400000000004</v>
      </c>
      <c r="E470">
        <v>0</v>
      </c>
      <c r="F470" t="str">
        <f t="shared" si="79"/>
        <v>Ireland</v>
      </c>
      <c r="G470">
        <f t="shared" si="80"/>
        <v>1981</v>
      </c>
      <c r="H470">
        <f t="shared" si="81"/>
        <v>72.8</v>
      </c>
      <c r="I470">
        <f t="shared" si="82"/>
        <v>72.8</v>
      </c>
      <c r="J470">
        <f t="shared" si="83"/>
        <v>929.38</v>
      </c>
      <c r="K470">
        <f t="shared" si="84"/>
        <v>905.23400000000004</v>
      </c>
      <c r="L470">
        <f t="shared" si="85"/>
        <v>0</v>
      </c>
      <c r="M470" t="str">
        <f t="shared" si="86"/>
        <v>{country:"Ireland",year:1981, x1:929.38, x2:905.234, y1:72.8, y2:72.8},</v>
      </c>
      <c r="T470">
        <f t="shared" si="87"/>
        <v>1</v>
      </c>
      <c r="U470">
        <f t="shared" si="88"/>
        <v>0.97401923863220641</v>
      </c>
    </row>
    <row r="471" spans="1:21">
      <c r="A471" t="s">
        <v>14</v>
      </c>
      <c r="B471">
        <v>1982</v>
      </c>
      <c r="C471">
        <v>72.8</v>
      </c>
      <c r="D471">
        <v>883.86</v>
      </c>
      <c r="E471">
        <v>0</v>
      </c>
      <c r="F471" t="str">
        <f t="shared" si="79"/>
        <v>Ireland</v>
      </c>
      <c r="G471">
        <f t="shared" si="80"/>
        <v>1982</v>
      </c>
      <c r="H471">
        <f t="shared" si="81"/>
        <v>72.8</v>
      </c>
      <c r="I471">
        <f t="shared" si="82"/>
        <v>72.8</v>
      </c>
      <c r="J471">
        <f t="shared" si="83"/>
        <v>905.23400000000004</v>
      </c>
      <c r="K471">
        <f t="shared" si="84"/>
        <v>883.86</v>
      </c>
      <c r="L471">
        <f t="shared" si="85"/>
        <v>0</v>
      </c>
      <c r="M471" t="str">
        <f t="shared" si="86"/>
        <v>{country:"Ireland",year:1982, x1:905.234, x2:883.86, y1:72.8, y2:72.8},</v>
      </c>
      <c r="T471">
        <f t="shared" si="87"/>
        <v>1</v>
      </c>
      <c r="U471">
        <f t="shared" si="88"/>
        <v>0.97638842553417127</v>
      </c>
    </row>
    <row r="472" spans="1:21">
      <c r="A472" t="s">
        <v>14</v>
      </c>
      <c r="B472">
        <v>1983</v>
      </c>
      <c r="C472">
        <v>73</v>
      </c>
      <c r="D472">
        <v>896.72900000000004</v>
      </c>
      <c r="E472">
        <v>1</v>
      </c>
      <c r="F472" t="str">
        <f t="shared" si="79"/>
        <v>Ireland</v>
      </c>
      <c r="G472">
        <f t="shared" si="80"/>
        <v>1983</v>
      </c>
      <c r="H472">
        <f t="shared" si="81"/>
        <v>72.8</v>
      </c>
      <c r="I472">
        <f t="shared" si="82"/>
        <v>73</v>
      </c>
      <c r="J472">
        <f t="shared" si="83"/>
        <v>883.86</v>
      </c>
      <c r="K472">
        <f t="shared" si="84"/>
        <v>896.72900000000004</v>
      </c>
      <c r="L472">
        <f t="shared" si="85"/>
        <v>1</v>
      </c>
      <c r="M472" t="str">
        <f t="shared" si="86"/>
        <v>{country:"Ireland",year:1983, x1:883.86, x2:896.729, y1:72.8, y2:73},</v>
      </c>
      <c r="O472">
        <f t="shared" ref="O472:P474" si="91">C$471+(-$B$471+$B472)*(C$474-C$471)/3</f>
        <v>73</v>
      </c>
      <c r="P472">
        <f t="shared" si="91"/>
        <v>896.72900000000004</v>
      </c>
      <c r="T472">
        <f t="shared" si="87"/>
        <v>1.0027472527472527</v>
      </c>
      <c r="U472">
        <f t="shared" si="88"/>
        <v>1.0145599981897586</v>
      </c>
    </row>
    <row r="473" spans="1:21">
      <c r="A473" t="s">
        <v>14</v>
      </c>
      <c r="B473">
        <v>1984</v>
      </c>
      <c r="C473">
        <v>73.2</v>
      </c>
      <c r="D473">
        <v>909.59799999999996</v>
      </c>
      <c r="E473">
        <v>1</v>
      </c>
      <c r="F473" t="str">
        <f t="shared" si="79"/>
        <v>Ireland</v>
      </c>
      <c r="G473">
        <f t="shared" si="80"/>
        <v>1984</v>
      </c>
      <c r="H473">
        <f t="shared" si="81"/>
        <v>73</v>
      </c>
      <c r="I473">
        <f t="shared" si="82"/>
        <v>73.2</v>
      </c>
      <c r="J473">
        <f t="shared" si="83"/>
        <v>896.72900000000004</v>
      </c>
      <c r="K473">
        <f t="shared" si="84"/>
        <v>909.59799999999996</v>
      </c>
      <c r="L473">
        <f t="shared" si="85"/>
        <v>1</v>
      </c>
      <c r="M473" t="str">
        <f t="shared" si="86"/>
        <v>{country:"Ireland",year:1984, x1:896.729, x2:909.598, y1:73, y2:73.2},</v>
      </c>
      <c r="O473">
        <f t="shared" si="91"/>
        <v>73.2</v>
      </c>
      <c r="P473">
        <f t="shared" si="91"/>
        <v>909.59799999999996</v>
      </c>
      <c r="T473">
        <f t="shared" si="87"/>
        <v>1.0027397260273974</v>
      </c>
      <c r="U473">
        <f t="shared" si="88"/>
        <v>1.0143510469718275</v>
      </c>
    </row>
    <row r="474" spans="1:21">
      <c r="A474" t="s">
        <v>14</v>
      </c>
      <c r="B474">
        <v>1985</v>
      </c>
      <c r="C474">
        <v>73.400000000000006</v>
      </c>
      <c r="D474">
        <v>922.46699999999998</v>
      </c>
      <c r="E474">
        <v>0</v>
      </c>
      <c r="F474" t="str">
        <f t="shared" si="79"/>
        <v>Ireland</v>
      </c>
      <c r="G474">
        <f t="shared" si="80"/>
        <v>1985</v>
      </c>
      <c r="H474">
        <f t="shared" si="81"/>
        <v>73.2</v>
      </c>
      <c r="I474">
        <f t="shared" si="82"/>
        <v>73.400000000000006</v>
      </c>
      <c r="J474">
        <f t="shared" si="83"/>
        <v>909.59799999999996</v>
      </c>
      <c r="K474">
        <f t="shared" si="84"/>
        <v>922.46699999999998</v>
      </c>
      <c r="L474">
        <f t="shared" si="85"/>
        <v>0</v>
      </c>
      <c r="M474" t="str">
        <f t="shared" si="86"/>
        <v>{country:"Ireland",year:1985, x1:909.598, x2:922.467, y1:73.2, y2:73.4},</v>
      </c>
      <c r="O474">
        <f t="shared" si="91"/>
        <v>73.400000000000006</v>
      </c>
      <c r="P474">
        <f t="shared" si="91"/>
        <v>922.46699999999998</v>
      </c>
      <c r="T474">
        <f t="shared" si="87"/>
        <v>1.0027322404371586</v>
      </c>
      <c r="U474">
        <f t="shared" si="88"/>
        <v>1.0141480082410033</v>
      </c>
    </row>
    <row r="475" spans="1:21">
      <c r="A475" t="s">
        <v>14</v>
      </c>
      <c r="B475">
        <v>1986</v>
      </c>
      <c r="C475">
        <v>73.599999999999994</v>
      </c>
      <c r="D475">
        <v>900.47500000000002</v>
      </c>
      <c r="E475">
        <v>0</v>
      </c>
      <c r="F475" t="str">
        <f t="shared" si="79"/>
        <v>Ireland</v>
      </c>
      <c r="G475">
        <f t="shared" si="80"/>
        <v>1986</v>
      </c>
      <c r="H475">
        <f t="shared" si="81"/>
        <v>73.400000000000006</v>
      </c>
      <c r="I475">
        <f t="shared" si="82"/>
        <v>73.599999999999994</v>
      </c>
      <c r="J475">
        <f t="shared" si="83"/>
        <v>922.46699999999998</v>
      </c>
      <c r="K475">
        <f t="shared" si="84"/>
        <v>900.47500000000002</v>
      </c>
      <c r="L475">
        <f t="shared" si="85"/>
        <v>0</v>
      </c>
      <c r="M475" t="str">
        <f t="shared" si="86"/>
        <v>{country:"Ireland",year:1986, x1:922.467, x2:900.475, y1:73.4, y2:73.6},</v>
      </c>
      <c r="O475">
        <f t="shared" ref="O475:O479" si="92">C$459+(-$B$459+$B475)*(C$467-C$459)/8</f>
        <v>71.8</v>
      </c>
      <c r="P475">
        <f t="shared" ref="P475:P480" si="93">D$459+(-$B$459+$B475)*(D$467-D$459)/8</f>
        <v>1183.876</v>
      </c>
      <c r="T475">
        <f t="shared" si="87"/>
        <v>1.0027247956403269</v>
      </c>
      <c r="U475">
        <f t="shared" si="88"/>
        <v>0.97615958077633136</v>
      </c>
    </row>
    <row r="476" spans="1:21">
      <c r="A476" t="s">
        <v>14</v>
      </c>
      <c r="B476">
        <v>1987</v>
      </c>
      <c r="C476">
        <v>74.400000000000006</v>
      </c>
      <c r="D476">
        <v>906.48099999999999</v>
      </c>
      <c r="E476">
        <v>0</v>
      </c>
      <c r="F476" t="str">
        <f t="shared" si="79"/>
        <v>Ireland</v>
      </c>
      <c r="G476">
        <f t="shared" si="80"/>
        <v>1987</v>
      </c>
      <c r="H476">
        <f t="shared" si="81"/>
        <v>73.599999999999994</v>
      </c>
      <c r="I476">
        <f t="shared" si="82"/>
        <v>74.400000000000006</v>
      </c>
      <c r="J476">
        <f t="shared" si="83"/>
        <v>900.47500000000002</v>
      </c>
      <c r="K476">
        <f t="shared" si="84"/>
        <v>906.48099999999999</v>
      </c>
      <c r="L476">
        <f t="shared" si="85"/>
        <v>0</v>
      </c>
      <c r="M476" t="str">
        <f t="shared" si="86"/>
        <v>{country:"Ireland",year:1987, x1:900.475, x2:906.481, y1:73.6, y2:74.4},</v>
      </c>
      <c r="O476">
        <f t="shared" si="92"/>
        <v>71.837499999999991</v>
      </c>
      <c r="P476">
        <f t="shared" si="93"/>
        <v>1231.9693750000001</v>
      </c>
      <c r="T476">
        <f t="shared" si="87"/>
        <v>1.0108695652173914</v>
      </c>
      <c r="U476">
        <f t="shared" si="88"/>
        <v>1.0066698131541687</v>
      </c>
    </row>
    <row r="477" spans="1:21">
      <c r="A477" t="s">
        <v>14</v>
      </c>
      <c r="B477">
        <v>1988</v>
      </c>
      <c r="C477">
        <v>74.5</v>
      </c>
      <c r="D477">
        <v>907.07899999999995</v>
      </c>
      <c r="E477">
        <v>0</v>
      </c>
      <c r="F477" t="str">
        <f t="shared" si="79"/>
        <v>Ireland</v>
      </c>
      <c r="G477">
        <f t="shared" si="80"/>
        <v>1988</v>
      </c>
      <c r="H477">
        <f t="shared" si="81"/>
        <v>74.400000000000006</v>
      </c>
      <c r="I477">
        <f t="shared" si="82"/>
        <v>74.5</v>
      </c>
      <c r="J477">
        <f t="shared" si="83"/>
        <v>906.48099999999999</v>
      </c>
      <c r="K477">
        <f t="shared" si="84"/>
        <v>907.07899999999995</v>
      </c>
      <c r="L477">
        <f t="shared" si="85"/>
        <v>0</v>
      </c>
      <c r="M477" t="str">
        <f t="shared" si="86"/>
        <v>{country:"Ireland",year:1988, x1:906.481, x2:907.079, y1:74.4, y2:74.5},</v>
      </c>
      <c r="O477">
        <f t="shared" si="92"/>
        <v>71.875</v>
      </c>
      <c r="P477">
        <f t="shared" si="93"/>
        <v>1280.0627500000001</v>
      </c>
      <c r="T477">
        <f t="shared" si="87"/>
        <v>1.0013440860215053</v>
      </c>
      <c r="U477">
        <f t="shared" si="88"/>
        <v>1.0006596939152612</v>
      </c>
    </row>
    <row r="478" spans="1:21">
      <c r="A478" t="s">
        <v>14</v>
      </c>
      <c r="B478">
        <v>1989</v>
      </c>
      <c r="C478">
        <v>74.5</v>
      </c>
      <c r="D478">
        <v>905.29100000000005</v>
      </c>
      <c r="E478">
        <v>0</v>
      </c>
      <c r="F478" t="str">
        <f t="shared" si="79"/>
        <v>Ireland</v>
      </c>
      <c r="G478">
        <f t="shared" si="80"/>
        <v>1989</v>
      </c>
      <c r="H478">
        <f t="shared" si="81"/>
        <v>74.5</v>
      </c>
      <c r="I478">
        <f t="shared" si="82"/>
        <v>74.5</v>
      </c>
      <c r="J478">
        <f t="shared" si="83"/>
        <v>907.07899999999995</v>
      </c>
      <c r="K478">
        <f t="shared" si="84"/>
        <v>905.29100000000005</v>
      </c>
      <c r="L478">
        <f t="shared" si="85"/>
        <v>0</v>
      </c>
      <c r="M478" t="str">
        <f t="shared" si="86"/>
        <v>{country:"Ireland",year:1989, x1:907.079, x2:905.291, y1:74.5, y2:74.5},</v>
      </c>
      <c r="O478">
        <f t="shared" si="92"/>
        <v>71.912499999999994</v>
      </c>
      <c r="P478">
        <f t="shared" si="93"/>
        <v>1328.156125</v>
      </c>
      <c r="T478">
        <f t="shared" si="87"/>
        <v>1</v>
      </c>
      <c r="U478">
        <f t="shared" si="88"/>
        <v>0.99802883762053818</v>
      </c>
    </row>
    <row r="479" spans="1:21">
      <c r="A479" t="s">
        <v>14</v>
      </c>
      <c r="B479">
        <v>1990</v>
      </c>
      <c r="C479">
        <v>74.900000000000006</v>
      </c>
      <c r="D479">
        <v>947.30100000000004</v>
      </c>
      <c r="E479">
        <v>0</v>
      </c>
      <c r="F479" t="str">
        <f t="shared" si="79"/>
        <v>Ireland</v>
      </c>
      <c r="G479">
        <f t="shared" si="80"/>
        <v>1990</v>
      </c>
      <c r="H479">
        <f t="shared" si="81"/>
        <v>74.5</v>
      </c>
      <c r="I479">
        <f t="shared" si="82"/>
        <v>74.900000000000006</v>
      </c>
      <c r="J479">
        <f t="shared" si="83"/>
        <v>905.29100000000005</v>
      </c>
      <c r="K479">
        <f t="shared" si="84"/>
        <v>947.30100000000004</v>
      </c>
      <c r="L479">
        <f t="shared" si="85"/>
        <v>0</v>
      </c>
      <c r="M479" t="str">
        <f t="shared" si="86"/>
        <v>{country:"Ireland",year:1990, x1:905.291, x2:947.301, y1:74.5, y2:74.9},</v>
      </c>
      <c r="O479">
        <f t="shared" si="92"/>
        <v>71.949999999999989</v>
      </c>
      <c r="P479">
        <f t="shared" si="93"/>
        <v>1376.2495000000001</v>
      </c>
      <c r="T479">
        <f t="shared" si="87"/>
        <v>1.0053691275167786</v>
      </c>
      <c r="U479">
        <f t="shared" si="88"/>
        <v>1.046404968126271</v>
      </c>
    </row>
    <row r="480" spans="1:21">
      <c r="A480" t="s">
        <v>14</v>
      </c>
      <c r="B480">
        <v>1991</v>
      </c>
      <c r="C480">
        <v>75.099999999999994</v>
      </c>
      <c r="D480">
        <v>1025.7719999999999</v>
      </c>
      <c r="E480">
        <v>0</v>
      </c>
      <c r="F480" t="str">
        <f t="shared" si="79"/>
        <v>Ireland</v>
      </c>
      <c r="G480">
        <f t="shared" si="80"/>
        <v>1991</v>
      </c>
      <c r="H480">
        <f t="shared" si="81"/>
        <v>74.900000000000006</v>
      </c>
      <c r="I480">
        <f t="shared" si="82"/>
        <v>75.099999999999994</v>
      </c>
      <c r="J480">
        <f t="shared" si="83"/>
        <v>947.30100000000004</v>
      </c>
      <c r="K480">
        <f t="shared" si="84"/>
        <v>1025.7719999999999</v>
      </c>
      <c r="L480">
        <f t="shared" si="85"/>
        <v>0</v>
      </c>
      <c r="M480" t="str">
        <f t="shared" si="86"/>
        <v>{country:"Ireland",year:1991, x1:947.301, x2:1025.772, y1:74.9, y2:75.1},</v>
      </c>
      <c r="O480">
        <f>C$459+(-$B$459+$B480)*(C$467-C$459)/8</f>
        <v>71.987499999999997</v>
      </c>
      <c r="P480">
        <f t="shared" si="93"/>
        <v>1424.342875</v>
      </c>
      <c r="T480">
        <f t="shared" si="87"/>
        <v>1.0026702269692922</v>
      </c>
      <c r="U480">
        <f t="shared" si="88"/>
        <v>1.0828363951901243</v>
      </c>
    </row>
    <row r="481" spans="1:21">
      <c r="A481" t="s">
        <v>14</v>
      </c>
      <c r="B481">
        <v>1992</v>
      </c>
      <c r="C481">
        <v>75.5</v>
      </c>
      <c r="D481">
        <v>1139.7850000000001</v>
      </c>
      <c r="E481">
        <v>0</v>
      </c>
      <c r="F481" t="str">
        <f t="shared" si="79"/>
        <v>Ireland</v>
      </c>
      <c r="G481">
        <f t="shared" si="80"/>
        <v>1992</v>
      </c>
      <c r="H481">
        <f t="shared" si="81"/>
        <v>75.099999999999994</v>
      </c>
      <c r="I481">
        <f t="shared" si="82"/>
        <v>75.5</v>
      </c>
      <c r="J481">
        <f t="shared" si="83"/>
        <v>1025.7719999999999</v>
      </c>
      <c r="K481">
        <f t="shared" si="84"/>
        <v>1139.7850000000001</v>
      </c>
      <c r="L481">
        <f t="shared" si="85"/>
        <v>0</v>
      </c>
      <c r="M481" t="str">
        <f t="shared" si="86"/>
        <v>{country:"Ireland",year:1992, x1:1025.772, x2:1139.785, y1:75.1, y2:75.5},</v>
      </c>
      <c r="T481">
        <f t="shared" si="87"/>
        <v>1.0053262316910787</v>
      </c>
      <c r="U481">
        <f t="shared" si="88"/>
        <v>1.1111484813389332</v>
      </c>
    </row>
    <row r="482" spans="1:21">
      <c r="A482" t="s">
        <v>14</v>
      </c>
      <c r="B482">
        <v>1993</v>
      </c>
      <c r="C482">
        <v>75.3</v>
      </c>
      <c r="D482">
        <v>1146.675</v>
      </c>
      <c r="E482">
        <v>0</v>
      </c>
      <c r="F482" t="str">
        <f t="shared" si="79"/>
        <v>Ireland</v>
      </c>
      <c r="G482">
        <f t="shared" si="80"/>
        <v>1993</v>
      </c>
      <c r="H482">
        <f t="shared" si="81"/>
        <v>75.5</v>
      </c>
      <c r="I482">
        <f t="shared" si="82"/>
        <v>75.3</v>
      </c>
      <c r="J482">
        <f t="shared" si="83"/>
        <v>1139.7850000000001</v>
      </c>
      <c r="K482">
        <f t="shared" si="84"/>
        <v>1146.675</v>
      </c>
      <c r="L482">
        <f t="shared" si="85"/>
        <v>0</v>
      </c>
      <c r="M482" t="str">
        <f t="shared" si="86"/>
        <v>{country:"Ireland",year:1993, x1:1139.785, x2:1146.675, y1:75.5, y2:75.3},</v>
      </c>
      <c r="T482">
        <f t="shared" si="87"/>
        <v>0.99735099337748345</v>
      </c>
      <c r="U482">
        <f t="shared" si="88"/>
        <v>1.0060449997148584</v>
      </c>
    </row>
    <row r="483" spans="1:21">
      <c r="A483" t="s">
        <v>14</v>
      </c>
      <c r="B483">
        <v>1994</v>
      </c>
      <c r="C483">
        <v>75.8</v>
      </c>
      <c r="D483">
        <v>1211.5509999999999</v>
      </c>
      <c r="E483">
        <v>0</v>
      </c>
      <c r="F483" t="str">
        <f t="shared" si="79"/>
        <v>Ireland</v>
      </c>
      <c r="G483">
        <f t="shared" si="80"/>
        <v>1994</v>
      </c>
      <c r="H483">
        <f t="shared" si="81"/>
        <v>75.3</v>
      </c>
      <c r="I483">
        <f t="shared" si="82"/>
        <v>75.8</v>
      </c>
      <c r="J483">
        <f t="shared" si="83"/>
        <v>1146.675</v>
      </c>
      <c r="K483">
        <f t="shared" si="84"/>
        <v>1211.5509999999999</v>
      </c>
      <c r="L483">
        <f t="shared" si="85"/>
        <v>0</v>
      </c>
      <c r="M483" t="str">
        <f t="shared" si="86"/>
        <v>{country:"Ireland",year:1994, x1:1146.675, x2:1211.551, y1:75.3, y2:75.8},</v>
      </c>
      <c r="T483">
        <f t="shared" si="87"/>
        <v>1.0066401062416999</v>
      </c>
      <c r="U483">
        <f t="shared" si="88"/>
        <v>1.0565774958030829</v>
      </c>
    </row>
    <row r="484" spans="1:21">
      <c r="A484" t="s">
        <v>14</v>
      </c>
      <c r="B484">
        <v>1995</v>
      </c>
      <c r="C484">
        <v>75.5</v>
      </c>
      <c r="D484">
        <v>1265.998</v>
      </c>
      <c r="E484">
        <v>0</v>
      </c>
      <c r="F484" t="str">
        <f t="shared" si="79"/>
        <v>Ireland</v>
      </c>
      <c r="G484">
        <f t="shared" si="80"/>
        <v>1995</v>
      </c>
      <c r="H484">
        <f t="shared" si="81"/>
        <v>75.8</v>
      </c>
      <c r="I484">
        <f t="shared" si="82"/>
        <v>75.5</v>
      </c>
      <c r="J484">
        <f t="shared" si="83"/>
        <v>1211.5509999999999</v>
      </c>
      <c r="K484">
        <f t="shared" si="84"/>
        <v>1265.998</v>
      </c>
      <c r="L484">
        <f t="shared" si="85"/>
        <v>0</v>
      </c>
      <c r="M484" t="str">
        <f t="shared" si="86"/>
        <v>{country:"Ireland",year:1995, x1:1211.551, x2:1265.998, y1:75.8, y2:75.5},</v>
      </c>
      <c r="T484">
        <f t="shared" si="87"/>
        <v>0.99604221635883905</v>
      </c>
      <c r="U484">
        <f t="shared" si="88"/>
        <v>1.0449399158599184</v>
      </c>
    </row>
    <row r="485" spans="1:21">
      <c r="A485" t="s">
        <v>14</v>
      </c>
      <c r="B485">
        <v>1996</v>
      </c>
      <c r="C485">
        <v>75.900000000000006</v>
      </c>
      <c r="D485">
        <v>1331.587</v>
      </c>
      <c r="E485">
        <v>0</v>
      </c>
      <c r="F485" t="str">
        <f t="shared" si="79"/>
        <v>Ireland</v>
      </c>
      <c r="G485">
        <f t="shared" si="80"/>
        <v>1996</v>
      </c>
      <c r="H485">
        <f t="shared" si="81"/>
        <v>75.5</v>
      </c>
      <c r="I485">
        <f t="shared" si="82"/>
        <v>75.900000000000006</v>
      </c>
      <c r="J485">
        <f t="shared" si="83"/>
        <v>1265.998</v>
      </c>
      <c r="K485">
        <f t="shared" si="84"/>
        <v>1331.587</v>
      </c>
      <c r="L485">
        <f t="shared" si="85"/>
        <v>0</v>
      </c>
      <c r="M485" t="str">
        <f t="shared" si="86"/>
        <v>{country:"Ireland",year:1996, x1:1265.998, x2:1331.587, y1:75.5, y2:75.9},</v>
      </c>
      <c r="T485">
        <f t="shared" si="87"/>
        <v>1.0052980132450331</v>
      </c>
      <c r="U485">
        <f t="shared" si="88"/>
        <v>1.0518081387174387</v>
      </c>
    </row>
    <row r="486" spans="1:21">
      <c r="A486" t="s">
        <v>14</v>
      </c>
      <c r="B486">
        <v>1997</v>
      </c>
      <c r="C486">
        <v>76</v>
      </c>
      <c r="D486">
        <v>1427.9259999999999</v>
      </c>
      <c r="E486">
        <v>0</v>
      </c>
      <c r="F486" t="str">
        <f t="shared" si="79"/>
        <v>Ireland</v>
      </c>
      <c r="G486">
        <f t="shared" si="80"/>
        <v>1997</v>
      </c>
      <c r="H486">
        <f t="shared" si="81"/>
        <v>75.900000000000006</v>
      </c>
      <c r="I486">
        <f t="shared" si="82"/>
        <v>76</v>
      </c>
      <c r="J486">
        <f t="shared" si="83"/>
        <v>1331.587</v>
      </c>
      <c r="K486">
        <f t="shared" si="84"/>
        <v>1427.9259999999999</v>
      </c>
      <c r="L486">
        <f t="shared" si="85"/>
        <v>0</v>
      </c>
      <c r="M486" t="str">
        <f t="shared" si="86"/>
        <v>{country:"Ireland",year:1997, x1:1331.587, x2:1427.926, y1:75.9, y2:76},</v>
      </c>
      <c r="T486">
        <f t="shared" si="87"/>
        <v>1.0013175230566533</v>
      </c>
      <c r="U486">
        <f t="shared" si="88"/>
        <v>1.0723490091146879</v>
      </c>
    </row>
    <row r="487" spans="1:21">
      <c r="A487" t="s">
        <v>14</v>
      </c>
      <c r="B487">
        <v>1998</v>
      </c>
      <c r="C487">
        <v>76.3</v>
      </c>
      <c r="D487">
        <v>1492.452</v>
      </c>
      <c r="E487">
        <v>0</v>
      </c>
      <c r="F487" t="str">
        <f t="shared" si="79"/>
        <v>Ireland</v>
      </c>
      <c r="G487">
        <f t="shared" si="80"/>
        <v>1998</v>
      </c>
      <c r="H487">
        <f t="shared" si="81"/>
        <v>76</v>
      </c>
      <c r="I487">
        <f t="shared" si="82"/>
        <v>76.3</v>
      </c>
      <c r="J487">
        <f t="shared" si="83"/>
        <v>1427.9259999999999</v>
      </c>
      <c r="K487">
        <f t="shared" si="84"/>
        <v>1492.452</v>
      </c>
      <c r="L487">
        <f t="shared" si="85"/>
        <v>0</v>
      </c>
      <c r="M487" t="str">
        <f t="shared" si="86"/>
        <v>{country:"Ireland",year:1998, x1:1427.926, x2:1492.452, y1:76, y2:76.3},</v>
      </c>
      <c r="T487">
        <f t="shared" si="87"/>
        <v>1.0039473684210527</v>
      </c>
      <c r="U487">
        <f t="shared" si="88"/>
        <v>1.0451886162168067</v>
      </c>
    </row>
    <row r="488" spans="1:21">
      <c r="A488" t="s">
        <v>14</v>
      </c>
      <c r="B488">
        <v>1999</v>
      </c>
      <c r="C488">
        <v>76.2</v>
      </c>
      <c r="D488">
        <v>1615.8520000000001</v>
      </c>
      <c r="E488">
        <v>0</v>
      </c>
      <c r="F488" t="str">
        <f t="shared" si="79"/>
        <v>Ireland</v>
      </c>
      <c r="G488">
        <f t="shared" si="80"/>
        <v>1999</v>
      </c>
      <c r="H488">
        <f t="shared" si="81"/>
        <v>76.3</v>
      </c>
      <c r="I488">
        <f t="shared" si="82"/>
        <v>76.2</v>
      </c>
      <c r="J488">
        <f t="shared" si="83"/>
        <v>1492.452</v>
      </c>
      <c r="K488">
        <f t="shared" si="84"/>
        <v>1615.8520000000001</v>
      </c>
      <c r="L488">
        <f t="shared" si="85"/>
        <v>0</v>
      </c>
      <c r="M488" t="str">
        <f t="shared" si="86"/>
        <v>{country:"Ireland",year:1999, x1:1492.452, x2:1615.852, y1:76.3, y2:76.2},</v>
      </c>
      <c r="T488">
        <f t="shared" si="87"/>
        <v>0.99868938401048502</v>
      </c>
      <c r="U488">
        <f t="shared" si="88"/>
        <v>1.0826827261446266</v>
      </c>
    </row>
    <row r="489" spans="1:21">
      <c r="A489" t="s">
        <v>14</v>
      </c>
      <c r="B489">
        <v>2000</v>
      </c>
      <c r="C489">
        <v>76.599999999999994</v>
      </c>
      <c r="D489">
        <v>1768.4739999999999</v>
      </c>
      <c r="E489">
        <v>0</v>
      </c>
      <c r="F489" t="str">
        <f t="shared" si="79"/>
        <v>Ireland</v>
      </c>
      <c r="G489">
        <f t="shared" si="80"/>
        <v>2000</v>
      </c>
      <c r="H489">
        <f t="shared" si="81"/>
        <v>76.2</v>
      </c>
      <c r="I489">
        <f t="shared" si="82"/>
        <v>76.599999999999994</v>
      </c>
      <c r="J489">
        <f t="shared" si="83"/>
        <v>1615.8520000000001</v>
      </c>
      <c r="K489">
        <f t="shared" si="84"/>
        <v>1768.4739999999999</v>
      </c>
      <c r="L489">
        <f t="shared" si="85"/>
        <v>0</v>
      </c>
      <c r="M489" t="str">
        <f t="shared" si="86"/>
        <v>{country:"Ireland",year:2000, x1:1615.852, x2:1768.474, y1:76.2, y2:76.6},</v>
      </c>
      <c r="T489">
        <f t="shared" si="87"/>
        <v>1.0052493438320209</v>
      </c>
      <c r="U489">
        <f t="shared" si="88"/>
        <v>1.0944529573252995</v>
      </c>
    </row>
    <row r="490" spans="1:21">
      <c r="A490" t="s">
        <v>14</v>
      </c>
      <c r="B490">
        <v>2001</v>
      </c>
      <c r="C490">
        <v>77.2</v>
      </c>
      <c r="D490">
        <v>2024.423</v>
      </c>
      <c r="E490">
        <v>0</v>
      </c>
      <c r="F490" t="str">
        <f t="shared" si="79"/>
        <v>Ireland</v>
      </c>
      <c r="G490">
        <f t="shared" si="80"/>
        <v>2001</v>
      </c>
      <c r="H490">
        <f t="shared" si="81"/>
        <v>76.599999999999994</v>
      </c>
      <c r="I490">
        <f t="shared" si="82"/>
        <v>77.2</v>
      </c>
      <c r="J490">
        <f t="shared" si="83"/>
        <v>1768.4739999999999</v>
      </c>
      <c r="K490">
        <f t="shared" si="84"/>
        <v>2024.423</v>
      </c>
      <c r="L490">
        <f t="shared" si="85"/>
        <v>0</v>
      </c>
      <c r="M490" t="str">
        <f t="shared" si="86"/>
        <v>{country:"Ireland",year:2001, x1:1768.474, x2:2024.423, y1:76.6, y2:77.2},</v>
      </c>
      <c r="T490">
        <f t="shared" si="87"/>
        <v>1.0078328981723239</v>
      </c>
      <c r="U490">
        <f t="shared" si="88"/>
        <v>1.1447287322290292</v>
      </c>
    </row>
    <row r="491" spans="1:21">
      <c r="A491" t="s">
        <v>14</v>
      </c>
      <c r="B491">
        <v>2002</v>
      </c>
      <c r="C491">
        <v>77.900000000000006</v>
      </c>
      <c r="D491">
        <v>2217.098</v>
      </c>
      <c r="E491">
        <v>0</v>
      </c>
      <c r="F491" t="str">
        <f t="shared" si="79"/>
        <v>Ireland</v>
      </c>
      <c r="G491">
        <f t="shared" si="80"/>
        <v>2002</v>
      </c>
      <c r="H491">
        <f t="shared" si="81"/>
        <v>77.2</v>
      </c>
      <c r="I491">
        <f t="shared" si="82"/>
        <v>77.900000000000006</v>
      </c>
      <c r="J491">
        <f t="shared" si="83"/>
        <v>2024.423</v>
      </c>
      <c r="K491">
        <f t="shared" si="84"/>
        <v>2217.098</v>
      </c>
      <c r="L491">
        <f t="shared" si="85"/>
        <v>0</v>
      </c>
      <c r="M491" t="str">
        <f t="shared" si="86"/>
        <v>{country:"Ireland",year:2002, x1:2024.423, x2:2217.098, y1:77.2, y2:77.9},</v>
      </c>
      <c r="T491">
        <f t="shared" si="87"/>
        <v>1.0090673575129534</v>
      </c>
      <c r="U491">
        <f t="shared" si="88"/>
        <v>1.0951752672242905</v>
      </c>
    </row>
    <row r="492" spans="1:21">
      <c r="A492" t="s">
        <v>14</v>
      </c>
      <c r="B492">
        <v>2003</v>
      </c>
      <c r="C492">
        <v>78.3</v>
      </c>
      <c r="D492">
        <v>2372.402</v>
      </c>
      <c r="E492">
        <v>0</v>
      </c>
      <c r="F492" t="str">
        <f t="shared" si="79"/>
        <v>Ireland</v>
      </c>
      <c r="G492">
        <f t="shared" si="80"/>
        <v>2003</v>
      </c>
      <c r="H492">
        <f t="shared" si="81"/>
        <v>77.900000000000006</v>
      </c>
      <c r="I492">
        <f t="shared" si="82"/>
        <v>78.3</v>
      </c>
      <c r="J492">
        <f t="shared" si="83"/>
        <v>2217.098</v>
      </c>
      <c r="K492">
        <f t="shared" si="84"/>
        <v>2372.402</v>
      </c>
      <c r="L492">
        <f t="shared" si="85"/>
        <v>0</v>
      </c>
      <c r="M492" t="str">
        <f t="shared" si="86"/>
        <v>{country:"Ireland",year:2003, x1:2217.098, x2:2372.402, y1:77.9, y2:78.3},</v>
      </c>
      <c r="T492">
        <f t="shared" si="87"/>
        <v>1.005134788189987</v>
      </c>
      <c r="U492">
        <f t="shared" si="88"/>
        <v>1.0700483244313062</v>
      </c>
    </row>
    <row r="493" spans="1:21">
      <c r="A493" t="s">
        <v>14</v>
      </c>
      <c r="B493">
        <v>2004</v>
      </c>
      <c r="C493">
        <v>78.8</v>
      </c>
      <c r="D493">
        <v>2511.105</v>
      </c>
      <c r="E493">
        <v>0</v>
      </c>
      <c r="F493" t="str">
        <f t="shared" si="79"/>
        <v>Ireland</v>
      </c>
      <c r="G493">
        <f t="shared" si="80"/>
        <v>2004</v>
      </c>
      <c r="H493">
        <f t="shared" si="81"/>
        <v>78.3</v>
      </c>
      <c r="I493">
        <f t="shared" si="82"/>
        <v>78.8</v>
      </c>
      <c r="J493">
        <f t="shared" si="83"/>
        <v>2372.402</v>
      </c>
      <c r="K493">
        <f t="shared" si="84"/>
        <v>2511.105</v>
      </c>
      <c r="L493">
        <f t="shared" si="85"/>
        <v>0</v>
      </c>
      <c r="M493" t="str">
        <f t="shared" si="86"/>
        <v>{country:"Ireland",year:2004, x1:2372.402, x2:2511.105, y1:78.3, y2:78.8},</v>
      </c>
      <c r="T493">
        <f t="shared" si="87"/>
        <v>1.0063856960408684</v>
      </c>
      <c r="U493">
        <f t="shared" si="88"/>
        <v>1.0584652179521008</v>
      </c>
    </row>
    <row r="494" spans="1:21">
      <c r="A494" t="s">
        <v>14</v>
      </c>
      <c r="B494">
        <v>2005</v>
      </c>
      <c r="C494">
        <v>79.400000000000006</v>
      </c>
      <c r="D494">
        <v>2621.105</v>
      </c>
      <c r="E494">
        <v>0</v>
      </c>
      <c r="F494" t="str">
        <f t="shared" si="79"/>
        <v>Ireland</v>
      </c>
      <c r="G494">
        <f t="shared" si="80"/>
        <v>2005</v>
      </c>
      <c r="H494">
        <f t="shared" si="81"/>
        <v>78.8</v>
      </c>
      <c r="I494">
        <f t="shared" si="82"/>
        <v>79.400000000000006</v>
      </c>
      <c r="J494">
        <f t="shared" si="83"/>
        <v>2511.105</v>
      </c>
      <c r="K494">
        <f t="shared" si="84"/>
        <v>2621.105</v>
      </c>
      <c r="L494">
        <f t="shared" si="85"/>
        <v>0</v>
      </c>
      <c r="M494" t="str">
        <f t="shared" si="86"/>
        <v>{country:"Ireland",year:2005, x1:2511.105, x2:2621.105, y1:78.8, y2:79.4},</v>
      </c>
      <c r="T494">
        <f t="shared" si="87"/>
        <v>1.0076142131979697</v>
      </c>
      <c r="U494">
        <f t="shared" si="88"/>
        <v>1.043805416340615</v>
      </c>
    </row>
    <row r="495" spans="1:21">
      <c r="A495" t="s">
        <v>14</v>
      </c>
      <c r="B495">
        <v>2006</v>
      </c>
      <c r="C495">
        <v>79.7</v>
      </c>
      <c r="D495">
        <v>2663.4769999999999</v>
      </c>
      <c r="E495">
        <v>0</v>
      </c>
      <c r="F495" t="str">
        <f t="shared" si="79"/>
        <v>Ireland</v>
      </c>
      <c r="G495">
        <f t="shared" si="80"/>
        <v>2006</v>
      </c>
      <c r="H495">
        <f t="shared" si="81"/>
        <v>79.400000000000006</v>
      </c>
      <c r="I495">
        <f t="shared" si="82"/>
        <v>79.7</v>
      </c>
      <c r="J495">
        <f t="shared" si="83"/>
        <v>2621.105</v>
      </c>
      <c r="K495">
        <f t="shared" si="84"/>
        <v>2663.4769999999999</v>
      </c>
      <c r="L495">
        <f t="shared" si="85"/>
        <v>0</v>
      </c>
      <c r="M495" t="str">
        <f t="shared" si="86"/>
        <v>{country:"Ireland",year:2006, x1:2621.105, x2:2663.477, y1:79.4, y2:79.7},</v>
      </c>
      <c r="T495">
        <f t="shared" si="87"/>
        <v>1.0037783375314862</v>
      </c>
      <c r="U495">
        <f t="shared" si="88"/>
        <v>1.0161657011069758</v>
      </c>
    </row>
    <row r="496" spans="1:21">
      <c r="A496" t="s">
        <v>14</v>
      </c>
      <c r="B496">
        <v>2007</v>
      </c>
      <c r="C496">
        <v>79.8</v>
      </c>
      <c r="D496">
        <v>2798.16</v>
      </c>
      <c r="E496">
        <v>0</v>
      </c>
      <c r="F496" t="str">
        <f t="shared" si="79"/>
        <v>Ireland</v>
      </c>
      <c r="G496">
        <f t="shared" si="80"/>
        <v>2007</v>
      </c>
      <c r="H496">
        <f t="shared" si="81"/>
        <v>79.7</v>
      </c>
      <c r="I496">
        <f t="shared" si="82"/>
        <v>79.8</v>
      </c>
      <c r="J496">
        <f t="shared" si="83"/>
        <v>2663.4769999999999</v>
      </c>
      <c r="K496">
        <f t="shared" si="84"/>
        <v>2798.16</v>
      </c>
      <c r="L496">
        <f t="shared" si="85"/>
        <v>0</v>
      </c>
      <c r="M496" t="str">
        <f t="shared" si="86"/>
        <v>{country:"Ireland",year:2007, x1:2663.477, x2:2798.16, y1:79.7, y2:79.8},</v>
      </c>
      <c r="T496">
        <f t="shared" si="87"/>
        <v>1.001254705144291</v>
      </c>
      <c r="U496">
        <f t="shared" si="88"/>
        <v>1.0505666089851724</v>
      </c>
    </row>
    <row r="497" spans="1:21">
      <c r="A497" t="s">
        <v>14</v>
      </c>
      <c r="B497">
        <v>2008</v>
      </c>
      <c r="C497">
        <v>80.099999999999994</v>
      </c>
      <c r="D497">
        <v>3050.491</v>
      </c>
      <c r="E497">
        <v>0</v>
      </c>
      <c r="F497" t="str">
        <f t="shared" si="79"/>
        <v>Ireland</v>
      </c>
      <c r="G497">
        <f t="shared" si="80"/>
        <v>2008</v>
      </c>
      <c r="H497">
        <f t="shared" si="81"/>
        <v>79.8</v>
      </c>
      <c r="I497">
        <f t="shared" si="82"/>
        <v>80.099999999999994</v>
      </c>
      <c r="J497">
        <f t="shared" si="83"/>
        <v>2798.16</v>
      </c>
      <c r="K497">
        <f t="shared" si="84"/>
        <v>3050.491</v>
      </c>
      <c r="L497">
        <f t="shared" si="85"/>
        <v>0</v>
      </c>
      <c r="M497" t="str">
        <f t="shared" si="86"/>
        <v>{country:"Ireland",year:2008, x1:2798.16, x2:3050.491, y1:79.8, y2:80.1},</v>
      </c>
      <c r="T497">
        <f t="shared" si="87"/>
        <v>1.0037593984962405</v>
      </c>
      <c r="U497">
        <f t="shared" si="88"/>
        <v>1.0901774737684764</v>
      </c>
    </row>
    <row r="498" spans="1:21">
      <c r="A498" t="s">
        <v>14</v>
      </c>
      <c r="B498">
        <v>2009</v>
      </c>
      <c r="C498">
        <v>80</v>
      </c>
      <c r="D498">
        <v>3018.65</v>
      </c>
      <c r="E498">
        <v>0</v>
      </c>
      <c r="F498" t="str">
        <f t="shared" si="79"/>
        <v>Ireland</v>
      </c>
      <c r="G498">
        <f t="shared" si="80"/>
        <v>2009</v>
      </c>
      <c r="H498">
        <f t="shared" si="81"/>
        <v>80.099999999999994</v>
      </c>
      <c r="I498">
        <f t="shared" si="82"/>
        <v>80</v>
      </c>
      <c r="J498">
        <f t="shared" si="83"/>
        <v>3050.491</v>
      </c>
      <c r="K498">
        <f t="shared" si="84"/>
        <v>3018.65</v>
      </c>
      <c r="L498">
        <f t="shared" si="85"/>
        <v>0</v>
      </c>
      <c r="M498" t="str">
        <f t="shared" si="86"/>
        <v>{country:"Ireland",year:2009, x1:3050.491, x2:3018.65, y1:80.1, y2:80},</v>
      </c>
      <c r="T498">
        <f t="shared" si="87"/>
        <v>0.99875156054931347</v>
      </c>
      <c r="U498">
        <f t="shared" si="88"/>
        <v>0.98956200821441531</v>
      </c>
    </row>
    <row r="499" spans="1:21">
      <c r="A499" t="s">
        <v>15</v>
      </c>
      <c r="B499">
        <v>1975</v>
      </c>
      <c r="C499">
        <v>72.099999999999994</v>
      </c>
      <c r="D499">
        <v>800.82399999999996</v>
      </c>
      <c r="E499">
        <v>0</v>
      </c>
      <c r="F499" t="str">
        <f t="shared" si="79"/>
        <v>Israel</v>
      </c>
      <c r="G499">
        <f t="shared" si="80"/>
        <v>1975</v>
      </c>
      <c r="H499">
        <f t="shared" si="81"/>
        <v>72.099999999999994</v>
      </c>
      <c r="I499">
        <f t="shared" si="82"/>
        <v>72.099999999999994</v>
      </c>
      <c r="J499">
        <f t="shared" si="83"/>
        <v>800.82399999999996</v>
      </c>
      <c r="K499">
        <f t="shared" si="84"/>
        <v>800.82399999999996</v>
      </c>
      <c r="L499">
        <f t="shared" si="85"/>
        <v>0</v>
      </c>
      <c r="M499" t="str">
        <f t="shared" si="86"/>
        <v>{country:"Israel",year:1975, x1:800.824, x2:800.824, y1:72.1, y2:72.1},</v>
      </c>
      <c r="T499">
        <f t="shared" si="87"/>
        <v>1</v>
      </c>
      <c r="U499">
        <f t="shared" si="88"/>
        <v>1</v>
      </c>
    </row>
    <row r="500" spans="1:21">
      <c r="A500" t="s">
        <v>15</v>
      </c>
      <c r="B500">
        <v>1976</v>
      </c>
      <c r="C500">
        <v>73</v>
      </c>
      <c r="D500">
        <v>851.65599999999995</v>
      </c>
      <c r="E500">
        <v>0</v>
      </c>
      <c r="F500" t="str">
        <f t="shared" si="79"/>
        <v>Israel</v>
      </c>
      <c r="G500">
        <f t="shared" si="80"/>
        <v>1976</v>
      </c>
      <c r="H500">
        <f t="shared" si="81"/>
        <v>72.099999999999994</v>
      </c>
      <c r="I500">
        <f t="shared" si="82"/>
        <v>73</v>
      </c>
      <c r="J500">
        <f t="shared" si="83"/>
        <v>800.82399999999996</v>
      </c>
      <c r="K500">
        <f t="shared" si="84"/>
        <v>851.65599999999995</v>
      </c>
      <c r="L500">
        <f t="shared" si="85"/>
        <v>0</v>
      </c>
      <c r="M500" t="str">
        <f t="shared" si="86"/>
        <v>{country:"Israel",year:1976, x1:800.824, x2:851.656, y1:72.1, y2:73},</v>
      </c>
      <c r="T500">
        <f t="shared" si="87"/>
        <v>1.0124826629680999</v>
      </c>
      <c r="U500">
        <f t="shared" si="88"/>
        <v>1.0634746211402255</v>
      </c>
    </row>
    <row r="501" spans="1:21">
      <c r="A501" t="s">
        <v>15</v>
      </c>
      <c r="B501">
        <v>1977</v>
      </c>
      <c r="C501">
        <v>73</v>
      </c>
      <c r="D501">
        <v>932.96799999999996</v>
      </c>
      <c r="E501">
        <v>0</v>
      </c>
      <c r="F501" t="str">
        <f t="shared" si="79"/>
        <v>Israel</v>
      </c>
      <c r="G501">
        <f t="shared" si="80"/>
        <v>1977</v>
      </c>
      <c r="H501">
        <f t="shared" si="81"/>
        <v>73</v>
      </c>
      <c r="I501">
        <f t="shared" si="82"/>
        <v>73</v>
      </c>
      <c r="J501">
        <f t="shared" si="83"/>
        <v>851.65599999999995</v>
      </c>
      <c r="K501">
        <f t="shared" si="84"/>
        <v>932.96799999999996</v>
      </c>
      <c r="L501">
        <f t="shared" si="85"/>
        <v>0</v>
      </c>
      <c r="M501" t="str">
        <f t="shared" si="86"/>
        <v>{country:"Israel",year:1977, x1:851.656, x2:932.968, y1:73, y2:73},</v>
      </c>
      <c r="T501">
        <f t="shared" si="87"/>
        <v>1</v>
      </c>
      <c r="U501">
        <f t="shared" si="88"/>
        <v>1.0954751683778428</v>
      </c>
    </row>
    <row r="502" spans="1:21">
      <c r="A502" t="s">
        <v>15</v>
      </c>
      <c r="B502">
        <v>1978</v>
      </c>
      <c r="C502">
        <v>73.3</v>
      </c>
      <c r="D502">
        <v>1069.095</v>
      </c>
      <c r="E502">
        <v>0</v>
      </c>
      <c r="F502" t="str">
        <f t="shared" si="79"/>
        <v>Israel</v>
      </c>
      <c r="G502">
        <f t="shared" si="80"/>
        <v>1978</v>
      </c>
      <c r="H502">
        <f t="shared" si="81"/>
        <v>73</v>
      </c>
      <c r="I502">
        <f t="shared" si="82"/>
        <v>73.3</v>
      </c>
      <c r="J502">
        <f t="shared" si="83"/>
        <v>932.96799999999996</v>
      </c>
      <c r="K502">
        <f t="shared" si="84"/>
        <v>1069.095</v>
      </c>
      <c r="L502">
        <f t="shared" si="85"/>
        <v>0</v>
      </c>
      <c r="M502" t="str">
        <f t="shared" si="86"/>
        <v>{country:"Israel",year:1978, x1:932.968, x2:1069.095, y1:73, y2:73.3},</v>
      </c>
      <c r="T502">
        <f t="shared" si="87"/>
        <v>1.0041095890410958</v>
      </c>
      <c r="U502">
        <f t="shared" si="88"/>
        <v>1.1459074694952025</v>
      </c>
    </row>
    <row r="503" spans="1:21">
      <c r="A503" t="s">
        <v>15</v>
      </c>
      <c r="B503">
        <v>1979</v>
      </c>
      <c r="C503">
        <v>73.5</v>
      </c>
      <c r="D503">
        <v>1164.557</v>
      </c>
      <c r="E503">
        <v>0</v>
      </c>
      <c r="F503" t="str">
        <f t="shared" si="79"/>
        <v>Israel</v>
      </c>
      <c r="G503">
        <f t="shared" si="80"/>
        <v>1979</v>
      </c>
      <c r="H503">
        <f t="shared" si="81"/>
        <v>73.3</v>
      </c>
      <c r="I503">
        <f t="shared" si="82"/>
        <v>73.5</v>
      </c>
      <c r="J503">
        <f t="shared" si="83"/>
        <v>1069.095</v>
      </c>
      <c r="K503">
        <f t="shared" si="84"/>
        <v>1164.557</v>
      </c>
      <c r="L503">
        <f t="shared" si="85"/>
        <v>0</v>
      </c>
      <c r="M503" t="str">
        <f t="shared" si="86"/>
        <v>{country:"Israel",year:1979, x1:1069.095, x2:1164.557, y1:73.3, y2:73.5},</v>
      </c>
      <c r="T503">
        <f t="shared" si="87"/>
        <v>1.0027285129604366</v>
      </c>
      <c r="U503">
        <f t="shared" si="88"/>
        <v>1.0892923453949368</v>
      </c>
    </row>
    <row r="504" spans="1:21">
      <c r="A504" t="s">
        <v>15</v>
      </c>
      <c r="B504">
        <v>1980</v>
      </c>
      <c r="C504">
        <v>73.900000000000006</v>
      </c>
      <c r="D504">
        <v>1147.6120000000001</v>
      </c>
      <c r="E504">
        <v>0</v>
      </c>
      <c r="F504" t="str">
        <f t="shared" si="79"/>
        <v>Israel</v>
      </c>
      <c r="G504">
        <f t="shared" si="80"/>
        <v>1980</v>
      </c>
      <c r="H504">
        <f t="shared" si="81"/>
        <v>73.5</v>
      </c>
      <c r="I504">
        <f t="shared" si="82"/>
        <v>73.900000000000006</v>
      </c>
      <c r="J504">
        <f t="shared" si="83"/>
        <v>1164.557</v>
      </c>
      <c r="K504">
        <f t="shared" si="84"/>
        <v>1147.6120000000001</v>
      </c>
      <c r="L504">
        <f t="shared" si="85"/>
        <v>0</v>
      </c>
      <c r="M504" t="str">
        <f t="shared" si="86"/>
        <v>{country:"Israel",year:1980, x1:1164.557, x2:1147.612, y1:73.5, y2:73.9},</v>
      </c>
      <c r="T504">
        <f t="shared" si="87"/>
        <v>1.0054421768707484</v>
      </c>
      <c r="U504">
        <f t="shared" si="88"/>
        <v>0.98544940264838909</v>
      </c>
    </row>
    <row r="505" spans="1:21">
      <c r="A505" t="s">
        <v>15</v>
      </c>
      <c r="B505">
        <v>1981</v>
      </c>
      <c r="C505">
        <v>74.3</v>
      </c>
      <c r="D505">
        <v>1149.982</v>
      </c>
      <c r="E505">
        <v>0</v>
      </c>
      <c r="F505" t="str">
        <f t="shared" si="79"/>
        <v>Israel</v>
      </c>
      <c r="G505">
        <f t="shared" si="80"/>
        <v>1981</v>
      </c>
      <c r="H505">
        <f t="shared" si="81"/>
        <v>73.900000000000006</v>
      </c>
      <c r="I505">
        <f t="shared" si="82"/>
        <v>74.3</v>
      </c>
      <c r="J505">
        <f t="shared" si="83"/>
        <v>1147.6120000000001</v>
      </c>
      <c r="K505">
        <f t="shared" si="84"/>
        <v>1149.982</v>
      </c>
      <c r="L505">
        <f t="shared" si="85"/>
        <v>0</v>
      </c>
      <c r="M505" t="str">
        <f t="shared" si="86"/>
        <v>{country:"Israel",year:1981, x1:1147.612, x2:1149.982, y1:73.9, y2:74.3},</v>
      </c>
      <c r="T505">
        <f t="shared" si="87"/>
        <v>1.0054127198917455</v>
      </c>
      <c r="U505">
        <f t="shared" si="88"/>
        <v>1.0020651579105133</v>
      </c>
    </row>
    <row r="506" spans="1:21">
      <c r="A506" t="s">
        <v>15</v>
      </c>
      <c r="B506">
        <v>1982</v>
      </c>
      <c r="C506">
        <v>74.2</v>
      </c>
      <c r="D506">
        <v>1175.1300000000001</v>
      </c>
      <c r="E506">
        <v>0</v>
      </c>
      <c r="F506" t="str">
        <f t="shared" si="79"/>
        <v>Israel</v>
      </c>
      <c r="G506">
        <f t="shared" si="80"/>
        <v>1982</v>
      </c>
      <c r="H506">
        <f t="shared" si="81"/>
        <v>74.3</v>
      </c>
      <c r="I506">
        <f t="shared" si="82"/>
        <v>74.2</v>
      </c>
      <c r="J506">
        <f t="shared" si="83"/>
        <v>1149.982</v>
      </c>
      <c r="K506">
        <f t="shared" si="84"/>
        <v>1175.1300000000001</v>
      </c>
      <c r="L506">
        <f t="shared" si="85"/>
        <v>0</v>
      </c>
      <c r="M506" t="str">
        <f t="shared" si="86"/>
        <v>{country:"Israel",year:1982, x1:1149.982, x2:1175.13, y1:74.3, y2:74.2},</v>
      </c>
      <c r="T506">
        <f t="shared" si="87"/>
        <v>0.99865410497981166</v>
      </c>
      <c r="U506">
        <f t="shared" si="88"/>
        <v>1.0218681683713311</v>
      </c>
    </row>
    <row r="507" spans="1:21">
      <c r="A507" t="s">
        <v>15</v>
      </c>
      <c r="B507">
        <v>1983</v>
      </c>
      <c r="C507">
        <v>74.5</v>
      </c>
      <c r="D507">
        <v>1271.8800000000001</v>
      </c>
      <c r="E507">
        <v>0</v>
      </c>
      <c r="F507" t="str">
        <f t="shared" si="79"/>
        <v>Israel</v>
      </c>
      <c r="G507">
        <f t="shared" si="80"/>
        <v>1983</v>
      </c>
      <c r="H507">
        <f t="shared" si="81"/>
        <v>74.2</v>
      </c>
      <c r="I507">
        <f t="shared" si="82"/>
        <v>74.5</v>
      </c>
      <c r="J507">
        <f t="shared" si="83"/>
        <v>1175.1300000000001</v>
      </c>
      <c r="K507">
        <f t="shared" si="84"/>
        <v>1271.8800000000001</v>
      </c>
      <c r="L507">
        <f t="shared" si="85"/>
        <v>0</v>
      </c>
      <c r="M507" t="str">
        <f t="shared" si="86"/>
        <v>{country:"Israel",year:1983, x1:1175.13, x2:1271.88, y1:74.2, y2:74.5},</v>
      </c>
      <c r="T507">
        <f t="shared" si="87"/>
        <v>1.0040431266846361</v>
      </c>
      <c r="U507">
        <f t="shared" si="88"/>
        <v>1.0823313165351918</v>
      </c>
    </row>
    <row r="508" spans="1:21">
      <c r="A508" t="s">
        <v>15</v>
      </c>
      <c r="B508">
        <v>1984</v>
      </c>
      <c r="C508">
        <v>74.8</v>
      </c>
      <c r="D508">
        <v>1517.645</v>
      </c>
      <c r="E508">
        <v>0</v>
      </c>
      <c r="F508" t="str">
        <f t="shared" si="79"/>
        <v>Israel</v>
      </c>
      <c r="G508">
        <f t="shared" si="80"/>
        <v>1984</v>
      </c>
      <c r="H508">
        <f t="shared" si="81"/>
        <v>74.5</v>
      </c>
      <c r="I508">
        <f t="shared" si="82"/>
        <v>74.8</v>
      </c>
      <c r="J508">
        <f t="shared" si="83"/>
        <v>1271.8800000000001</v>
      </c>
      <c r="K508">
        <f t="shared" si="84"/>
        <v>1517.645</v>
      </c>
      <c r="L508">
        <f t="shared" si="85"/>
        <v>0</v>
      </c>
      <c r="M508" t="str">
        <f t="shared" si="86"/>
        <v>{country:"Israel",year:1984, x1:1271.88, x2:1517.645, y1:74.5, y2:74.8},</v>
      </c>
      <c r="T508">
        <f t="shared" si="87"/>
        <v>1.0040268456375838</v>
      </c>
      <c r="U508">
        <f t="shared" si="88"/>
        <v>1.1932297072050821</v>
      </c>
    </row>
    <row r="509" spans="1:21">
      <c r="A509" t="s">
        <v>15</v>
      </c>
      <c r="B509">
        <v>1985</v>
      </c>
      <c r="C509">
        <v>75.3</v>
      </c>
      <c r="D509">
        <v>1143.277</v>
      </c>
      <c r="E509">
        <v>0</v>
      </c>
      <c r="F509" t="str">
        <f t="shared" si="79"/>
        <v>Israel</v>
      </c>
      <c r="G509">
        <f t="shared" si="80"/>
        <v>1985</v>
      </c>
      <c r="H509">
        <f t="shared" si="81"/>
        <v>74.8</v>
      </c>
      <c r="I509">
        <f t="shared" si="82"/>
        <v>75.3</v>
      </c>
      <c r="J509">
        <f t="shared" si="83"/>
        <v>1517.645</v>
      </c>
      <c r="K509">
        <f t="shared" si="84"/>
        <v>1143.277</v>
      </c>
      <c r="L509">
        <f t="shared" si="85"/>
        <v>0</v>
      </c>
      <c r="M509" t="str">
        <f t="shared" si="86"/>
        <v>{country:"Israel",year:1985, x1:1517.645, x2:1143.277, y1:74.8, y2:75.3},</v>
      </c>
      <c r="T509">
        <f t="shared" si="87"/>
        <v>1.0066844919786095</v>
      </c>
      <c r="U509">
        <f t="shared" si="88"/>
        <v>0.7533230762134755</v>
      </c>
    </row>
    <row r="510" spans="1:21">
      <c r="A510" t="s">
        <v>15</v>
      </c>
      <c r="B510">
        <v>1986</v>
      </c>
      <c r="C510">
        <v>75</v>
      </c>
      <c r="D510">
        <v>1080.99</v>
      </c>
      <c r="E510">
        <v>0</v>
      </c>
      <c r="F510" t="str">
        <f t="shared" si="79"/>
        <v>Israel</v>
      </c>
      <c r="G510">
        <f t="shared" si="80"/>
        <v>1986</v>
      </c>
      <c r="H510">
        <f t="shared" si="81"/>
        <v>75.3</v>
      </c>
      <c r="I510">
        <f t="shared" si="82"/>
        <v>75</v>
      </c>
      <c r="J510">
        <f t="shared" si="83"/>
        <v>1143.277</v>
      </c>
      <c r="K510">
        <f t="shared" si="84"/>
        <v>1080.99</v>
      </c>
      <c r="L510">
        <f t="shared" si="85"/>
        <v>0</v>
      </c>
      <c r="M510" t="str">
        <f t="shared" si="86"/>
        <v>{country:"Israel",year:1986, x1:1143.277, x2:1080.99, y1:75.3, y2:75},</v>
      </c>
      <c r="T510">
        <f t="shared" si="87"/>
        <v>0.99601593625498008</v>
      </c>
      <c r="U510">
        <f t="shared" si="88"/>
        <v>0.94551888999778699</v>
      </c>
    </row>
    <row r="511" spans="1:21">
      <c r="A511" t="s">
        <v>15</v>
      </c>
      <c r="B511">
        <v>1987</v>
      </c>
      <c r="C511">
        <v>75.3</v>
      </c>
      <c r="D511">
        <v>1182.0820000000001</v>
      </c>
      <c r="E511">
        <v>0</v>
      </c>
      <c r="F511" t="str">
        <f t="shared" si="79"/>
        <v>Israel</v>
      </c>
      <c r="G511">
        <f t="shared" si="80"/>
        <v>1987</v>
      </c>
      <c r="H511">
        <f t="shared" si="81"/>
        <v>75</v>
      </c>
      <c r="I511">
        <f t="shared" si="82"/>
        <v>75.3</v>
      </c>
      <c r="J511">
        <f t="shared" si="83"/>
        <v>1080.99</v>
      </c>
      <c r="K511">
        <f t="shared" si="84"/>
        <v>1182.0820000000001</v>
      </c>
      <c r="L511">
        <f t="shared" si="85"/>
        <v>0</v>
      </c>
      <c r="M511" t="str">
        <f t="shared" si="86"/>
        <v>{country:"Israel",year:1987, x1:1080.99, x2:1182.082, y1:75, y2:75.3},</v>
      </c>
      <c r="T511">
        <f t="shared" si="87"/>
        <v>1.004</v>
      </c>
      <c r="U511">
        <f t="shared" si="88"/>
        <v>1.0935179788897216</v>
      </c>
    </row>
    <row r="512" spans="1:21">
      <c r="A512" t="s">
        <v>15</v>
      </c>
      <c r="B512">
        <v>1988</v>
      </c>
      <c r="C512">
        <v>75.7</v>
      </c>
      <c r="D512">
        <v>1229.777</v>
      </c>
      <c r="E512">
        <v>0</v>
      </c>
      <c r="F512" t="str">
        <f t="shared" si="79"/>
        <v>Israel</v>
      </c>
      <c r="G512">
        <f t="shared" si="80"/>
        <v>1988</v>
      </c>
      <c r="H512">
        <f t="shared" si="81"/>
        <v>75.3</v>
      </c>
      <c r="I512">
        <f t="shared" si="82"/>
        <v>75.7</v>
      </c>
      <c r="J512">
        <f t="shared" si="83"/>
        <v>1182.0820000000001</v>
      </c>
      <c r="K512">
        <f t="shared" si="84"/>
        <v>1229.777</v>
      </c>
      <c r="L512">
        <f t="shared" si="85"/>
        <v>0</v>
      </c>
      <c r="M512" t="str">
        <f t="shared" si="86"/>
        <v>{country:"Israel",year:1988, x1:1182.082, x2:1229.777, y1:75.3, y2:75.7},</v>
      </c>
      <c r="T512">
        <f t="shared" si="87"/>
        <v>1.0053120849933599</v>
      </c>
      <c r="U512">
        <f t="shared" si="88"/>
        <v>1.0403483007101029</v>
      </c>
    </row>
    <row r="513" spans="1:21">
      <c r="A513" t="s">
        <v>15</v>
      </c>
      <c r="B513">
        <v>1989</v>
      </c>
      <c r="C513">
        <v>76.3</v>
      </c>
      <c r="D513">
        <v>1305.1679999999999</v>
      </c>
      <c r="E513">
        <v>0</v>
      </c>
      <c r="F513" t="str">
        <f t="shared" si="79"/>
        <v>Israel</v>
      </c>
      <c r="G513">
        <f t="shared" si="80"/>
        <v>1989</v>
      </c>
      <c r="H513">
        <f t="shared" si="81"/>
        <v>75.7</v>
      </c>
      <c r="I513">
        <f t="shared" si="82"/>
        <v>76.3</v>
      </c>
      <c r="J513">
        <f t="shared" si="83"/>
        <v>1229.777</v>
      </c>
      <c r="K513">
        <f t="shared" si="84"/>
        <v>1305.1679999999999</v>
      </c>
      <c r="L513">
        <f t="shared" si="85"/>
        <v>0</v>
      </c>
      <c r="M513" t="str">
        <f t="shared" si="86"/>
        <v>{country:"Israel",year:1989, x1:1229.777, x2:1305.168, y1:75.7, y2:76.3},</v>
      </c>
      <c r="T513">
        <f t="shared" si="87"/>
        <v>1.0079260237780712</v>
      </c>
      <c r="U513">
        <f t="shared" si="88"/>
        <v>1.061304610510686</v>
      </c>
    </row>
    <row r="514" spans="1:21">
      <c r="A514" t="s">
        <v>15</v>
      </c>
      <c r="B514">
        <v>1990</v>
      </c>
      <c r="C514">
        <v>76.7</v>
      </c>
      <c r="D514">
        <v>1276.8430000000001</v>
      </c>
      <c r="E514">
        <v>0</v>
      </c>
      <c r="F514" t="str">
        <f t="shared" si="79"/>
        <v>Israel</v>
      </c>
      <c r="G514">
        <f t="shared" si="80"/>
        <v>1990</v>
      </c>
      <c r="H514">
        <f t="shared" si="81"/>
        <v>76.3</v>
      </c>
      <c r="I514">
        <f t="shared" si="82"/>
        <v>76.7</v>
      </c>
      <c r="J514">
        <f t="shared" si="83"/>
        <v>1305.1679999999999</v>
      </c>
      <c r="K514">
        <f t="shared" si="84"/>
        <v>1276.8430000000001</v>
      </c>
      <c r="L514">
        <f t="shared" si="85"/>
        <v>0</v>
      </c>
      <c r="M514" t="str">
        <f t="shared" si="86"/>
        <v>{country:"Israel",year:1990, x1:1305.168, x2:1276.843, y1:76.3, y2:76.7},</v>
      </c>
      <c r="T514">
        <f t="shared" si="87"/>
        <v>1.0052424639580604</v>
      </c>
      <c r="U514">
        <f t="shared" si="88"/>
        <v>0.97829781300185126</v>
      </c>
    </row>
    <row r="515" spans="1:21">
      <c r="A515" t="s">
        <v>15</v>
      </c>
      <c r="B515">
        <v>1991</v>
      </c>
      <c r="C515">
        <v>76.8</v>
      </c>
      <c r="D515">
        <v>1235.2080000000001</v>
      </c>
      <c r="E515">
        <v>0</v>
      </c>
      <c r="F515" t="str">
        <f t="shared" ref="F515:F578" si="94">A515</f>
        <v>Israel</v>
      </c>
      <c r="G515">
        <f t="shared" ref="G515:G578" si="95">B515</f>
        <v>1991</v>
      </c>
      <c r="H515">
        <f t="shared" ref="H515:H578" si="96">IF($A514=$A515,C514,C515)</f>
        <v>76.7</v>
      </c>
      <c r="I515">
        <f t="shared" ref="I515:I578" si="97">C515</f>
        <v>76.8</v>
      </c>
      <c r="J515">
        <f t="shared" ref="J515:J578" si="98">IF($A514=$A515,D514,D515)</f>
        <v>1276.8430000000001</v>
      </c>
      <c r="K515">
        <f t="shared" ref="K515:K578" si="99">D515</f>
        <v>1235.2080000000001</v>
      </c>
      <c r="L515">
        <f t="shared" ref="L515:L578" si="100">E515</f>
        <v>0</v>
      </c>
      <c r="M515" t="str">
        <f t="shared" ref="M515:M578" si="101">"{country:"""&amp;F515&amp;""",year:"&amp;G515&amp;", x1:"&amp;J515&amp;", x2:"&amp;K515&amp;", y1:"&amp;H515&amp;", y2:"&amp;I515&amp;"},"</f>
        <v>{country:"Israel",year:1991, x1:1276.843, x2:1235.208, y1:76.7, y2:76.8},</v>
      </c>
      <c r="T515">
        <f t="shared" ref="T515:T578" si="102">I515/H515</f>
        <v>1.0013037809647978</v>
      </c>
      <c r="U515">
        <f t="shared" ref="U515:U578" si="103">K515/J515</f>
        <v>0.96739223224781745</v>
      </c>
    </row>
    <row r="516" spans="1:21">
      <c r="A516" t="s">
        <v>15</v>
      </c>
      <c r="B516">
        <v>1992</v>
      </c>
      <c r="C516">
        <v>76.5</v>
      </c>
      <c r="D516">
        <v>1325.6890000000001</v>
      </c>
      <c r="E516">
        <v>0</v>
      </c>
      <c r="F516" t="str">
        <f t="shared" si="94"/>
        <v>Israel</v>
      </c>
      <c r="G516">
        <f t="shared" si="95"/>
        <v>1992</v>
      </c>
      <c r="H516">
        <f t="shared" si="96"/>
        <v>76.8</v>
      </c>
      <c r="I516">
        <f t="shared" si="97"/>
        <v>76.5</v>
      </c>
      <c r="J516">
        <f t="shared" si="98"/>
        <v>1235.2080000000001</v>
      </c>
      <c r="K516">
        <f t="shared" si="99"/>
        <v>1325.6890000000001</v>
      </c>
      <c r="L516">
        <f t="shared" si="100"/>
        <v>0</v>
      </c>
      <c r="M516" t="str">
        <f t="shared" si="101"/>
        <v>{country:"Israel",year:1992, x1:1235.208, x2:1325.689, y1:76.8, y2:76.5},</v>
      </c>
      <c r="T516">
        <f t="shared" si="102"/>
        <v>0.99609375</v>
      </c>
      <c r="U516">
        <f t="shared" si="103"/>
        <v>1.0732516304946211</v>
      </c>
    </row>
    <row r="517" spans="1:21">
      <c r="A517" t="s">
        <v>15</v>
      </c>
      <c r="B517">
        <v>1993</v>
      </c>
      <c r="C517">
        <v>77.2</v>
      </c>
      <c r="D517">
        <v>1391.403</v>
      </c>
      <c r="E517">
        <v>0</v>
      </c>
      <c r="F517" t="str">
        <f t="shared" si="94"/>
        <v>Israel</v>
      </c>
      <c r="G517">
        <f t="shared" si="95"/>
        <v>1993</v>
      </c>
      <c r="H517">
        <f t="shared" si="96"/>
        <v>76.5</v>
      </c>
      <c r="I517">
        <f t="shared" si="97"/>
        <v>77.2</v>
      </c>
      <c r="J517">
        <f t="shared" si="98"/>
        <v>1325.6890000000001</v>
      </c>
      <c r="K517">
        <f t="shared" si="99"/>
        <v>1391.403</v>
      </c>
      <c r="L517">
        <f t="shared" si="100"/>
        <v>0</v>
      </c>
      <c r="M517" t="str">
        <f t="shared" si="101"/>
        <v>{country:"Israel",year:1993, x1:1325.689, x2:1391.403, y1:76.5, y2:77.2},</v>
      </c>
      <c r="T517">
        <f t="shared" si="102"/>
        <v>1.0091503267973856</v>
      </c>
      <c r="U517">
        <f t="shared" si="103"/>
        <v>1.0495696954564757</v>
      </c>
    </row>
    <row r="518" spans="1:21">
      <c r="A518" t="s">
        <v>15</v>
      </c>
      <c r="B518">
        <v>1994</v>
      </c>
      <c r="C518">
        <v>77.5</v>
      </c>
      <c r="D518">
        <v>1555.38</v>
      </c>
      <c r="E518">
        <v>0</v>
      </c>
      <c r="F518" t="str">
        <f t="shared" si="94"/>
        <v>Israel</v>
      </c>
      <c r="G518">
        <f t="shared" si="95"/>
        <v>1994</v>
      </c>
      <c r="H518">
        <f t="shared" si="96"/>
        <v>77.2</v>
      </c>
      <c r="I518">
        <f t="shared" si="97"/>
        <v>77.5</v>
      </c>
      <c r="J518">
        <f t="shared" si="98"/>
        <v>1391.403</v>
      </c>
      <c r="K518">
        <f t="shared" si="99"/>
        <v>1555.38</v>
      </c>
      <c r="L518">
        <f t="shared" si="100"/>
        <v>0</v>
      </c>
      <c r="M518" t="str">
        <f t="shared" si="101"/>
        <v>{country:"Israel",year:1994, x1:1391.403, x2:1555.38, y1:77.2, y2:77.5},</v>
      </c>
      <c r="T518">
        <f t="shared" si="102"/>
        <v>1.0038860103626943</v>
      </c>
      <c r="U518">
        <f t="shared" si="103"/>
        <v>1.1178501124404647</v>
      </c>
    </row>
    <row r="519" spans="1:21">
      <c r="A519" t="s">
        <v>15</v>
      </c>
      <c r="B519">
        <v>1995</v>
      </c>
      <c r="C519">
        <v>77.5</v>
      </c>
      <c r="D519">
        <v>1581.9380000000001</v>
      </c>
      <c r="E519">
        <v>0</v>
      </c>
      <c r="F519" t="str">
        <f t="shared" si="94"/>
        <v>Israel</v>
      </c>
      <c r="G519">
        <f t="shared" si="95"/>
        <v>1995</v>
      </c>
      <c r="H519">
        <f t="shared" si="96"/>
        <v>77.5</v>
      </c>
      <c r="I519">
        <f t="shared" si="97"/>
        <v>77.5</v>
      </c>
      <c r="J519">
        <f t="shared" si="98"/>
        <v>1555.38</v>
      </c>
      <c r="K519">
        <f t="shared" si="99"/>
        <v>1581.9380000000001</v>
      </c>
      <c r="L519">
        <f t="shared" si="100"/>
        <v>0</v>
      </c>
      <c r="M519" t="str">
        <f t="shared" si="101"/>
        <v>{country:"Israel",year:1995, x1:1555.38, x2:1581.938, y1:77.5, y2:77.5},</v>
      </c>
      <c r="T519">
        <f t="shared" si="102"/>
        <v>1</v>
      </c>
      <c r="U519">
        <f t="shared" si="103"/>
        <v>1.0170749270274788</v>
      </c>
    </row>
    <row r="520" spans="1:21">
      <c r="A520" t="s">
        <v>15</v>
      </c>
      <c r="B520">
        <v>1996</v>
      </c>
      <c r="C520">
        <v>78.2</v>
      </c>
      <c r="D520">
        <v>1646.4659999999999</v>
      </c>
      <c r="E520">
        <v>0</v>
      </c>
      <c r="F520" t="str">
        <f t="shared" si="94"/>
        <v>Israel</v>
      </c>
      <c r="G520">
        <f t="shared" si="95"/>
        <v>1996</v>
      </c>
      <c r="H520">
        <f t="shared" si="96"/>
        <v>77.5</v>
      </c>
      <c r="I520">
        <f t="shared" si="97"/>
        <v>78.2</v>
      </c>
      <c r="J520">
        <f t="shared" si="98"/>
        <v>1581.9380000000001</v>
      </c>
      <c r="K520">
        <f t="shared" si="99"/>
        <v>1646.4659999999999</v>
      </c>
      <c r="L520">
        <f t="shared" si="100"/>
        <v>0</v>
      </c>
      <c r="M520" t="str">
        <f t="shared" si="101"/>
        <v>{country:"Israel",year:1996, x1:1581.938, x2:1646.466, y1:77.5, y2:78.2},</v>
      </c>
      <c r="T520">
        <f t="shared" si="102"/>
        <v>1.0090322580645161</v>
      </c>
      <c r="U520">
        <f t="shared" si="103"/>
        <v>1.0407904734572402</v>
      </c>
    </row>
    <row r="521" spans="1:21">
      <c r="A521" t="s">
        <v>15</v>
      </c>
      <c r="B521">
        <v>1997</v>
      </c>
      <c r="C521">
        <v>78</v>
      </c>
      <c r="D521">
        <v>1705.5719999999999</v>
      </c>
      <c r="E521">
        <v>0</v>
      </c>
      <c r="F521" t="str">
        <f t="shared" si="94"/>
        <v>Israel</v>
      </c>
      <c r="G521">
        <f t="shared" si="95"/>
        <v>1997</v>
      </c>
      <c r="H521">
        <f t="shared" si="96"/>
        <v>78.2</v>
      </c>
      <c r="I521">
        <f t="shared" si="97"/>
        <v>78</v>
      </c>
      <c r="J521">
        <f t="shared" si="98"/>
        <v>1646.4659999999999</v>
      </c>
      <c r="K521">
        <f t="shared" si="99"/>
        <v>1705.5719999999999</v>
      </c>
      <c r="L521">
        <f t="shared" si="100"/>
        <v>0</v>
      </c>
      <c r="M521" t="str">
        <f t="shared" si="101"/>
        <v>{country:"Israel",year:1997, x1:1646.466, x2:1705.572, y1:78.2, y2:78},</v>
      </c>
      <c r="T521">
        <f t="shared" si="102"/>
        <v>0.99744245524296671</v>
      </c>
      <c r="U521">
        <f t="shared" si="103"/>
        <v>1.0358987066844989</v>
      </c>
    </row>
    <row r="522" spans="1:21">
      <c r="A522" t="s">
        <v>15</v>
      </c>
      <c r="B522">
        <v>1998</v>
      </c>
      <c r="C522">
        <v>78.2</v>
      </c>
      <c r="D522">
        <v>1705.011</v>
      </c>
      <c r="E522">
        <v>0</v>
      </c>
      <c r="F522" t="str">
        <f t="shared" si="94"/>
        <v>Israel</v>
      </c>
      <c r="G522">
        <f t="shared" si="95"/>
        <v>1998</v>
      </c>
      <c r="H522">
        <f t="shared" si="96"/>
        <v>78</v>
      </c>
      <c r="I522">
        <f t="shared" si="97"/>
        <v>78.2</v>
      </c>
      <c r="J522">
        <f t="shared" si="98"/>
        <v>1705.5719999999999</v>
      </c>
      <c r="K522">
        <f t="shared" si="99"/>
        <v>1705.011</v>
      </c>
      <c r="L522">
        <f t="shared" si="100"/>
        <v>0</v>
      </c>
      <c r="M522" t="str">
        <f t="shared" si="101"/>
        <v>{country:"Israel",year:1998, x1:1705.572, x2:1705.011, y1:78, y2:78.2},</v>
      </c>
      <c r="T522">
        <f t="shared" si="102"/>
        <v>1.0025641025641026</v>
      </c>
      <c r="U522">
        <f t="shared" si="103"/>
        <v>0.99967107808993116</v>
      </c>
    </row>
    <row r="523" spans="1:21">
      <c r="A523" t="s">
        <v>15</v>
      </c>
      <c r="B523">
        <v>1999</v>
      </c>
      <c r="C523">
        <v>78.5</v>
      </c>
      <c r="D523">
        <v>1662.1690000000001</v>
      </c>
      <c r="E523">
        <v>0</v>
      </c>
      <c r="F523" t="str">
        <f t="shared" si="94"/>
        <v>Israel</v>
      </c>
      <c r="G523">
        <f t="shared" si="95"/>
        <v>1999</v>
      </c>
      <c r="H523">
        <f t="shared" si="96"/>
        <v>78.2</v>
      </c>
      <c r="I523">
        <f t="shared" si="97"/>
        <v>78.5</v>
      </c>
      <c r="J523">
        <f t="shared" si="98"/>
        <v>1705.011</v>
      </c>
      <c r="K523">
        <f t="shared" si="99"/>
        <v>1662.1690000000001</v>
      </c>
      <c r="L523">
        <f t="shared" si="100"/>
        <v>0</v>
      </c>
      <c r="M523" t="str">
        <f t="shared" si="101"/>
        <v>{country:"Israel",year:1999, x1:1705.011, x2:1662.169, y1:78.2, y2:78.5},</v>
      </c>
      <c r="T523">
        <f t="shared" si="102"/>
        <v>1.0038363171355498</v>
      </c>
      <c r="U523">
        <f t="shared" si="103"/>
        <v>0.97487288938311845</v>
      </c>
    </row>
    <row r="524" spans="1:21">
      <c r="A524" t="s">
        <v>15</v>
      </c>
      <c r="B524">
        <v>2000</v>
      </c>
      <c r="C524">
        <v>78.8</v>
      </c>
      <c r="D524">
        <v>1765.9849999999999</v>
      </c>
      <c r="E524">
        <v>0</v>
      </c>
      <c r="F524" t="str">
        <f t="shared" si="94"/>
        <v>Israel</v>
      </c>
      <c r="G524">
        <f t="shared" si="95"/>
        <v>2000</v>
      </c>
      <c r="H524">
        <f t="shared" si="96"/>
        <v>78.5</v>
      </c>
      <c r="I524">
        <f t="shared" si="97"/>
        <v>78.8</v>
      </c>
      <c r="J524">
        <f t="shared" si="98"/>
        <v>1662.1690000000001</v>
      </c>
      <c r="K524">
        <f t="shared" si="99"/>
        <v>1765.9849999999999</v>
      </c>
      <c r="L524">
        <f t="shared" si="100"/>
        <v>0</v>
      </c>
      <c r="M524" t="str">
        <f t="shared" si="101"/>
        <v>{country:"Israel",year:2000, x1:1662.169, x2:1765.985, y1:78.5, y2:78.8},</v>
      </c>
      <c r="T524">
        <f t="shared" si="102"/>
        <v>1.0038216560509554</v>
      </c>
      <c r="U524">
        <f t="shared" si="103"/>
        <v>1.062458149562409</v>
      </c>
    </row>
    <row r="525" spans="1:21">
      <c r="A525" t="s">
        <v>15</v>
      </c>
      <c r="B525">
        <v>2001</v>
      </c>
      <c r="C525">
        <v>79.3</v>
      </c>
      <c r="D525">
        <v>1839.8150000000001</v>
      </c>
      <c r="E525">
        <v>0</v>
      </c>
      <c r="F525" t="str">
        <f t="shared" si="94"/>
        <v>Israel</v>
      </c>
      <c r="G525">
        <f t="shared" si="95"/>
        <v>2001</v>
      </c>
      <c r="H525">
        <f t="shared" si="96"/>
        <v>78.8</v>
      </c>
      <c r="I525">
        <f t="shared" si="97"/>
        <v>79.3</v>
      </c>
      <c r="J525">
        <f t="shared" si="98"/>
        <v>1765.9849999999999</v>
      </c>
      <c r="K525">
        <f t="shared" si="99"/>
        <v>1839.8150000000001</v>
      </c>
      <c r="L525">
        <f t="shared" si="100"/>
        <v>0</v>
      </c>
      <c r="M525" t="str">
        <f t="shared" si="101"/>
        <v>{country:"Israel",year:2001, x1:1765.985, x2:1839.815, y1:78.8, y2:79.3},</v>
      </c>
      <c r="T525">
        <f t="shared" si="102"/>
        <v>1.0063451776649746</v>
      </c>
      <c r="U525">
        <f t="shared" si="103"/>
        <v>1.0418066971123765</v>
      </c>
    </row>
    <row r="526" spans="1:21">
      <c r="A526" t="s">
        <v>15</v>
      </c>
      <c r="B526">
        <v>2002</v>
      </c>
      <c r="C526">
        <v>79.5</v>
      </c>
      <c r="D526">
        <v>1775.961</v>
      </c>
      <c r="E526">
        <v>0</v>
      </c>
      <c r="F526" t="str">
        <f t="shared" si="94"/>
        <v>Israel</v>
      </c>
      <c r="G526">
        <f t="shared" si="95"/>
        <v>2002</v>
      </c>
      <c r="H526">
        <f t="shared" si="96"/>
        <v>79.3</v>
      </c>
      <c r="I526">
        <f t="shared" si="97"/>
        <v>79.5</v>
      </c>
      <c r="J526">
        <f t="shared" si="98"/>
        <v>1839.8150000000001</v>
      </c>
      <c r="K526">
        <f t="shared" si="99"/>
        <v>1775.961</v>
      </c>
      <c r="L526">
        <f t="shared" si="100"/>
        <v>0</v>
      </c>
      <c r="M526" t="str">
        <f t="shared" si="101"/>
        <v>{country:"Israel",year:2002, x1:1839.815, x2:1775.961, y1:79.3, y2:79.5},</v>
      </c>
      <c r="T526">
        <f t="shared" si="102"/>
        <v>1.0025220680958387</v>
      </c>
      <c r="U526">
        <f t="shared" si="103"/>
        <v>0.96529324959302976</v>
      </c>
    </row>
    <row r="527" spans="1:21">
      <c r="A527" t="s">
        <v>15</v>
      </c>
      <c r="B527">
        <v>2003</v>
      </c>
      <c r="C527">
        <v>79.7</v>
      </c>
      <c r="D527">
        <v>1751.2619999999999</v>
      </c>
      <c r="E527">
        <v>0</v>
      </c>
      <c r="F527" t="str">
        <f t="shared" si="94"/>
        <v>Israel</v>
      </c>
      <c r="G527">
        <f t="shared" si="95"/>
        <v>2003</v>
      </c>
      <c r="H527">
        <f t="shared" si="96"/>
        <v>79.5</v>
      </c>
      <c r="I527">
        <f t="shared" si="97"/>
        <v>79.7</v>
      </c>
      <c r="J527">
        <f t="shared" si="98"/>
        <v>1775.961</v>
      </c>
      <c r="K527">
        <f t="shared" si="99"/>
        <v>1751.2619999999999</v>
      </c>
      <c r="L527">
        <f t="shared" si="100"/>
        <v>0</v>
      </c>
      <c r="M527" t="str">
        <f t="shared" si="101"/>
        <v>{country:"Israel",year:2003, x1:1775.961, x2:1751.262, y1:79.5, y2:79.7},</v>
      </c>
      <c r="T527">
        <f t="shared" si="102"/>
        <v>1.0025157232704403</v>
      </c>
      <c r="U527">
        <f t="shared" si="103"/>
        <v>0.98609260000641907</v>
      </c>
    </row>
    <row r="528" spans="1:21">
      <c r="A528" t="s">
        <v>15</v>
      </c>
      <c r="B528">
        <v>2004</v>
      </c>
      <c r="C528">
        <v>80.2</v>
      </c>
      <c r="D528">
        <v>1786.046</v>
      </c>
      <c r="E528">
        <v>0</v>
      </c>
      <c r="F528" t="str">
        <f t="shared" si="94"/>
        <v>Israel</v>
      </c>
      <c r="G528">
        <f t="shared" si="95"/>
        <v>2004</v>
      </c>
      <c r="H528">
        <f t="shared" si="96"/>
        <v>79.7</v>
      </c>
      <c r="I528">
        <f t="shared" si="97"/>
        <v>80.2</v>
      </c>
      <c r="J528">
        <f t="shared" si="98"/>
        <v>1751.2619999999999</v>
      </c>
      <c r="K528">
        <f t="shared" si="99"/>
        <v>1786.046</v>
      </c>
      <c r="L528">
        <f t="shared" si="100"/>
        <v>0</v>
      </c>
      <c r="M528" t="str">
        <f t="shared" si="101"/>
        <v>{country:"Israel",year:2004, x1:1751.262, x2:1786.046, y1:79.7, y2:80.2},</v>
      </c>
      <c r="T528">
        <f t="shared" si="102"/>
        <v>1.0062735257214555</v>
      </c>
      <c r="U528">
        <f t="shared" si="103"/>
        <v>1.0198622479103641</v>
      </c>
    </row>
    <row r="529" spans="1:21">
      <c r="A529" t="s">
        <v>15</v>
      </c>
      <c r="B529">
        <v>2005</v>
      </c>
      <c r="C529">
        <v>80.2</v>
      </c>
      <c r="D529">
        <v>1854.6780000000001</v>
      </c>
      <c r="E529">
        <v>0</v>
      </c>
      <c r="F529" t="str">
        <f t="shared" si="94"/>
        <v>Israel</v>
      </c>
      <c r="G529">
        <f t="shared" si="95"/>
        <v>2005</v>
      </c>
      <c r="H529">
        <f t="shared" si="96"/>
        <v>80.2</v>
      </c>
      <c r="I529">
        <f t="shared" si="97"/>
        <v>80.2</v>
      </c>
      <c r="J529">
        <f t="shared" si="98"/>
        <v>1786.046</v>
      </c>
      <c r="K529">
        <f t="shared" si="99"/>
        <v>1854.6780000000001</v>
      </c>
      <c r="L529">
        <f t="shared" si="100"/>
        <v>0</v>
      </c>
      <c r="M529" t="str">
        <f t="shared" si="101"/>
        <v>{country:"Israel",year:2005, x1:1786.046, x2:1854.678, y1:80.2, y2:80.2},</v>
      </c>
      <c r="T529">
        <f t="shared" si="102"/>
        <v>1</v>
      </c>
      <c r="U529">
        <f t="shared" si="103"/>
        <v>1.0384267818410053</v>
      </c>
    </row>
    <row r="530" spans="1:21">
      <c r="A530" t="s">
        <v>15</v>
      </c>
      <c r="B530">
        <v>2006</v>
      </c>
      <c r="C530">
        <v>80.599999999999994</v>
      </c>
      <c r="D530">
        <v>1871.8689999999999</v>
      </c>
      <c r="E530">
        <v>0</v>
      </c>
      <c r="F530" t="str">
        <f t="shared" si="94"/>
        <v>Israel</v>
      </c>
      <c r="G530">
        <f t="shared" si="95"/>
        <v>2006</v>
      </c>
      <c r="H530">
        <f t="shared" si="96"/>
        <v>80.2</v>
      </c>
      <c r="I530">
        <f t="shared" si="97"/>
        <v>80.599999999999994</v>
      </c>
      <c r="J530">
        <f t="shared" si="98"/>
        <v>1854.6780000000001</v>
      </c>
      <c r="K530">
        <f t="shared" si="99"/>
        <v>1871.8689999999999</v>
      </c>
      <c r="L530">
        <f t="shared" si="100"/>
        <v>0</v>
      </c>
      <c r="M530" t="str">
        <f t="shared" si="101"/>
        <v>{country:"Israel",year:2006, x1:1854.678, x2:1871.869, y1:80.2, y2:80.6},</v>
      </c>
      <c r="T530">
        <f t="shared" si="102"/>
        <v>1.0049875311720697</v>
      </c>
      <c r="U530">
        <f t="shared" si="103"/>
        <v>1.0092689944022628</v>
      </c>
    </row>
    <row r="531" spans="1:21">
      <c r="A531" t="s">
        <v>15</v>
      </c>
      <c r="B531">
        <v>2007</v>
      </c>
      <c r="C531">
        <v>80.5</v>
      </c>
      <c r="D531">
        <v>1928.2270000000001</v>
      </c>
      <c r="E531">
        <v>0</v>
      </c>
      <c r="F531" t="str">
        <f t="shared" si="94"/>
        <v>Israel</v>
      </c>
      <c r="G531">
        <f t="shared" si="95"/>
        <v>2007</v>
      </c>
      <c r="H531">
        <f t="shared" si="96"/>
        <v>80.599999999999994</v>
      </c>
      <c r="I531">
        <f t="shared" si="97"/>
        <v>80.5</v>
      </c>
      <c r="J531">
        <f t="shared" si="98"/>
        <v>1871.8689999999999</v>
      </c>
      <c r="K531">
        <f t="shared" si="99"/>
        <v>1928.2270000000001</v>
      </c>
      <c r="L531">
        <f t="shared" si="100"/>
        <v>0</v>
      </c>
      <c r="M531" t="str">
        <f t="shared" si="101"/>
        <v>{country:"Israel",year:2007, x1:1871.869, x2:1928.227, y1:80.6, y2:80.5},</v>
      </c>
      <c r="T531">
        <f t="shared" si="102"/>
        <v>0.99875930521091816</v>
      </c>
      <c r="U531">
        <f t="shared" si="103"/>
        <v>1.0301078761387683</v>
      </c>
    </row>
    <row r="532" spans="1:21">
      <c r="A532" t="s">
        <v>15</v>
      </c>
      <c r="B532">
        <v>2008</v>
      </c>
      <c r="C532">
        <v>81</v>
      </c>
      <c r="D532">
        <v>2018.682</v>
      </c>
      <c r="E532">
        <v>0</v>
      </c>
      <c r="F532" t="str">
        <f t="shared" si="94"/>
        <v>Israel</v>
      </c>
      <c r="G532">
        <f t="shared" si="95"/>
        <v>2008</v>
      </c>
      <c r="H532">
        <f t="shared" si="96"/>
        <v>80.5</v>
      </c>
      <c r="I532">
        <f t="shared" si="97"/>
        <v>81</v>
      </c>
      <c r="J532">
        <f t="shared" si="98"/>
        <v>1928.2270000000001</v>
      </c>
      <c r="K532">
        <f t="shared" si="99"/>
        <v>2018.682</v>
      </c>
      <c r="L532">
        <f t="shared" si="100"/>
        <v>0</v>
      </c>
      <c r="M532" t="str">
        <f t="shared" si="101"/>
        <v>{country:"Israel",year:2008, x1:1928.227, x2:2018.682, y1:80.5, y2:81},</v>
      </c>
      <c r="T532">
        <f t="shared" si="102"/>
        <v>1.0062111801242235</v>
      </c>
      <c r="U532">
        <f t="shared" si="103"/>
        <v>1.046910970544443</v>
      </c>
    </row>
    <row r="533" spans="1:21">
      <c r="A533" t="s">
        <v>15</v>
      </c>
      <c r="B533">
        <v>2009</v>
      </c>
      <c r="C533">
        <v>81.599999999999994</v>
      </c>
      <c r="D533">
        <v>2021.404</v>
      </c>
      <c r="E533">
        <v>0</v>
      </c>
      <c r="F533" t="str">
        <f t="shared" si="94"/>
        <v>Israel</v>
      </c>
      <c r="G533">
        <f t="shared" si="95"/>
        <v>2009</v>
      </c>
      <c r="H533">
        <f t="shared" si="96"/>
        <v>81</v>
      </c>
      <c r="I533">
        <f t="shared" si="97"/>
        <v>81.599999999999994</v>
      </c>
      <c r="J533">
        <f t="shared" si="98"/>
        <v>2018.682</v>
      </c>
      <c r="K533">
        <f t="shared" si="99"/>
        <v>2021.404</v>
      </c>
      <c r="L533">
        <f t="shared" si="100"/>
        <v>0</v>
      </c>
      <c r="M533" t="str">
        <f t="shared" si="101"/>
        <v>{country:"Israel",year:2009, x1:2018.682, x2:2021.404, y1:81, y2:81.6},</v>
      </c>
      <c r="T533">
        <f t="shared" si="102"/>
        <v>1.0074074074074073</v>
      </c>
      <c r="U533">
        <f t="shared" si="103"/>
        <v>1.0013484045530698</v>
      </c>
    </row>
    <row r="534" spans="1:21">
      <c r="A534" t="s">
        <v>16</v>
      </c>
      <c r="B534">
        <v>1988</v>
      </c>
      <c r="C534">
        <v>76.5</v>
      </c>
      <c r="D534">
        <v>1521.923</v>
      </c>
      <c r="E534">
        <v>0</v>
      </c>
      <c r="F534" t="str">
        <f t="shared" si="94"/>
        <v>Italy</v>
      </c>
      <c r="G534">
        <f t="shared" si="95"/>
        <v>1988</v>
      </c>
      <c r="H534">
        <f t="shared" si="96"/>
        <v>76.5</v>
      </c>
      <c r="I534">
        <f t="shared" si="97"/>
        <v>76.5</v>
      </c>
      <c r="J534">
        <f t="shared" si="98"/>
        <v>1521.923</v>
      </c>
      <c r="K534">
        <f t="shared" si="99"/>
        <v>1521.923</v>
      </c>
      <c r="L534">
        <f t="shared" si="100"/>
        <v>0</v>
      </c>
      <c r="M534" t="str">
        <f t="shared" si="101"/>
        <v>{country:"Italy",year:1988, x1:1521.923, x2:1521.923, y1:76.5, y2:76.5},</v>
      </c>
      <c r="T534">
        <f t="shared" si="102"/>
        <v>1</v>
      </c>
      <c r="U534">
        <f t="shared" si="103"/>
        <v>1</v>
      </c>
    </row>
    <row r="535" spans="1:21">
      <c r="A535" t="s">
        <v>16</v>
      </c>
      <c r="B535">
        <v>1989</v>
      </c>
      <c r="C535">
        <v>76.900000000000006</v>
      </c>
      <c r="D535">
        <v>1570.45</v>
      </c>
      <c r="E535">
        <v>0</v>
      </c>
      <c r="F535" t="str">
        <f t="shared" si="94"/>
        <v>Italy</v>
      </c>
      <c r="G535">
        <f t="shared" si="95"/>
        <v>1989</v>
      </c>
      <c r="H535">
        <f t="shared" si="96"/>
        <v>76.5</v>
      </c>
      <c r="I535">
        <f t="shared" si="97"/>
        <v>76.900000000000006</v>
      </c>
      <c r="J535">
        <f t="shared" si="98"/>
        <v>1521.923</v>
      </c>
      <c r="K535">
        <f t="shared" si="99"/>
        <v>1570.45</v>
      </c>
      <c r="L535">
        <f t="shared" si="100"/>
        <v>0</v>
      </c>
      <c r="M535" t="str">
        <f t="shared" si="101"/>
        <v>{country:"Italy",year:1989, x1:1521.923, x2:1570.45, y1:76.5, y2:76.9},</v>
      </c>
      <c r="T535">
        <f t="shared" si="102"/>
        <v>1.0052287581699346</v>
      </c>
      <c r="U535">
        <f t="shared" si="103"/>
        <v>1.0318853187710548</v>
      </c>
    </row>
    <row r="536" spans="1:21">
      <c r="A536" t="s">
        <v>16</v>
      </c>
      <c r="B536">
        <v>1990</v>
      </c>
      <c r="C536">
        <v>77.099999999999994</v>
      </c>
      <c r="D536">
        <v>1691.825</v>
      </c>
      <c r="E536">
        <v>0</v>
      </c>
      <c r="F536" t="str">
        <f t="shared" si="94"/>
        <v>Italy</v>
      </c>
      <c r="G536">
        <f t="shared" si="95"/>
        <v>1990</v>
      </c>
      <c r="H536">
        <f t="shared" si="96"/>
        <v>76.900000000000006</v>
      </c>
      <c r="I536">
        <f t="shared" si="97"/>
        <v>77.099999999999994</v>
      </c>
      <c r="J536">
        <f t="shared" si="98"/>
        <v>1570.45</v>
      </c>
      <c r="K536">
        <f t="shared" si="99"/>
        <v>1691.825</v>
      </c>
      <c r="L536">
        <f t="shared" si="100"/>
        <v>0</v>
      </c>
      <c r="M536" t="str">
        <f t="shared" si="101"/>
        <v>{country:"Italy",year:1990, x1:1570.45, x2:1691.825, y1:76.9, y2:77.1},</v>
      </c>
      <c r="T536">
        <f t="shared" si="102"/>
        <v>1.0026007802340702</v>
      </c>
      <c r="U536">
        <f t="shared" si="103"/>
        <v>1.0772867649399853</v>
      </c>
    </row>
    <row r="537" spans="1:21">
      <c r="A537" t="s">
        <v>16</v>
      </c>
      <c r="B537">
        <v>1991</v>
      </c>
      <c r="C537">
        <v>77.099999999999994</v>
      </c>
      <c r="D537">
        <v>1769.16</v>
      </c>
      <c r="E537">
        <v>0</v>
      </c>
      <c r="F537" t="str">
        <f t="shared" si="94"/>
        <v>Italy</v>
      </c>
      <c r="G537">
        <f t="shared" si="95"/>
        <v>1991</v>
      </c>
      <c r="H537">
        <f t="shared" si="96"/>
        <v>77.099999999999994</v>
      </c>
      <c r="I537">
        <f t="shared" si="97"/>
        <v>77.099999999999994</v>
      </c>
      <c r="J537">
        <f t="shared" si="98"/>
        <v>1691.825</v>
      </c>
      <c r="K537">
        <f t="shared" si="99"/>
        <v>1769.16</v>
      </c>
      <c r="L537">
        <f t="shared" si="100"/>
        <v>0</v>
      </c>
      <c r="M537" t="str">
        <f t="shared" si="101"/>
        <v>{country:"Italy",year:1991, x1:1691.825, x2:1769.16, y1:77.1, y2:77.1},</v>
      </c>
      <c r="T537">
        <f t="shared" si="102"/>
        <v>1</v>
      </c>
      <c r="U537">
        <f t="shared" si="103"/>
        <v>1.0457109925671981</v>
      </c>
    </row>
    <row r="538" spans="1:21">
      <c r="A538" t="s">
        <v>16</v>
      </c>
      <c r="B538">
        <v>1992</v>
      </c>
      <c r="C538">
        <v>77.5</v>
      </c>
      <c r="D538">
        <v>1791.317</v>
      </c>
      <c r="E538">
        <v>0</v>
      </c>
      <c r="F538" t="str">
        <f t="shared" si="94"/>
        <v>Italy</v>
      </c>
      <c r="G538">
        <f t="shared" si="95"/>
        <v>1992</v>
      </c>
      <c r="H538">
        <f t="shared" si="96"/>
        <v>77.099999999999994</v>
      </c>
      <c r="I538">
        <f t="shared" si="97"/>
        <v>77.5</v>
      </c>
      <c r="J538">
        <f t="shared" si="98"/>
        <v>1769.16</v>
      </c>
      <c r="K538">
        <f t="shared" si="99"/>
        <v>1791.317</v>
      </c>
      <c r="L538">
        <f t="shared" si="100"/>
        <v>0</v>
      </c>
      <c r="M538" t="str">
        <f t="shared" si="101"/>
        <v>{country:"Italy",year:1992, x1:1769.16, x2:1791.317, y1:77.1, y2:77.5},</v>
      </c>
      <c r="T538">
        <f t="shared" si="102"/>
        <v>1.0051880674448768</v>
      </c>
      <c r="U538">
        <f t="shared" si="103"/>
        <v>1.0125240227000385</v>
      </c>
    </row>
    <row r="539" spans="1:21">
      <c r="A539" t="s">
        <v>16</v>
      </c>
      <c r="B539">
        <v>1993</v>
      </c>
      <c r="C539">
        <v>77.8</v>
      </c>
      <c r="D539">
        <v>1750.221</v>
      </c>
      <c r="E539">
        <v>0</v>
      </c>
      <c r="F539" t="str">
        <f t="shared" si="94"/>
        <v>Italy</v>
      </c>
      <c r="G539">
        <f t="shared" si="95"/>
        <v>1993</v>
      </c>
      <c r="H539">
        <f t="shared" si="96"/>
        <v>77.5</v>
      </c>
      <c r="I539">
        <f t="shared" si="97"/>
        <v>77.8</v>
      </c>
      <c r="J539">
        <f t="shared" si="98"/>
        <v>1791.317</v>
      </c>
      <c r="K539">
        <f t="shared" si="99"/>
        <v>1750.221</v>
      </c>
      <c r="L539">
        <f t="shared" si="100"/>
        <v>0</v>
      </c>
      <c r="M539" t="str">
        <f t="shared" si="101"/>
        <v>{country:"Italy",year:1993, x1:1791.317, x2:1750.221, y1:77.5, y2:77.8},</v>
      </c>
      <c r="T539">
        <f t="shared" si="102"/>
        <v>1.0038709677419355</v>
      </c>
      <c r="U539">
        <f t="shared" si="103"/>
        <v>0.97705822029266731</v>
      </c>
    </row>
    <row r="540" spans="1:21">
      <c r="A540" t="s">
        <v>16</v>
      </c>
      <c r="B540">
        <v>1994</v>
      </c>
      <c r="C540">
        <v>78</v>
      </c>
      <c r="D540">
        <v>1725.9570000000001</v>
      </c>
      <c r="E540">
        <v>0</v>
      </c>
      <c r="F540" t="str">
        <f t="shared" si="94"/>
        <v>Italy</v>
      </c>
      <c r="G540">
        <f t="shared" si="95"/>
        <v>1994</v>
      </c>
      <c r="H540">
        <f t="shared" si="96"/>
        <v>77.8</v>
      </c>
      <c r="I540">
        <f t="shared" si="97"/>
        <v>78</v>
      </c>
      <c r="J540">
        <f t="shared" si="98"/>
        <v>1750.221</v>
      </c>
      <c r="K540">
        <f t="shared" si="99"/>
        <v>1725.9570000000001</v>
      </c>
      <c r="L540">
        <f t="shared" si="100"/>
        <v>0</v>
      </c>
      <c r="M540" t="str">
        <f t="shared" si="101"/>
        <v>{country:"Italy",year:1994, x1:1750.221, x2:1725.957, y1:77.8, y2:78},</v>
      </c>
      <c r="T540">
        <f t="shared" si="102"/>
        <v>1.0025706940874037</v>
      </c>
      <c r="U540">
        <f t="shared" si="103"/>
        <v>0.98613660789123203</v>
      </c>
    </row>
    <row r="541" spans="1:21">
      <c r="A541" t="s">
        <v>16</v>
      </c>
      <c r="B541">
        <v>1995</v>
      </c>
      <c r="C541">
        <v>78.3</v>
      </c>
      <c r="D541">
        <v>1693.279</v>
      </c>
      <c r="E541">
        <v>0</v>
      </c>
      <c r="F541" t="str">
        <f t="shared" si="94"/>
        <v>Italy</v>
      </c>
      <c r="G541">
        <f t="shared" si="95"/>
        <v>1995</v>
      </c>
      <c r="H541">
        <f t="shared" si="96"/>
        <v>78</v>
      </c>
      <c r="I541">
        <f t="shared" si="97"/>
        <v>78.3</v>
      </c>
      <c r="J541">
        <f t="shared" si="98"/>
        <v>1725.9570000000001</v>
      </c>
      <c r="K541">
        <f t="shared" si="99"/>
        <v>1693.279</v>
      </c>
      <c r="L541">
        <f t="shared" si="100"/>
        <v>0</v>
      </c>
      <c r="M541" t="str">
        <f t="shared" si="101"/>
        <v>{country:"Italy",year:1995, x1:1725.957, x2:1693.279, y1:78, y2:78.3},</v>
      </c>
      <c r="T541">
        <f t="shared" si="102"/>
        <v>1.0038461538461538</v>
      </c>
      <c r="U541">
        <f t="shared" si="103"/>
        <v>0.98106673572980085</v>
      </c>
    </row>
    <row r="542" spans="1:21">
      <c r="A542" t="s">
        <v>16</v>
      </c>
      <c r="B542">
        <v>1996</v>
      </c>
      <c r="C542">
        <v>78.599999999999994</v>
      </c>
      <c r="D542">
        <v>1739.951</v>
      </c>
      <c r="E542">
        <v>0</v>
      </c>
      <c r="F542" t="str">
        <f t="shared" si="94"/>
        <v>Italy</v>
      </c>
      <c r="G542">
        <f t="shared" si="95"/>
        <v>1996</v>
      </c>
      <c r="H542">
        <f t="shared" si="96"/>
        <v>78.3</v>
      </c>
      <c r="I542">
        <f t="shared" si="97"/>
        <v>78.599999999999994</v>
      </c>
      <c r="J542">
        <f t="shared" si="98"/>
        <v>1693.279</v>
      </c>
      <c r="K542">
        <f t="shared" si="99"/>
        <v>1739.951</v>
      </c>
      <c r="L542">
        <f t="shared" si="100"/>
        <v>0</v>
      </c>
      <c r="M542" t="str">
        <f t="shared" si="101"/>
        <v>{country:"Italy",year:1996, x1:1693.279, x2:1739.951, y1:78.3, y2:78.6},</v>
      </c>
      <c r="T542">
        <f t="shared" si="102"/>
        <v>1.0038314176245211</v>
      </c>
      <c r="U542">
        <f t="shared" si="103"/>
        <v>1.0275630891306158</v>
      </c>
    </row>
    <row r="543" spans="1:21">
      <c r="A543" t="s">
        <v>16</v>
      </c>
      <c r="B543">
        <v>1997</v>
      </c>
      <c r="C543">
        <v>78.900000000000006</v>
      </c>
      <c r="D543">
        <v>1838.117</v>
      </c>
      <c r="E543">
        <v>0</v>
      </c>
      <c r="F543" t="str">
        <f t="shared" si="94"/>
        <v>Italy</v>
      </c>
      <c r="G543">
        <f t="shared" si="95"/>
        <v>1997</v>
      </c>
      <c r="H543">
        <f t="shared" si="96"/>
        <v>78.599999999999994</v>
      </c>
      <c r="I543">
        <f t="shared" si="97"/>
        <v>78.900000000000006</v>
      </c>
      <c r="J543">
        <f t="shared" si="98"/>
        <v>1739.951</v>
      </c>
      <c r="K543">
        <f t="shared" si="99"/>
        <v>1838.117</v>
      </c>
      <c r="L543">
        <f t="shared" si="100"/>
        <v>0</v>
      </c>
      <c r="M543" t="str">
        <f t="shared" si="101"/>
        <v>{country:"Italy",year:1997, x1:1739.951, x2:1838.117, y1:78.6, y2:78.9},</v>
      </c>
      <c r="T543">
        <f t="shared" si="102"/>
        <v>1.0038167938931299</v>
      </c>
      <c r="U543">
        <f t="shared" si="103"/>
        <v>1.0564188301854478</v>
      </c>
    </row>
    <row r="544" spans="1:21">
      <c r="A544" t="s">
        <v>16</v>
      </c>
      <c r="B544">
        <v>1998</v>
      </c>
      <c r="C544">
        <v>79.099999999999994</v>
      </c>
      <c r="D544">
        <v>1880.979</v>
      </c>
      <c r="E544">
        <v>0</v>
      </c>
      <c r="F544" t="str">
        <f t="shared" si="94"/>
        <v>Italy</v>
      </c>
      <c r="G544">
        <f t="shared" si="95"/>
        <v>1998</v>
      </c>
      <c r="H544">
        <f t="shared" si="96"/>
        <v>78.900000000000006</v>
      </c>
      <c r="I544">
        <f t="shared" si="97"/>
        <v>79.099999999999994</v>
      </c>
      <c r="J544">
        <f t="shared" si="98"/>
        <v>1838.117</v>
      </c>
      <c r="K544">
        <f t="shared" si="99"/>
        <v>1880.979</v>
      </c>
      <c r="L544">
        <f t="shared" si="100"/>
        <v>0</v>
      </c>
      <c r="M544" t="str">
        <f t="shared" si="101"/>
        <v>{country:"Italy",year:1998, x1:1838.117, x2:1880.979, y1:78.9, y2:79.1},</v>
      </c>
      <c r="T544">
        <f t="shared" si="102"/>
        <v>1.0025348542458807</v>
      </c>
      <c r="U544">
        <f t="shared" si="103"/>
        <v>1.0233184285875165</v>
      </c>
    </row>
    <row r="545" spans="1:21">
      <c r="A545" t="s">
        <v>16</v>
      </c>
      <c r="B545">
        <v>1999</v>
      </c>
      <c r="C545">
        <v>79.5</v>
      </c>
      <c r="D545">
        <v>1923.441</v>
      </c>
      <c r="E545">
        <v>0</v>
      </c>
      <c r="F545" t="str">
        <f t="shared" si="94"/>
        <v>Italy</v>
      </c>
      <c r="G545">
        <f t="shared" si="95"/>
        <v>1999</v>
      </c>
      <c r="H545">
        <f t="shared" si="96"/>
        <v>79.099999999999994</v>
      </c>
      <c r="I545">
        <f t="shared" si="97"/>
        <v>79.5</v>
      </c>
      <c r="J545">
        <f t="shared" si="98"/>
        <v>1880.979</v>
      </c>
      <c r="K545">
        <f t="shared" si="99"/>
        <v>1923.441</v>
      </c>
      <c r="L545">
        <f t="shared" si="100"/>
        <v>0</v>
      </c>
      <c r="M545" t="str">
        <f t="shared" si="101"/>
        <v>{country:"Italy",year:1999, x1:1880.979, x2:1923.441, y1:79.1, y2:79.5},</v>
      </c>
      <c r="T545">
        <f t="shared" si="102"/>
        <v>1.0050568900126422</v>
      </c>
      <c r="U545">
        <f t="shared" si="103"/>
        <v>1.0225744147063842</v>
      </c>
    </row>
    <row r="546" spans="1:21">
      <c r="A546" t="s">
        <v>16</v>
      </c>
      <c r="B546">
        <v>2000</v>
      </c>
      <c r="C546">
        <v>79.8</v>
      </c>
      <c r="D546">
        <v>2063.7759999999998</v>
      </c>
      <c r="E546">
        <v>0</v>
      </c>
      <c r="F546" t="str">
        <f t="shared" si="94"/>
        <v>Italy</v>
      </c>
      <c r="G546">
        <f t="shared" si="95"/>
        <v>2000</v>
      </c>
      <c r="H546">
        <f t="shared" si="96"/>
        <v>79.5</v>
      </c>
      <c r="I546">
        <f t="shared" si="97"/>
        <v>79.8</v>
      </c>
      <c r="J546">
        <f t="shared" si="98"/>
        <v>1923.441</v>
      </c>
      <c r="K546">
        <f t="shared" si="99"/>
        <v>2063.7759999999998</v>
      </c>
      <c r="L546">
        <f t="shared" si="100"/>
        <v>0</v>
      </c>
      <c r="M546" t="str">
        <f t="shared" si="101"/>
        <v>{country:"Italy",year:2000, x1:1923.441, x2:2063.776, y1:79.5, y2:79.8},</v>
      </c>
      <c r="T546">
        <f t="shared" si="102"/>
        <v>1.0037735849056604</v>
      </c>
      <c r="U546">
        <f t="shared" si="103"/>
        <v>1.0729603871395066</v>
      </c>
    </row>
    <row r="547" spans="1:21">
      <c r="A547" t="s">
        <v>16</v>
      </c>
      <c r="B547">
        <v>2001</v>
      </c>
      <c r="C547">
        <v>80.099999999999994</v>
      </c>
      <c r="D547">
        <v>2138.8760000000002</v>
      </c>
      <c r="E547">
        <v>0</v>
      </c>
      <c r="F547" t="str">
        <f t="shared" si="94"/>
        <v>Italy</v>
      </c>
      <c r="G547">
        <f t="shared" si="95"/>
        <v>2001</v>
      </c>
      <c r="H547">
        <f t="shared" si="96"/>
        <v>79.8</v>
      </c>
      <c r="I547">
        <f t="shared" si="97"/>
        <v>80.099999999999994</v>
      </c>
      <c r="J547">
        <f t="shared" si="98"/>
        <v>2063.7759999999998</v>
      </c>
      <c r="K547">
        <f t="shared" si="99"/>
        <v>2138.8760000000002</v>
      </c>
      <c r="L547">
        <f t="shared" si="100"/>
        <v>0</v>
      </c>
      <c r="M547" t="str">
        <f t="shared" si="101"/>
        <v>{country:"Italy",year:2001, x1:2063.776, x2:2138.876, y1:79.8, y2:80.1},</v>
      </c>
      <c r="T547">
        <f t="shared" si="102"/>
        <v>1.0037593984962405</v>
      </c>
      <c r="U547">
        <f t="shared" si="103"/>
        <v>1.0363896081745307</v>
      </c>
    </row>
    <row r="548" spans="1:21">
      <c r="A548" t="s">
        <v>16</v>
      </c>
      <c r="B548">
        <v>2002</v>
      </c>
      <c r="C548">
        <v>80.3</v>
      </c>
      <c r="D548">
        <v>2174.4409999999998</v>
      </c>
      <c r="E548">
        <v>0</v>
      </c>
      <c r="F548" t="str">
        <f t="shared" si="94"/>
        <v>Italy</v>
      </c>
      <c r="G548">
        <f t="shared" si="95"/>
        <v>2002</v>
      </c>
      <c r="H548">
        <f t="shared" si="96"/>
        <v>80.099999999999994</v>
      </c>
      <c r="I548">
        <f t="shared" si="97"/>
        <v>80.3</v>
      </c>
      <c r="J548">
        <f t="shared" si="98"/>
        <v>2138.8760000000002</v>
      </c>
      <c r="K548">
        <f t="shared" si="99"/>
        <v>2174.4409999999998</v>
      </c>
      <c r="L548">
        <f t="shared" si="100"/>
        <v>0</v>
      </c>
      <c r="M548" t="str">
        <f t="shared" si="101"/>
        <v>{country:"Italy",year:2002, x1:2138.876, x2:2174.441, y1:80.1, y2:80.3},</v>
      </c>
      <c r="T548">
        <f t="shared" si="102"/>
        <v>1.0024968789013733</v>
      </c>
      <c r="U548">
        <f t="shared" si="103"/>
        <v>1.0166278924070398</v>
      </c>
    </row>
    <row r="549" spans="1:21">
      <c r="A549" t="s">
        <v>16</v>
      </c>
      <c r="B549">
        <v>2003</v>
      </c>
      <c r="C549">
        <v>79.900000000000006</v>
      </c>
      <c r="D549">
        <v>2159.2730000000001</v>
      </c>
      <c r="E549">
        <v>0</v>
      </c>
      <c r="F549" t="str">
        <f t="shared" si="94"/>
        <v>Italy</v>
      </c>
      <c r="G549">
        <f t="shared" si="95"/>
        <v>2003</v>
      </c>
      <c r="H549">
        <f t="shared" si="96"/>
        <v>80.3</v>
      </c>
      <c r="I549">
        <f t="shared" si="97"/>
        <v>79.900000000000006</v>
      </c>
      <c r="J549">
        <f t="shared" si="98"/>
        <v>2174.4409999999998</v>
      </c>
      <c r="K549">
        <f t="shared" si="99"/>
        <v>2159.2730000000001</v>
      </c>
      <c r="L549">
        <f t="shared" si="100"/>
        <v>0</v>
      </c>
      <c r="M549" t="str">
        <f t="shared" si="101"/>
        <v>{country:"Italy",year:2003, x1:2174.441, x2:2159.273, y1:80.3, y2:79.9},</v>
      </c>
      <c r="T549">
        <f t="shared" si="102"/>
        <v>0.99501867995018689</v>
      </c>
      <c r="U549">
        <f t="shared" si="103"/>
        <v>0.99302441409079412</v>
      </c>
    </row>
    <row r="550" spans="1:21">
      <c r="A550" t="s">
        <v>16</v>
      </c>
      <c r="B550">
        <v>2004</v>
      </c>
      <c r="C550">
        <v>80.900000000000006</v>
      </c>
      <c r="D550">
        <v>2250.971</v>
      </c>
      <c r="E550">
        <v>0</v>
      </c>
      <c r="F550" t="str">
        <f t="shared" si="94"/>
        <v>Italy</v>
      </c>
      <c r="G550">
        <f t="shared" si="95"/>
        <v>2004</v>
      </c>
      <c r="H550">
        <f t="shared" si="96"/>
        <v>79.900000000000006</v>
      </c>
      <c r="I550">
        <f t="shared" si="97"/>
        <v>80.900000000000006</v>
      </c>
      <c r="J550">
        <f t="shared" si="98"/>
        <v>2159.2730000000001</v>
      </c>
      <c r="K550">
        <f t="shared" si="99"/>
        <v>2250.971</v>
      </c>
      <c r="L550">
        <f t="shared" si="100"/>
        <v>0</v>
      </c>
      <c r="M550" t="str">
        <f t="shared" si="101"/>
        <v>{country:"Italy",year:2004, x1:2159.273, x2:2250.971, y1:79.9, y2:80.9},</v>
      </c>
      <c r="T550">
        <f t="shared" si="102"/>
        <v>1.0125156445556946</v>
      </c>
      <c r="U550">
        <f t="shared" si="103"/>
        <v>1.0424670710929094</v>
      </c>
    </row>
    <row r="551" spans="1:21">
      <c r="A551" t="s">
        <v>16</v>
      </c>
      <c r="B551">
        <v>2005</v>
      </c>
      <c r="C551">
        <v>80.8</v>
      </c>
      <c r="D551">
        <v>2323.402</v>
      </c>
      <c r="E551">
        <v>0</v>
      </c>
      <c r="F551" t="str">
        <f t="shared" si="94"/>
        <v>Italy</v>
      </c>
      <c r="G551">
        <f t="shared" si="95"/>
        <v>2005</v>
      </c>
      <c r="H551">
        <f t="shared" si="96"/>
        <v>80.900000000000006</v>
      </c>
      <c r="I551">
        <f t="shared" si="97"/>
        <v>80.8</v>
      </c>
      <c r="J551">
        <f t="shared" si="98"/>
        <v>2250.971</v>
      </c>
      <c r="K551">
        <f t="shared" si="99"/>
        <v>2323.402</v>
      </c>
      <c r="L551">
        <f t="shared" si="100"/>
        <v>0</v>
      </c>
      <c r="M551" t="str">
        <f t="shared" si="101"/>
        <v>{country:"Italy",year:2005, x1:2250.971, x2:2323.402, y1:80.9, y2:80.8},</v>
      </c>
      <c r="T551">
        <f t="shared" si="102"/>
        <v>0.99876390605686016</v>
      </c>
      <c r="U551">
        <f t="shared" si="103"/>
        <v>1.032177669103689</v>
      </c>
    </row>
    <row r="552" spans="1:21">
      <c r="A552" t="s">
        <v>16</v>
      </c>
      <c r="B552">
        <v>2006</v>
      </c>
      <c r="C552">
        <v>81.3</v>
      </c>
      <c r="D552">
        <v>2377.5219999999999</v>
      </c>
      <c r="E552">
        <v>0</v>
      </c>
      <c r="F552" t="str">
        <f t="shared" si="94"/>
        <v>Italy</v>
      </c>
      <c r="G552">
        <f t="shared" si="95"/>
        <v>2006</v>
      </c>
      <c r="H552">
        <f t="shared" si="96"/>
        <v>80.8</v>
      </c>
      <c r="I552">
        <f t="shared" si="97"/>
        <v>81.3</v>
      </c>
      <c r="J552">
        <f t="shared" si="98"/>
        <v>2323.402</v>
      </c>
      <c r="K552">
        <f t="shared" si="99"/>
        <v>2377.5219999999999</v>
      </c>
      <c r="L552">
        <f t="shared" si="100"/>
        <v>0</v>
      </c>
      <c r="M552" t="str">
        <f t="shared" si="101"/>
        <v>{country:"Italy",year:2006, x1:2323.402, x2:2377.522, y1:80.8, y2:81.3},</v>
      </c>
      <c r="T552">
        <f t="shared" si="102"/>
        <v>1.0061881188118811</v>
      </c>
      <c r="U552">
        <f t="shared" si="103"/>
        <v>1.0232934292042444</v>
      </c>
    </row>
    <row r="553" spans="1:21">
      <c r="A553" t="s">
        <v>16</v>
      </c>
      <c r="B553">
        <v>2007</v>
      </c>
      <c r="C553">
        <v>81.5</v>
      </c>
      <c r="D553">
        <v>2307.4</v>
      </c>
      <c r="E553">
        <v>0</v>
      </c>
      <c r="F553" t="str">
        <f t="shared" si="94"/>
        <v>Italy</v>
      </c>
      <c r="G553">
        <f t="shared" si="95"/>
        <v>2007</v>
      </c>
      <c r="H553">
        <f t="shared" si="96"/>
        <v>81.3</v>
      </c>
      <c r="I553">
        <f t="shared" si="97"/>
        <v>81.5</v>
      </c>
      <c r="J553">
        <f t="shared" si="98"/>
        <v>2377.5219999999999</v>
      </c>
      <c r="K553">
        <f t="shared" si="99"/>
        <v>2307.4</v>
      </c>
      <c r="L553">
        <f t="shared" si="100"/>
        <v>0</v>
      </c>
      <c r="M553" t="str">
        <f t="shared" si="101"/>
        <v>{country:"Italy",year:2007, x1:2377.522, x2:2307.4, y1:81.3, y2:81.5},</v>
      </c>
      <c r="T553">
        <f t="shared" si="102"/>
        <v>1.002460024600246</v>
      </c>
      <c r="U553">
        <f t="shared" si="103"/>
        <v>0.97050626660867922</v>
      </c>
    </row>
    <row r="554" spans="1:21">
      <c r="A554" t="s">
        <v>16</v>
      </c>
      <c r="B554">
        <v>2008</v>
      </c>
      <c r="C554">
        <v>81.8</v>
      </c>
      <c r="D554">
        <v>2391.4520000000002</v>
      </c>
      <c r="E554">
        <v>0</v>
      </c>
      <c r="F554" t="str">
        <f t="shared" si="94"/>
        <v>Italy</v>
      </c>
      <c r="G554">
        <f t="shared" si="95"/>
        <v>2008</v>
      </c>
      <c r="H554">
        <f t="shared" si="96"/>
        <v>81.5</v>
      </c>
      <c r="I554">
        <f t="shared" si="97"/>
        <v>81.8</v>
      </c>
      <c r="J554">
        <f t="shared" si="98"/>
        <v>2307.4</v>
      </c>
      <c r="K554">
        <f t="shared" si="99"/>
        <v>2391.4520000000002</v>
      </c>
      <c r="L554">
        <f t="shared" si="100"/>
        <v>0</v>
      </c>
      <c r="M554" t="str">
        <f t="shared" si="101"/>
        <v>{country:"Italy",year:2008, x1:2307.4, x2:2391.452, y1:81.5, y2:81.8},</v>
      </c>
      <c r="T554">
        <f t="shared" si="102"/>
        <v>1.003680981595092</v>
      </c>
      <c r="U554">
        <f t="shared" si="103"/>
        <v>1.0364271474386757</v>
      </c>
    </row>
    <row r="555" spans="1:21">
      <c r="A555" t="s">
        <v>17</v>
      </c>
      <c r="B555">
        <v>1970</v>
      </c>
      <c r="C555">
        <v>72</v>
      </c>
      <c r="D555">
        <v>515.37800000000004</v>
      </c>
      <c r="E555">
        <v>0</v>
      </c>
      <c r="F555" t="str">
        <f t="shared" si="94"/>
        <v>Japan</v>
      </c>
      <c r="G555">
        <f t="shared" si="95"/>
        <v>1970</v>
      </c>
      <c r="H555">
        <f t="shared" si="96"/>
        <v>72</v>
      </c>
      <c r="I555">
        <f t="shared" si="97"/>
        <v>72</v>
      </c>
      <c r="J555">
        <f t="shared" si="98"/>
        <v>515.37800000000004</v>
      </c>
      <c r="K555">
        <f t="shared" si="99"/>
        <v>515.37800000000004</v>
      </c>
      <c r="L555">
        <f t="shared" si="100"/>
        <v>0</v>
      </c>
      <c r="M555" t="str">
        <f t="shared" si="101"/>
        <v>{country:"Japan",year:1970, x1:515.378, x2:515.378, y1:72, y2:72},</v>
      </c>
      <c r="T555">
        <f t="shared" si="102"/>
        <v>1</v>
      </c>
      <c r="U555">
        <f t="shared" si="103"/>
        <v>1</v>
      </c>
    </row>
    <row r="556" spans="1:21">
      <c r="A556" t="s">
        <v>17</v>
      </c>
      <c r="B556">
        <v>1971</v>
      </c>
      <c r="C556">
        <v>72.900000000000006</v>
      </c>
      <c r="D556">
        <v>546.60900000000004</v>
      </c>
      <c r="E556">
        <v>0</v>
      </c>
      <c r="F556" t="str">
        <f t="shared" si="94"/>
        <v>Japan</v>
      </c>
      <c r="G556">
        <f t="shared" si="95"/>
        <v>1971</v>
      </c>
      <c r="H556">
        <f t="shared" si="96"/>
        <v>72</v>
      </c>
      <c r="I556">
        <f t="shared" si="97"/>
        <v>72.900000000000006</v>
      </c>
      <c r="J556">
        <f t="shared" si="98"/>
        <v>515.37800000000004</v>
      </c>
      <c r="K556">
        <f t="shared" si="99"/>
        <v>546.60900000000004</v>
      </c>
      <c r="L556">
        <f t="shared" si="100"/>
        <v>0</v>
      </c>
      <c r="M556" t="str">
        <f t="shared" si="101"/>
        <v>{country:"Japan",year:1971, x1:515.378, x2:546.609, y1:72, y2:72.9},</v>
      </c>
      <c r="T556">
        <f t="shared" si="102"/>
        <v>1.0125000000000002</v>
      </c>
      <c r="U556">
        <f t="shared" si="103"/>
        <v>1.060598240514729</v>
      </c>
    </row>
    <row r="557" spans="1:21">
      <c r="A557" t="s">
        <v>17</v>
      </c>
      <c r="B557">
        <v>1972</v>
      </c>
      <c r="C557">
        <v>73.2</v>
      </c>
      <c r="D557">
        <v>593.49199999999996</v>
      </c>
      <c r="E557">
        <v>0</v>
      </c>
      <c r="F557" t="str">
        <f t="shared" si="94"/>
        <v>Japan</v>
      </c>
      <c r="G557">
        <f t="shared" si="95"/>
        <v>1972</v>
      </c>
      <c r="H557">
        <f t="shared" si="96"/>
        <v>72.900000000000006</v>
      </c>
      <c r="I557">
        <f t="shared" si="97"/>
        <v>73.2</v>
      </c>
      <c r="J557">
        <f t="shared" si="98"/>
        <v>546.60900000000004</v>
      </c>
      <c r="K557">
        <f t="shared" si="99"/>
        <v>593.49199999999996</v>
      </c>
      <c r="L557">
        <f t="shared" si="100"/>
        <v>0</v>
      </c>
      <c r="M557" t="str">
        <f t="shared" si="101"/>
        <v>{country:"Japan",year:1972, x1:546.609, x2:593.492, y1:72.9, y2:73.2},</v>
      </c>
      <c r="T557">
        <f t="shared" si="102"/>
        <v>1.0041152263374484</v>
      </c>
      <c r="U557">
        <f t="shared" si="103"/>
        <v>1.0857706331216646</v>
      </c>
    </row>
    <row r="558" spans="1:21">
      <c r="A558" t="s">
        <v>17</v>
      </c>
      <c r="B558">
        <v>1973</v>
      </c>
      <c r="C558">
        <v>73.400000000000006</v>
      </c>
      <c r="D558">
        <v>616.35299999999995</v>
      </c>
      <c r="E558">
        <v>0</v>
      </c>
      <c r="F558" t="str">
        <f t="shared" si="94"/>
        <v>Japan</v>
      </c>
      <c r="G558">
        <f t="shared" si="95"/>
        <v>1973</v>
      </c>
      <c r="H558">
        <f t="shared" si="96"/>
        <v>73.2</v>
      </c>
      <c r="I558">
        <f t="shared" si="97"/>
        <v>73.400000000000006</v>
      </c>
      <c r="J558">
        <f t="shared" si="98"/>
        <v>593.49199999999996</v>
      </c>
      <c r="K558">
        <f t="shared" si="99"/>
        <v>616.35299999999995</v>
      </c>
      <c r="L558">
        <f t="shared" si="100"/>
        <v>0</v>
      </c>
      <c r="M558" t="str">
        <f t="shared" si="101"/>
        <v>{country:"Japan",year:1973, x1:593.492, x2:616.353, y1:73.2, y2:73.4},</v>
      </c>
      <c r="T558">
        <f t="shared" si="102"/>
        <v>1.0027322404371586</v>
      </c>
      <c r="U558">
        <f t="shared" si="103"/>
        <v>1.0385194745674753</v>
      </c>
    </row>
    <row r="559" spans="1:21">
      <c r="A559" t="s">
        <v>17</v>
      </c>
      <c r="B559">
        <v>1974</v>
      </c>
      <c r="C559">
        <v>73.7</v>
      </c>
      <c r="D559">
        <v>660.22299999999996</v>
      </c>
      <c r="E559">
        <v>0</v>
      </c>
      <c r="F559" t="str">
        <f t="shared" si="94"/>
        <v>Japan</v>
      </c>
      <c r="G559">
        <f t="shared" si="95"/>
        <v>1974</v>
      </c>
      <c r="H559">
        <f t="shared" si="96"/>
        <v>73.400000000000006</v>
      </c>
      <c r="I559">
        <f t="shared" si="97"/>
        <v>73.7</v>
      </c>
      <c r="J559">
        <f t="shared" si="98"/>
        <v>616.35299999999995</v>
      </c>
      <c r="K559">
        <f t="shared" si="99"/>
        <v>660.22299999999996</v>
      </c>
      <c r="L559">
        <f t="shared" si="100"/>
        <v>0</v>
      </c>
      <c r="M559" t="str">
        <f t="shared" si="101"/>
        <v>{country:"Japan",year:1974, x1:616.353, x2:660.223, y1:73.4, y2:73.7},</v>
      </c>
      <c r="T559">
        <f t="shared" si="102"/>
        <v>1.0040871934604905</v>
      </c>
      <c r="U559">
        <f t="shared" si="103"/>
        <v>1.0711767444954434</v>
      </c>
    </row>
    <row r="560" spans="1:21">
      <c r="A560" t="s">
        <v>17</v>
      </c>
      <c r="B560">
        <v>1975</v>
      </c>
      <c r="C560">
        <v>74.3</v>
      </c>
      <c r="D560">
        <v>739.82799999999997</v>
      </c>
      <c r="E560">
        <v>0</v>
      </c>
      <c r="F560" t="str">
        <f t="shared" si="94"/>
        <v>Japan</v>
      </c>
      <c r="G560">
        <f t="shared" si="95"/>
        <v>1975</v>
      </c>
      <c r="H560">
        <f t="shared" si="96"/>
        <v>73.7</v>
      </c>
      <c r="I560">
        <f t="shared" si="97"/>
        <v>74.3</v>
      </c>
      <c r="J560">
        <f t="shared" si="98"/>
        <v>660.22299999999996</v>
      </c>
      <c r="K560">
        <f t="shared" si="99"/>
        <v>739.82799999999997</v>
      </c>
      <c r="L560">
        <f t="shared" si="100"/>
        <v>0</v>
      </c>
      <c r="M560" t="str">
        <f t="shared" si="101"/>
        <v>{country:"Japan",year:1975, x1:660.223, x2:739.828, y1:73.7, y2:74.3},</v>
      </c>
      <c r="T560">
        <f t="shared" si="102"/>
        <v>1.0081411126187245</v>
      </c>
      <c r="U560">
        <f t="shared" si="103"/>
        <v>1.1205728973392324</v>
      </c>
    </row>
    <row r="561" spans="1:21">
      <c r="A561" t="s">
        <v>17</v>
      </c>
      <c r="B561">
        <v>1976</v>
      </c>
      <c r="C561">
        <v>74.8</v>
      </c>
      <c r="D561">
        <v>761.52099999999996</v>
      </c>
      <c r="E561">
        <v>0</v>
      </c>
      <c r="F561" t="str">
        <f t="shared" si="94"/>
        <v>Japan</v>
      </c>
      <c r="G561">
        <f t="shared" si="95"/>
        <v>1976</v>
      </c>
      <c r="H561">
        <f t="shared" si="96"/>
        <v>74.3</v>
      </c>
      <c r="I561">
        <f t="shared" si="97"/>
        <v>74.8</v>
      </c>
      <c r="J561">
        <f t="shared" si="98"/>
        <v>739.82799999999997</v>
      </c>
      <c r="K561">
        <f t="shared" si="99"/>
        <v>761.52099999999996</v>
      </c>
      <c r="L561">
        <f t="shared" si="100"/>
        <v>0</v>
      </c>
      <c r="M561" t="str">
        <f t="shared" si="101"/>
        <v>{country:"Japan",year:1976, x1:739.828, x2:761.521, y1:74.3, y2:74.8},</v>
      </c>
      <c r="T561">
        <f t="shared" si="102"/>
        <v>1.0067294751009421</v>
      </c>
      <c r="U561">
        <f t="shared" si="103"/>
        <v>1.0293216801743108</v>
      </c>
    </row>
    <row r="562" spans="1:21">
      <c r="A562" t="s">
        <v>17</v>
      </c>
      <c r="B562">
        <v>1977</v>
      </c>
      <c r="C562">
        <v>75.3</v>
      </c>
      <c r="D562">
        <v>807.221</v>
      </c>
      <c r="E562">
        <v>0</v>
      </c>
      <c r="F562" t="str">
        <f t="shared" si="94"/>
        <v>Japan</v>
      </c>
      <c r="G562">
        <f t="shared" si="95"/>
        <v>1977</v>
      </c>
      <c r="H562">
        <f t="shared" si="96"/>
        <v>74.8</v>
      </c>
      <c r="I562">
        <f t="shared" si="97"/>
        <v>75.3</v>
      </c>
      <c r="J562">
        <f t="shared" si="98"/>
        <v>761.52099999999996</v>
      </c>
      <c r="K562">
        <f t="shared" si="99"/>
        <v>807.221</v>
      </c>
      <c r="L562">
        <f t="shared" si="100"/>
        <v>0</v>
      </c>
      <c r="M562" t="str">
        <f t="shared" si="101"/>
        <v>{country:"Japan",year:1977, x1:761.521, x2:807.221, y1:74.8, y2:75.3},</v>
      </c>
      <c r="T562">
        <f t="shared" si="102"/>
        <v>1.0066844919786095</v>
      </c>
      <c r="U562">
        <f t="shared" si="103"/>
        <v>1.0600114770308371</v>
      </c>
    </row>
    <row r="563" spans="1:21">
      <c r="A563" t="s">
        <v>17</v>
      </c>
      <c r="B563">
        <v>1978</v>
      </c>
      <c r="C563">
        <v>75.7</v>
      </c>
      <c r="D563">
        <v>870.69500000000005</v>
      </c>
      <c r="E563">
        <v>0</v>
      </c>
      <c r="F563" t="str">
        <f t="shared" si="94"/>
        <v>Japan</v>
      </c>
      <c r="G563">
        <f t="shared" si="95"/>
        <v>1978</v>
      </c>
      <c r="H563">
        <f t="shared" si="96"/>
        <v>75.3</v>
      </c>
      <c r="I563">
        <f t="shared" si="97"/>
        <v>75.7</v>
      </c>
      <c r="J563">
        <f t="shared" si="98"/>
        <v>807.221</v>
      </c>
      <c r="K563">
        <f t="shared" si="99"/>
        <v>870.69500000000005</v>
      </c>
      <c r="L563">
        <f t="shared" si="100"/>
        <v>0</v>
      </c>
      <c r="M563" t="str">
        <f t="shared" si="101"/>
        <v>{country:"Japan",year:1978, x1:807.221, x2:870.695, y1:75.3, y2:75.7},</v>
      </c>
      <c r="T563">
        <f t="shared" si="102"/>
        <v>1.0053120849933599</v>
      </c>
      <c r="U563">
        <f t="shared" si="103"/>
        <v>1.0786327412195669</v>
      </c>
    </row>
    <row r="564" spans="1:21">
      <c r="A564" t="s">
        <v>17</v>
      </c>
      <c r="B564">
        <v>1979</v>
      </c>
      <c r="C564">
        <v>76.2</v>
      </c>
      <c r="D564">
        <v>930.13800000000003</v>
      </c>
      <c r="E564">
        <v>0</v>
      </c>
      <c r="F564" t="str">
        <f t="shared" si="94"/>
        <v>Japan</v>
      </c>
      <c r="G564">
        <f t="shared" si="95"/>
        <v>1979</v>
      </c>
      <c r="H564">
        <f t="shared" si="96"/>
        <v>75.7</v>
      </c>
      <c r="I564">
        <f t="shared" si="97"/>
        <v>76.2</v>
      </c>
      <c r="J564">
        <f t="shared" si="98"/>
        <v>870.69500000000005</v>
      </c>
      <c r="K564">
        <f t="shared" si="99"/>
        <v>930.13800000000003</v>
      </c>
      <c r="L564">
        <f t="shared" si="100"/>
        <v>0</v>
      </c>
      <c r="M564" t="str">
        <f t="shared" si="101"/>
        <v>{country:"Japan",year:1979, x1:870.695, x2:930.138, y1:75.7, y2:76.2},</v>
      </c>
      <c r="T564">
        <f t="shared" si="102"/>
        <v>1.0066050198150593</v>
      </c>
      <c r="U564">
        <f t="shared" si="103"/>
        <v>1.0682707492290642</v>
      </c>
    </row>
    <row r="565" spans="1:21">
      <c r="A565" t="s">
        <v>17</v>
      </c>
      <c r="B565">
        <v>1980</v>
      </c>
      <c r="C565">
        <v>76.099999999999994</v>
      </c>
      <c r="D565">
        <v>1011.877</v>
      </c>
      <c r="E565">
        <v>0</v>
      </c>
      <c r="F565" t="str">
        <f t="shared" si="94"/>
        <v>Japan</v>
      </c>
      <c r="G565">
        <f t="shared" si="95"/>
        <v>1980</v>
      </c>
      <c r="H565">
        <f t="shared" si="96"/>
        <v>76.2</v>
      </c>
      <c r="I565">
        <f t="shared" si="97"/>
        <v>76.099999999999994</v>
      </c>
      <c r="J565">
        <f t="shared" si="98"/>
        <v>930.13800000000003</v>
      </c>
      <c r="K565">
        <f t="shared" si="99"/>
        <v>1011.877</v>
      </c>
      <c r="L565">
        <f t="shared" si="100"/>
        <v>0</v>
      </c>
      <c r="M565" t="str">
        <f t="shared" si="101"/>
        <v>{country:"Japan",year:1980, x1:930.138, x2:1011.877, y1:76.2, y2:76.1},</v>
      </c>
      <c r="T565">
        <f t="shared" si="102"/>
        <v>0.9986876640419946</v>
      </c>
      <c r="U565">
        <f t="shared" si="103"/>
        <v>1.0878783578350739</v>
      </c>
    </row>
    <row r="566" spans="1:21">
      <c r="A566" t="s">
        <v>17</v>
      </c>
      <c r="B566">
        <v>1981</v>
      </c>
      <c r="C566">
        <v>76.5</v>
      </c>
      <c r="D566">
        <v>1058.326</v>
      </c>
      <c r="E566">
        <v>0</v>
      </c>
      <c r="F566" t="str">
        <f t="shared" si="94"/>
        <v>Japan</v>
      </c>
      <c r="G566">
        <f t="shared" si="95"/>
        <v>1981</v>
      </c>
      <c r="H566">
        <f t="shared" si="96"/>
        <v>76.099999999999994</v>
      </c>
      <c r="I566">
        <f t="shared" si="97"/>
        <v>76.5</v>
      </c>
      <c r="J566">
        <f t="shared" si="98"/>
        <v>1011.877</v>
      </c>
      <c r="K566">
        <f t="shared" si="99"/>
        <v>1058.326</v>
      </c>
      <c r="L566">
        <f t="shared" si="100"/>
        <v>0</v>
      </c>
      <c r="M566" t="str">
        <f t="shared" si="101"/>
        <v>{country:"Japan",year:1981, x1:1011.877, x2:1058.326, y1:76.1, y2:76.5},</v>
      </c>
      <c r="T566">
        <f t="shared" si="102"/>
        <v>1.0052562417871223</v>
      </c>
      <c r="U566">
        <f t="shared" si="103"/>
        <v>1.0459038005607402</v>
      </c>
    </row>
    <row r="567" spans="1:21">
      <c r="A567" t="s">
        <v>17</v>
      </c>
      <c r="B567">
        <v>1982</v>
      </c>
      <c r="C567">
        <v>76.900000000000006</v>
      </c>
      <c r="D567">
        <v>1113.4860000000001</v>
      </c>
      <c r="E567">
        <v>0</v>
      </c>
      <c r="F567" t="str">
        <f t="shared" si="94"/>
        <v>Japan</v>
      </c>
      <c r="G567">
        <f t="shared" si="95"/>
        <v>1982</v>
      </c>
      <c r="H567">
        <f t="shared" si="96"/>
        <v>76.5</v>
      </c>
      <c r="I567">
        <f t="shared" si="97"/>
        <v>76.900000000000006</v>
      </c>
      <c r="J567">
        <f t="shared" si="98"/>
        <v>1058.326</v>
      </c>
      <c r="K567">
        <f t="shared" si="99"/>
        <v>1113.4860000000001</v>
      </c>
      <c r="L567">
        <f t="shared" si="100"/>
        <v>0</v>
      </c>
      <c r="M567" t="str">
        <f t="shared" si="101"/>
        <v>{country:"Japan",year:1982, x1:1058.326, x2:1113.486, y1:76.5, y2:76.9},</v>
      </c>
      <c r="T567">
        <f t="shared" si="102"/>
        <v>1.0052287581699346</v>
      </c>
      <c r="U567">
        <f t="shared" si="103"/>
        <v>1.0521200461861469</v>
      </c>
    </row>
    <row r="568" spans="1:21">
      <c r="A568" t="s">
        <v>17</v>
      </c>
      <c r="B568">
        <v>1983</v>
      </c>
      <c r="C568">
        <v>77</v>
      </c>
      <c r="D568">
        <v>1157.8409999999999</v>
      </c>
      <c r="E568">
        <v>0</v>
      </c>
      <c r="F568" t="str">
        <f t="shared" si="94"/>
        <v>Japan</v>
      </c>
      <c r="G568">
        <f t="shared" si="95"/>
        <v>1983</v>
      </c>
      <c r="H568">
        <f t="shared" si="96"/>
        <v>76.900000000000006</v>
      </c>
      <c r="I568">
        <f t="shared" si="97"/>
        <v>77</v>
      </c>
      <c r="J568">
        <f t="shared" si="98"/>
        <v>1113.4860000000001</v>
      </c>
      <c r="K568">
        <f t="shared" si="99"/>
        <v>1157.8409999999999</v>
      </c>
      <c r="L568">
        <f t="shared" si="100"/>
        <v>0</v>
      </c>
      <c r="M568" t="str">
        <f t="shared" si="101"/>
        <v>{country:"Japan",year:1983, x1:1113.486, x2:1157.841, y1:76.9, y2:77},</v>
      </c>
      <c r="T568">
        <f t="shared" si="102"/>
        <v>1.001300390117035</v>
      </c>
      <c r="U568">
        <f t="shared" si="103"/>
        <v>1.0398343580431184</v>
      </c>
    </row>
    <row r="569" spans="1:21">
      <c r="A569" t="s">
        <v>17</v>
      </c>
      <c r="B569">
        <v>1984</v>
      </c>
      <c r="C569">
        <v>77.400000000000006</v>
      </c>
      <c r="D569">
        <v>1165.9860000000001</v>
      </c>
      <c r="E569">
        <v>0</v>
      </c>
      <c r="F569" t="str">
        <f t="shared" si="94"/>
        <v>Japan</v>
      </c>
      <c r="G569">
        <f t="shared" si="95"/>
        <v>1984</v>
      </c>
      <c r="H569">
        <f t="shared" si="96"/>
        <v>77</v>
      </c>
      <c r="I569">
        <f t="shared" si="97"/>
        <v>77.400000000000006</v>
      </c>
      <c r="J569">
        <f t="shared" si="98"/>
        <v>1157.8409999999999</v>
      </c>
      <c r="K569">
        <f t="shared" si="99"/>
        <v>1165.9860000000001</v>
      </c>
      <c r="L569">
        <f t="shared" si="100"/>
        <v>0</v>
      </c>
      <c r="M569" t="str">
        <f t="shared" si="101"/>
        <v>{country:"Japan",year:1984, x1:1157.841, x2:1165.986, y1:77, y2:77.4},</v>
      </c>
      <c r="T569">
        <f t="shared" si="102"/>
        <v>1.0051948051948052</v>
      </c>
      <c r="U569">
        <f t="shared" si="103"/>
        <v>1.0070346446532816</v>
      </c>
    </row>
    <row r="570" spans="1:21">
      <c r="A570" t="s">
        <v>17</v>
      </c>
      <c r="B570">
        <v>1985</v>
      </c>
      <c r="C570">
        <v>77.599999999999994</v>
      </c>
      <c r="D570">
        <v>1243.56</v>
      </c>
      <c r="E570">
        <v>0</v>
      </c>
      <c r="F570" t="str">
        <f t="shared" si="94"/>
        <v>Japan</v>
      </c>
      <c r="G570">
        <f t="shared" si="95"/>
        <v>1985</v>
      </c>
      <c r="H570">
        <f t="shared" si="96"/>
        <v>77.400000000000006</v>
      </c>
      <c r="I570">
        <f t="shared" si="97"/>
        <v>77.599999999999994</v>
      </c>
      <c r="J570">
        <f t="shared" si="98"/>
        <v>1165.9860000000001</v>
      </c>
      <c r="K570">
        <f t="shared" si="99"/>
        <v>1243.56</v>
      </c>
      <c r="L570">
        <f t="shared" si="100"/>
        <v>0</v>
      </c>
      <c r="M570" t="str">
        <f t="shared" si="101"/>
        <v>{country:"Japan",year:1985, x1:1165.986, x2:1243.56, y1:77.4, y2:77.6},</v>
      </c>
      <c r="T570">
        <f t="shared" si="102"/>
        <v>1.0025839793281652</v>
      </c>
      <c r="U570">
        <f t="shared" si="103"/>
        <v>1.0665308159789224</v>
      </c>
    </row>
    <row r="571" spans="1:21">
      <c r="A571" t="s">
        <v>17</v>
      </c>
      <c r="B571">
        <v>1986</v>
      </c>
      <c r="C571">
        <v>78.099999999999994</v>
      </c>
      <c r="D571">
        <v>1263.038</v>
      </c>
      <c r="E571">
        <v>0</v>
      </c>
      <c r="F571" t="str">
        <f t="shared" si="94"/>
        <v>Japan</v>
      </c>
      <c r="G571">
        <f t="shared" si="95"/>
        <v>1986</v>
      </c>
      <c r="H571">
        <f t="shared" si="96"/>
        <v>77.599999999999994</v>
      </c>
      <c r="I571">
        <f t="shared" si="97"/>
        <v>78.099999999999994</v>
      </c>
      <c r="J571">
        <f t="shared" si="98"/>
        <v>1243.56</v>
      </c>
      <c r="K571">
        <f t="shared" si="99"/>
        <v>1263.038</v>
      </c>
      <c r="L571">
        <f t="shared" si="100"/>
        <v>0</v>
      </c>
      <c r="M571" t="str">
        <f t="shared" si="101"/>
        <v>{country:"Japan",year:1986, x1:1243.56, x2:1263.038, y1:77.6, y2:78.1},</v>
      </c>
      <c r="T571">
        <f t="shared" si="102"/>
        <v>1.0064432989690721</v>
      </c>
      <c r="U571">
        <f t="shared" si="103"/>
        <v>1.0156630962719935</v>
      </c>
    </row>
    <row r="572" spans="1:21">
      <c r="A572" t="s">
        <v>17</v>
      </c>
      <c r="B572">
        <v>1987</v>
      </c>
      <c r="C572">
        <v>78.5</v>
      </c>
      <c r="D572">
        <v>1310.4580000000001</v>
      </c>
      <c r="E572">
        <v>0</v>
      </c>
      <c r="F572" t="str">
        <f t="shared" si="94"/>
        <v>Japan</v>
      </c>
      <c r="G572">
        <f t="shared" si="95"/>
        <v>1987</v>
      </c>
      <c r="H572">
        <f t="shared" si="96"/>
        <v>78.099999999999994</v>
      </c>
      <c r="I572">
        <f t="shared" si="97"/>
        <v>78.5</v>
      </c>
      <c r="J572">
        <f t="shared" si="98"/>
        <v>1263.038</v>
      </c>
      <c r="K572">
        <f t="shared" si="99"/>
        <v>1310.4580000000001</v>
      </c>
      <c r="L572">
        <f t="shared" si="100"/>
        <v>0</v>
      </c>
      <c r="M572" t="str">
        <f t="shared" si="101"/>
        <v>{country:"Japan",year:1987, x1:1263.038, x2:1310.458, y1:78.1, y2:78.5},</v>
      </c>
      <c r="T572">
        <f t="shared" si="102"/>
        <v>1.0051216389244559</v>
      </c>
      <c r="U572">
        <f t="shared" si="103"/>
        <v>1.0375443969223412</v>
      </c>
    </row>
    <row r="573" spans="1:21">
      <c r="A573" t="s">
        <v>17</v>
      </c>
      <c r="B573">
        <v>1988</v>
      </c>
      <c r="C573">
        <v>78.400000000000006</v>
      </c>
      <c r="D573">
        <v>1335.569</v>
      </c>
      <c r="E573">
        <v>0</v>
      </c>
      <c r="F573" t="str">
        <f t="shared" si="94"/>
        <v>Japan</v>
      </c>
      <c r="G573">
        <f t="shared" si="95"/>
        <v>1988</v>
      </c>
      <c r="H573">
        <f t="shared" si="96"/>
        <v>78.5</v>
      </c>
      <c r="I573">
        <f t="shared" si="97"/>
        <v>78.400000000000006</v>
      </c>
      <c r="J573">
        <f t="shared" si="98"/>
        <v>1310.4580000000001</v>
      </c>
      <c r="K573">
        <f t="shared" si="99"/>
        <v>1335.569</v>
      </c>
      <c r="L573">
        <f t="shared" si="100"/>
        <v>0</v>
      </c>
      <c r="M573" t="str">
        <f t="shared" si="101"/>
        <v>{country:"Japan",year:1988, x1:1310.458, x2:1335.569, y1:78.5, y2:78.4},</v>
      </c>
      <c r="T573">
        <f t="shared" si="102"/>
        <v>0.99872611464968164</v>
      </c>
      <c r="U573">
        <f t="shared" si="103"/>
        <v>1.0191620029028019</v>
      </c>
    </row>
    <row r="574" spans="1:21">
      <c r="A574" t="s">
        <v>17</v>
      </c>
      <c r="B574">
        <v>1989</v>
      </c>
      <c r="C574">
        <v>78.8</v>
      </c>
      <c r="D574">
        <v>1345.7</v>
      </c>
      <c r="E574">
        <v>0</v>
      </c>
      <c r="F574" t="str">
        <f t="shared" si="94"/>
        <v>Japan</v>
      </c>
      <c r="G574">
        <f t="shared" si="95"/>
        <v>1989</v>
      </c>
      <c r="H574">
        <f t="shared" si="96"/>
        <v>78.400000000000006</v>
      </c>
      <c r="I574">
        <f t="shared" si="97"/>
        <v>78.8</v>
      </c>
      <c r="J574">
        <f t="shared" si="98"/>
        <v>1335.569</v>
      </c>
      <c r="K574">
        <f t="shared" si="99"/>
        <v>1345.7</v>
      </c>
      <c r="L574">
        <f t="shared" si="100"/>
        <v>0</v>
      </c>
      <c r="M574" t="str">
        <f t="shared" si="101"/>
        <v>{country:"Japan",year:1989, x1:1335.569, x2:1345.7, y1:78.4, y2:78.8},</v>
      </c>
      <c r="T574">
        <f t="shared" si="102"/>
        <v>1.0051020408163265</v>
      </c>
      <c r="U574">
        <f t="shared" si="103"/>
        <v>1.0075855309609614</v>
      </c>
    </row>
    <row r="575" spans="1:21">
      <c r="A575" t="s">
        <v>17</v>
      </c>
      <c r="B575">
        <v>1990</v>
      </c>
      <c r="C575">
        <v>78.900000000000006</v>
      </c>
      <c r="D575">
        <v>1378.8489999999999</v>
      </c>
      <c r="E575">
        <v>0</v>
      </c>
      <c r="F575" t="str">
        <f t="shared" si="94"/>
        <v>Japan</v>
      </c>
      <c r="G575">
        <f t="shared" si="95"/>
        <v>1990</v>
      </c>
      <c r="H575">
        <f t="shared" si="96"/>
        <v>78.8</v>
      </c>
      <c r="I575">
        <f t="shared" si="97"/>
        <v>78.900000000000006</v>
      </c>
      <c r="J575">
        <f t="shared" si="98"/>
        <v>1345.7</v>
      </c>
      <c r="K575">
        <f t="shared" si="99"/>
        <v>1378.8489999999999</v>
      </c>
      <c r="L575">
        <f t="shared" si="100"/>
        <v>0</v>
      </c>
      <c r="M575" t="str">
        <f t="shared" si="101"/>
        <v>{country:"Japan",year:1990, x1:1345.7, x2:1378.849, y1:78.8, y2:78.9},</v>
      </c>
      <c r="T575">
        <f t="shared" si="102"/>
        <v>1.001269035532995</v>
      </c>
      <c r="U575">
        <f t="shared" si="103"/>
        <v>1.0246332763617447</v>
      </c>
    </row>
    <row r="576" spans="1:21">
      <c r="A576" t="s">
        <v>17</v>
      </c>
      <c r="B576">
        <v>1991</v>
      </c>
      <c r="C576">
        <v>79.099999999999994</v>
      </c>
      <c r="D576">
        <v>1429.865</v>
      </c>
      <c r="E576">
        <v>0</v>
      </c>
      <c r="F576" t="str">
        <f t="shared" si="94"/>
        <v>Japan</v>
      </c>
      <c r="G576">
        <f t="shared" si="95"/>
        <v>1991</v>
      </c>
      <c r="H576">
        <f t="shared" si="96"/>
        <v>78.900000000000006</v>
      </c>
      <c r="I576">
        <f t="shared" si="97"/>
        <v>79.099999999999994</v>
      </c>
      <c r="J576">
        <f t="shared" si="98"/>
        <v>1378.8489999999999</v>
      </c>
      <c r="K576">
        <f t="shared" si="99"/>
        <v>1429.865</v>
      </c>
      <c r="L576">
        <f t="shared" si="100"/>
        <v>0</v>
      </c>
      <c r="M576" t="str">
        <f t="shared" si="101"/>
        <v>{country:"Japan",year:1991, x1:1378.849, x2:1429.865, y1:78.9, y2:79.1},</v>
      </c>
      <c r="T576">
        <f t="shared" si="102"/>
        <v>1.0025348542458807</v>
      </c>
      <c r="U576">
        <f t="shared" si="103"/>
        <v>1.0369989752322408</v>
      </c>
    </row>
    <row r="577" spans="1:21">
      <c r="A577" t="s">
        <v>17</v>
      </c>
      <c r="B577">
        <v>1992</v>
      </c>
      <c r="C577">
        <v>79.2</v>
      </c>
      <c r="D577">
        <v>1500.7660000000001</v>
      </c>
      <c r="E577">
        <v>0</v>
      </c>
      <c r="F577" t="str">
        <f t="shared" si="94"/>
        <v>Japan</v>
      </c>
      <c r="G577">
        <f t="shared" si="95"/>
        <v>1992</v>
      </c>
      <c r="H577">
        <f t="shared" si="96"/>
        <v>79.099999999999994</v>
      </c>
      <c r="I577">
        <f t="shared" si="97"/>
        <v>79.2</v>
      </c>
      <c r="J577">
        <f t="shared" si="98"/>
        <v>1429.865</v>
      </c>
      <c r="K577">
        <f t="shared" si="99"/>
        <v>1500.7660000000001</v>
      </c>
      <c r="L577">
        <f t="shared" si="100"/>
        <v>0</v>
      </c>
      <c r="M577" t="str">
        <f t="shared" si="101"/>
        <v>{country:"Japan",year:1992, x1:1429.865, x2:1500.766, y1:79.1, y2:79.2},</v>
      </c>
      <c r="T577">
        <f t="shared" si="102"/>
        <v>1.0012642225031607</v>
      </c>
      <c r="U577">
        <f t="shared" si="103"/>
        <v>1.0495858000580476</v>
      </c>
    </row>
    <row r="578" spans="1:21">
      <c r="A578" t="s">
        <v>17</v>
      </c>
      <c r="B578">
        <v>1993</v>
      </c>
      <c r="C578">
        <v>79.400000000000006</v>
      </c>
      <c r="D578">
        <v>1567.1179999999999</v>
      </c>
      <c r="E578">
        <v>0</v>
      </c>
      <c r="F578" t="str">
        <f t="shared" si="94"/>
        <v>Japan</v>
      </c>
      <c r="G578">
        <f t="shared" si="95"/>
        <v>1993</v>
      </c>
      <c r="H578">
        <f t="shared" si="96"/>
        <v>79.2</v>
      </c>
      <c r="I578">
        <f t="shared" si="97"/>
        <v>79.400000000000006</v>
      </c>
      <c r="J578">
        <f t="shared" si="98"/>
        <v>1500.7660000000001</v>
      </c>
      <c r="K578">
        <f t="shared" si="99"/>
        <v>1567.1179999999999</v>
      </c>
      <c r="L578">
        <f t="shared" si="100"/>
        <v>0</v>
      </c>
      <c r="M578" t="str">
        <f t="shared" si="101"/>
        <v>{country:"Japan",year:1993, x1:1500.766, x2:1567.118, y1:79.2, y2:79.4},</v>
      </c>
      <c r="T578">
        <f t="shared" si="102"/>
        <v>1.0025252525252526</v>
      </c>
      <c r="U578">
        <f t="shared" si="103"/>
        <v>1.0442120890265369</v>
      </c>
    </row>
    <row r="579" spans="1:21">
      <c r="A579" t="s">
        <v>17</v>
      </c>
      <c r="B579">
        <v>1994</v>
      </c>
      <c r="C579">
        <v>79.8</v>
      </c>
      <c r="D579">
        <v>1644.652</v>
      </c>
      <c r="E579">
        <v>0</v>
      </c>
      <c r="F579" t="str">
        <f t="shared" ref="F579:F642" si="104">A579</f>
        <v>Japan</v>
      </c>
      <c r="G579">
        <f t="shared" ref="G579:G642" si="105">B579</f>
        <v>1994</v>
      </c>
      <c r="H579">
        <f t="shared" ref="H579:H642" si="106">IF($A578=$A579,C578,C579)</f>
        <v>79.400000000000006</v>
      </c>
      <c r="I579">
        <f t="shared" ref="I579:I642" si="107">C579</f>
        <v>79.8</v>
      </c>
      <c r="J579">
        <f t="shared" ref="J579:J642" si="108">IF($A578=$A579,D578,D579)</f>
        <v>1567.1179999999999</v>
      </c>
      <c r="K579">
        <f t="shared" ref="K579:K642" si="109">D579</f>
        <v>1644.652</v>
      </c>
      <c r="L579">
        <f t="shared" ref="L579:L642" si="110">E579</f>
        <v>0</v>
      </c>
      <c r="M579" t="str">
        <f t="shared" ref="M579:M642" si="111">"{country:"""&amp;F579&amp;""",year:"&amp;G579&amp;", x1:"&amp;J579&amp;", x2:"&amp;K579&amp;", y1:"&amp;H579&amp;", y2:"&amp;I579&amp;"},"</f>
        <v>{country:"Japan",year:1994, x1:1567.118, x2:1644.652, y1:79.4, y2:79.8},</v>
      </c>
      <c r="T579">
        <f t="shared" ref="T579:T642" si="112">I579/H579</f>
        <v>1.0050377833753148</v>
      </c>
      <c r="U579">
        <f t="shared" ref="U579:U642" si="113">K579/J579</f>
        <v>1.0494755340695467</v>
      </c>
    </row>
    <row r="580" spans="1:21">
      <c r="A580" t="s">
        <v>17</v>
      </c>
      <c r="B580">
        <v>1995</v>
      </c>
      <c r="C580">
        <v>79.599999999999994</v>
      </c>
      <c r="D580">
        <v>1702.133</v>
      </c>
      <c r="E580">
        <v>0</v>
      </c>
      <c r="F580" t="str">
        <f t="shared" si="104"/>
        <v>Japan</v>
      </c>
      <c r="G580">
        <f t="shared" si="105"/>
        <v>1995</v>
      </c>
      <c r="H580">
        <f t="shared" si="106"/>
        <v>79.8</v>
      </c>
      <c r="I580">
        <f t="shared" si="107"/>
        <v>79.599999999999994</v>
      </c>
      <c r="J580">
        <f t="shared" si="108"/>
        <v>1644.652</v>
      </c>
      <c r="K580">
        <f t="shared" si="109"/>
        <v>1702.133</v>
      </c>
      <c r="L580">
        <f t="shared" si="110"/>
        <v>0</v>
      </c>
      <c r="M580" t="str">
        <f t="shared" si="111"/>
        <v>{country:"Japan",year:1995, x1:1644.652, x2:1702.133, y1:79.8, y2:79.6},</v>
      </c>
      <c r="T580">
        <f t="shared" si="112"/>
        <v>0.99749373433583954</v>
      </c>
      <c r="U580">
        <f t="shared" si="113"/>
        <v>1.0349502508737412</v>
      </c>
    </row>
    <row r="581" spans="1:21">
      <c r="A581" t="s">
        <v>17</v>
      </c>
      <c r="B581">
        <v>1996</v>
      </c>
      <c r="C581">
        <v>80.3</v>
      </c>
      <c r="D581">
        <v>1781.38</v>
      </c>
      <c r="E581">
        <v>0</v>
      </c>
      <c r="F581" t="str">
        <f t="shared" si="104"/>
        <v>Japan</v>
      </c>
      <c r="G581">
        <f t="shared" si="105"/>
        <v>1996</v>
      </c>
      <c r="H581">
        <f t="shared" si="106"/>
        <v>79.599999999999994</v>
      </c>
      <c r="I581">
        <f t="shared" si="107"/>
        <v>80.3</v>
      </c>
      <c r="J581">
        <f t="shared" si="108"/>
        <v>1702.133</v>
      </c>
      <c r="K581">
        <f t="shared" si="109"/>
        <v>1781.38</v>
      </c>
      <c r="L581">
        <f t="shared" si="110"/>
        <v>0</v>
      </c>
      <c r="M581" t="str">
        <f t="shared" si="111"/>
        <v>{country:"Japan",year:1996, x1:1702.133, x2:1781.38, y1:79.6, y2:80.3},</v>
      </c>
      <c r="T581">
        <f t="shared" si="112"/>
        <v>1.0087939698492463</v>
      </c>
      <c r="U581">
        <f t="shared" si="113"/>
        <v>1.0465574664259492</v>
      </c>
    </row>
    <row r="582" spans="1:21">
      <c r="A582" t="s">
        <v>17</v>
      </c>
      <c r="B582">
        <v>1997</v>
      </c>
      <c r="C582">
        <v>80.5</v>
      </c>
      <c r="D582">
        <v>1790.2650000000001</v>
      </c>
      <c r="E582">
        <v>0</v>
      </c>
      <c r="F582" t="str">
        <f t="shared" si="104"/>
        <v>Japan</v>
      </c>
      <c r="G582">
        <f t="shared" si="105"/>
        <v>1997</v>
      </c>
      <c r="H582">
        <f t="shared" si="106"/>
        <v>80.3</v>
      </c>
      <c r="I582">
        <f t="shared" si="107"/>
        <v>80.5</v>
      </c>
      <c r="J582">
        <f t="shared" si="108"/>
        <v>1781.38</v>
      </c>
      <c r="K582">
        <f t="shared" si="109"/>
        <v>1790.2650000000001</v>
      </c>
      <c r="L582">
        <f t="shared" si="110"/>
        <v>0</v>
      </c>
      <c r="M582" t="str">
        <f t="shared" si="111"/>
        <v>{country:"Japan",year:1997, x1:1781.38, x2:1790.265, y1:80.3, y2:80.5},</v>
      </c>
      <c r="T582">
        <f t="shared" si="112"/>
        <v>1.0024906600249066</v>
      </c>
      <c r="U582">
        <f t="shared" si="113"/>
        <v>1.0049877061603925</v>
      </c>
    </row>
    <row r="583" spans="1:21">
      <c r="A583" t="s">
        <v>17</v>
      </c>
      <c r="B583">
        <v>1998</v>
      </c>
      <c r="C583">
        <v>80.599999999999994</v>
      </c>
      <c r="D583">
        <v>1822.16</v>
      </c>
      <c r="E583">
        <v>0</v>
      </c>
      <c r="F583" t="str">
        <f t="shared" si="104"/>
        <v>Japan</v>
      </c>
      <c r="G583">
        <f t="shared" si="105"/>
        <v>1998</v>
      </c>
      <c r="H583">
        <f t="shared" si="106"/>
        <v>80.5</v>
      </c>
      <c r="I583">
        <f t="shared" si="107"/>
        <v>80.599999999999994</v>
      </c>
      <c r="J583">
        <f t="shared" si="108"/>
        <v>1790.2650000000001</v>
      </c>
      <c r="K583">
        <f t="shared" si="109"/>
        <v>1822.16</v>
      </c>
      <c r="L583">
        <f t="shared" si="110"/>
        <v>0</v>
      </c>
      <c r="M583" t="str">
        <f t="shared" si="111"/>
        <v>{country:"Japan",year:1998, x1:1790.265, x2:1822.16, y1:80.5, y2:80.6},</v>
      </c>
      <c r="T583">
        <f t="shared" si="112"/>
        <v>1.0012422360248447</v>
      </c>
      <c r="U583">
        <f t="shared" si="113"/>
        <v>1.0178157982198166</v>
      </c>
    </row>
    <row r="584" spans="1:21">
      <c r="A584" t="s">
        <v>17</v>
      </c>
      <c r="B584">
        <v>1999</v>
      </c>
      <c r="C584">
        <v>80.5</v>
      </c>
      <c r="D584">
        <v>1883.05</v>
      </c>
      <c r="E584">
        <v>0</v>
      </c>
      <c r="F584" t="str">
        <f t="shared" si="104"/>
        <v>Japan</v>
      </c>
      <c r="G584">
        <f t="shared" si="105"/>
        <v>1999</v>
      </c>
      <c r="H584">
        <f t="shared" si="106"/>
        <v>80.599999999999994</v>
      </c>
      <c r="I584">
        <f t="shared" si="107"/>
        <v>80.5</v>
      </c>
      <c r="J584">
        <f t="shared" si="108"/>
        <v>1822.16</v>
      </c>
      <c r="K584">
        <f t="shared" si="109"/>
        <v>1883.05</v>
      </c>
      <c r="L584">
        <f t="shared" si="110"/>
        <v>0</v>
      </c>
      <c r="M584" t="str">
        <f t="shared" si="111"/>
        <v>{country:"Japan",year:1999, x1:1822.16, x2:1883.05, y1:80.6, y2:80.5},</v>
      </c>
      <c r="T584">
        <f t="shared" si="112"/>
        <v>0.99875930521091816</v>
      </c>
      <c r="U584">
        <f t="shared" si="113"/>
        <v>1.03341638494973</v>
      </c>
    </row>
    <row r="585" spans="1:21">
      <c r="A585" t="s">
        <v>17</v>
      </c>
      <c r="B585">
        <v>2000</v>
      </c>
      <c r="C585">
        <v>81.2</v>
      </c>
      <c r="D585">
        <v>1973.6379999999999</v>
      </c>
      <c r="E585">
        <v>0</v>
      </c>
      <c r="F585" t="str">
        <f t="shared" si="104"/>
        <v>Japan</v>
      </c>
      <c r="G585">
        <f t="shared" si="105"/>
        <v>2000</v>
      </c>
      <c r="H585">
        <f t="shared" si="106"/>
        <v>80.5</v>
      </c>
      <c r="I585">
        <f t="shared" si="107"/>
        <v>81.2</v>
      </c>
      <c r="J585">
        <f t="shared" si="108"/>
        <v>1883.05</v>
      </c>
      <c r="K585">
        <f t="shared" si="109"/>
        <v>1973.6379999999999</v>
      </c>
      <c r="L585">
        <f t="shared" si="110"/>
        <v>0</v>
      </c>
      <c r="M585" t="str">
        <f t="shared" si="111"/>
        <v>{country:"Japan",year:2000, x1:1883.05, x2:1973.638, y1:80.5, y2:81.2},</v>
      </c>
      <c r="T585">
        <f t="shared" si="112"/>
        <v>1.008695652173913</v>
      </c>
      <c r="U585">
        <f t="shared" si="113"/>
        <v>1.0481070603542126</v>
      </c>
    </row>
    <row r="586" spans="1:21">
      <c r="A586" t="s">
        <v>17</v>
      </c>
      <c r="B586">
        <v>2001</v>
      </c>
      <c r="C586">
        <v>81.5</v>
      </c>
      <c r="D586">
        <v>2028.3050000000001</v>
      </c>
      <c r="E586">
        <v>0</v>
      </c>
      <c r="F586" t="str">
        <f t="shared" si="104"/>
        <v>Japan</v>
      </c>
      <c r="G586">
        <f t="shared" si="105"/>
        <v>2001</v>
      </c>
      <c r="H586">
        <f t="shared" si="106"/>
        <v>81.2</v>
      </c>
      <c r="I586">
        <f t="shared" si="107"/>
        <v>81.5</v>
      </c>
      <c r="J586">
        <f t="shared" si="108"/>
        <v>1973.6379999999999</v>
      </c>
      <c r="K586">
        <f t="shared" si="109"/>
        <v>2028.3050000000001</v>
      </c>
      <c r="L586">
        <f t="shared" si="110"/>
        <v>0</v>
      </c>
      <c r="M586" t="str">
        <f t="shared" si="111"/>
        <v>{country:"Japan",year:2001, x1:1973.638, x2:2028.305, y1:81.2, y2:81.5},</v>
      </c>
      <c r="T586">
        <f t="shared" si="112"/>
        <v>1.003694581280788</v>
      </c>
      <c r="U586">
        <f t="shared" si="113"/>
        <v>1.0276985951831086</v>
      </c>
    </row>
    <row r="587" spans="1:21">
      <c r="A587" t="s">
        <v>17</v>
      </c>
      <c r="B587">
        <v>2002</v>
      </c>
      <c r="C587">
        <v>81.8</v>
      </c>
      <c r="D587">
        <v>2045.1079999999999</v>
      </c>
      <c r="E587">
        <v>0</v>
      </c>
      <c r="F587" t="str">
        <f t="shared" si="104"/>
        <v>Japan</v>
      </c>
      <c r="G587">
        <f t="shared" si="105"/>
        <v>2002</v>
      </c>
      <c r="H587">
        <f t="shared" si="106"/>
        <v>81.5</v>
      </c>
      <c r="I587">
        <f t="shared" si="107"/>
        <v>81.8</v>
      </c>
      <c r="J587">
        <f t="shared" si="108"/>
        <v>2028.3050000000001</v>
      </c>
      <c r="K587">
        <f t="shared" si="109"/>
        <v>2045.1079999999999</v>
      </c>
      <c r="L587">
        <f t="shared" si="110"/>
        <v>0</v>
      </c>
      <c r="M587" t="str">
        <f t="shared" si="111"/>
        <v>{country:"Japan",year:2002, x1:2028.305, x2:2045.108, y1:81.5, y2:81.8},</v>
      </c>
      <c r="T587">
        <f t="shared" si="112"/>
        <v>1.003680981595092</v>
      </c>
      <c r="U587">
        <f t="shared" si="113"/>
        <v>1.0082842570520705</v>
      </c>
    </row>
    <row r="588" spans="1:21">
      <c r="A588" t="s">
        <v>17</v>
      </c>
      <c r="B588">
        <v>2003</v>
      </c>
      <c r="C588">
        <v>81.8</v>
      </c>
      <c r="D588">
        <v>2108.5569999999998</v>
      </c>
      <c r="E588">
        <v>0</v>
      </c>
      <c r="F588" t="str">
        <f t="shared" si="104"/>
        <v>Japan</v>
      </c>
      <c r="G588">
        <f t="shared" si="105"/>
        <v>2003</v>
      </c>
      <c r="H588">
        <f t="shared" si="106"/>
        <v>81.8</v>
      </c>
      <c r="I588">
        <f t="shared" si="107"/>
        <v>81.8</v>
      </c>
      <c r="J588">
        <f t="shared" si="108"/>
        <v>2045.1079999999999</v>
      </c>
      <c r="K588">
        <f t="shared" si="109"/>
        <v>2108.5569999999998</v>
      </c>
      <c r="L588">
        <f t="shared" si="110"/>
        <v>0</v>
      </c>
      <c r="M588" t="str">
        <f t="shared" si="111"/>
        <v>{country:"Japan",year:2003, x1:2045.108, x2:2108.557, y1:81.8, y2:81.8},</v>
      </c>
      <c r="T588">
        <f t="shared" si="112"/>
        <v>1</v>
      </c>
      <c r="U588">
        <f t="shared" si="113"/>
        <v>1.0310247673961472</v>
      </c>
    </row>
    <row r="589" spans="1:21">
      <c r="A589" t="s">
        <v>17</v>
      </c>
      <c r="B589">
        <v>2004</v>
      </c>
      <c r="C589">
        <v>82.1</v>
      </c>
      <c r="D589">
        <v>2153.0320000000002</v>
      </c>
      <c r="E589">
        <v>0</v>
      </c>
      <c r="F589" t="str">
        <f t="shared" si="104"/>
        <v>Japan</v>
      </c>
      <c r="G589">
        <f t="shared" si="105"/>
        <v>2004</v>
      </c>
      <c r="H589">
        <f t="shared" si="106"/>
        <v>81.8</v>
      </c>
      <c r="I589">
        <f t="shared" si="107"/>
        <v>82.1</v>
      </c>
      <c r="J589">
        <f t="shared" si="108"/>
        <v>2108.5569999999998</v>
      </c>
      <c r="K589">
        <f t="shared" si="109"/>
        <v>2153.0320000000002</v>
      </c>
      <c r="L589">
        <f t="shared" si="110"/>
        <v>0</v>
      </c>
      <c r="M589" t="str">
        <f t="shared" si="111"/>
        <v>{country:"Japan",year:2004, x1:2108.557, x2:2153.032, y1:81.8, y2:82.1},</v>
      </c>
      <c r="T589">
        <f t="shared" si="112"/>
        <v>1.0036674816625917</v>
      </c>
      <c r="U589">
        <f t="shared" si="113"/>
        <v>1.0210926240077931</v>
      </c>
    </row>
    <row r="590" spans="1:21">
      <c r="A590" t="s">
        <v>17</v>
      </c>
      <c r="B590">
        <v>2005</v>
      </c>
      <c r="C590">
        <v>82</v>
      </c>
      <c r="D590">
        <v>2230.1860000000001</v>
      </c>
      <c r="E590">
        <v>0</v>
      </c>
      <c r="F590" t="str">
        <f t="shared" si="104"/>
        <v>Japan</v>
      </c>
      <c r="G590">
        <f t="shared" si="105"/>
        <v>2005</v>
      </c>
      <c r="H590">
        <f t="shared" si="106"/>
        <v>82.1</v>
      </c>
      <c r="I590">
        <f t="shared" si="107"/>
        <v>82</v>
      </c>
      <c r="J590">
        <f t="shared" si="108"/>
        <v>2153.0320000000002</v>
      </c>
      <c r="K590">
        <f t="shared" si="109"/>
        <v>2230.1860000000001</v>
      </c>
      <c r="L590">
        <f t="shared" si="110"/>
        <v>0</v>
      </c>
      <c r="M590" t="str">
        <f t="shared" si="111"/>
        <v>{country:"Japan",year:2005, x1:2153.032, x2:2230.186, y1:82.1, y2:82},</v>
      </c>
      <c r="T590">
        <f t="shared" si="112"/>
        <v>0.99878197320341056</v>
      </c>
      <c r="U590">
        <f t="shared" si="113"/>
        <v>1.0358350456472547</v>
      </c>
    </row>
    <row r="591" spans="1:21">
      <c r="A591" t="s">
        <v>17</v>
      </c>
      <c r="B591">
        <v>2006</v>
      </c>
      <c r="C591">
        <v>82.4</v>
      </c>
      <c r="D591">
        <v>2267.4490000000001</v>
      </c>
      <c r="E591">
        <v>0</v>
      </c>
      <c r="F591" t="str">
        <f t="shared" si="104"/>
        <v>Japan</v>
      </c>
      <c r="G591">
        <f t="shared" si="105"/>
        <v>2006</v>
      </c>
      <c r="H591">
        <f t="shared" si="106"/>
        <v>82</v>
      </c>
      <c r="I591">
        <f t="shared" si="107"/>
        <v>82.4</v>
      </c>
      <c r="J591">
        <f t="shared" si="108"/>
        <v>2230.1860000000001</v>
      </c>
      <c r="K591">
        <f t="shared" si="109"/>
        <v>2267.4490000000001</v>
      </c>
      <c r="L591">
        <f t="shared" si="110"/>
        <v>0</v>
      </c>
      <c r="M591" t="str">
        <f t="shared" si="111"/>
        <v>{country:"Japan",year:2006, x1:2230.186, x2:2267.449, y1:82, y2:82.4},</v>
      </c>
      <c r="T591">
        <f t="shared" si="112"/>
        <v>1.0048780487804878</v>
      </c>
      <c r="U591">
        <f t="shared" si="113"/>
        <v>1.0167084718494332</v>
      </c>
    </row>
    <row r="592" spans="1:21">
      <c r="A592" t="s">
        <v>17</v>
      </c>
      <c r="B592">
        <v>2007</v>
      </c>
      <c r="C592">
        <v>82.6</v>
      </c>
      <c r="D592">
        <v>2321.3270000000002</v>
      </c>
      <c r="E592">
        <v>0</v>
      </c>
      <c r="F592" t="str">
        <f t="shared" si="104"/>
        <v>Japan</v>
      </c>
      <c r="G592">
        <f t="shared" si="105"/>
        <v>2007</v>
      </c>
      <c r="H592">
        <f t="shared" si="106"/>
        <v>82.4</v>
      </c>
      <c r="I592">
        <f t="shared" si="107"/>
        <v>82.6</v>
      </c>
      <c r="J592">
        <f t="shared" si="108"/>
        <v>2267.4490000000001</v>
      </c>
      <c r="K592">
        <f t="shared" si="109"/>
        <v>2321.3270000000002</v>
      </c>
      <c r="L592">
        <f t="shared" si="110"/>
        <v>0</v>
      </c>
      <c r="M592" t="str">
        <f t="shared" si="111"/>
        <v>{country:"Japan",year:2007, x1:2267.449, x2:2321.327, y1:82.4, y2:82.6},</v>
      </c>
      <c r="T592">
        <f t="shared" si="112"/>
        <v>1.0024271844660193</v>
      </c>
      <c r="U592">
        <f t="shared" si="113"/>
        <v>1.0237615046689033</v>
      </c>
    </row>
    <row r="593" spans="1:21">
      <c r="A593" t="s">
        <v>17</v>
      </c>
      <c r="B593">
        <v>2008</v>
      </c>
      <c r="C593">
        <v>82.7</v>
      </c>
      <c r="D593">
        <v>2382.84</v>
      </c>
      <c r="E593">
        <v>0</v>
      </c>
      <c r="F593" t="str">
        <f t="shared" si="104"/>
        <v>Japan</v>
      </c>
      <c r="G593">
        <f t="shared" si="105"/>
        <v>2008</v>
      </c>
      <c r="H593">
        <f t="shared" si="106"/>
        <v>82.6</v>
      </c>
      <c r="I593">
        <f t="shared" si="107"/>
        <v>82.7</v>
      </c>
      <c r="J593">
        <f t="shared" si="108"/>
        <v>2321.3270000000002</v>
      </c>
      <c r="K593">
        <f t="shared" si="109"/>
        <v>2382.84</v>
      </c>
      <c r="L593">
        <f t="shared" si="110"/>
        <v>0</v>
      </c>
      <c r="M593" t="str">
        <f t="shared" si="111"/>
        <v>{country:"Japan",year:2008, x1:2321.327, x2:2382.84, y1:82.6, y2:82.7},</v>
      </c>
      <c r="T593">
        <f t="shared" si="112"/>
        <v>1.0012106537530268</v>
      </c>
      <c r="U593">
        <f t="shared" si="113"/>
        <v>1.026499067128414</v>
      </c>
    </row>
    <row r="594" spans="1:21">
      <c r="A594" t="s">
        <v>18</v>
      </c>
      <c r="B594">
        <v>1980</v>
      </c>
      <c r="C594">
        <v>65.900000000000006</v>
      </c>
      <c r="D594">
        <v>164.84399999999999</v>
      </c>
      <c r="E594">
        <v>0</v>
      </c>
      <c r="F594" t="str">
        <f t="shared" si="104"/>
        <v>Korea</v>
      </c>
      <c r="G594">
        <f t="shared" si="105"/>
        <v>1980</v>
      </c>
      <c r="H594">
        <f t="shared" si="106"/>
        <v>65.900000000000006</v>
      </c>
      <c r="I594">
        <f t="shared" si="107"/>
        <v>65.900000000000006</v>
      </c>
      <c r="J594">
        <f t="shared" si="108"/>
        <v>164.84399999999999</v>
      </c>
      <c r="K594">
        <f t="shared" si="109"/>
        <v>164.84399999999999</v>
      </c>
      <c r="L594">
        <f t="shared" si="110"/>
        <v>0</v>
      </c>
      <c r="M594" t="str">
        <f t="shared" si="111"/>
        <v>{country:"Korea",year:1980, x1:164.844, x2:164.844, y1:65.9, y2:65.9},</v>
      </c>
      <c r="T594">
        <f t="shared" si="112"/>
        <v>1</v>
      </c>
      <c r="U594">
        <f t="shared" si="113"/>
        <v>1</v>
      </c>
    </row>
    <row r="595" spans="1:21">
      <c r="A595" t="s">
        <v>18</v>
      </c>
      <c r="B595">
        <v>1981</v>
      </c>
      <c r="C595">
        <v>66.400000000000006</v>
      </c>
      <c r="D595">
        <v>179.29</v>
      </c>
      <c r="E595">
        <v>0</v>
      </c>
      <c r="F595" t="str">
        <f t="shared" si="104"/>
        <v>Korea</v>
      </c>
      <c r="G595">
        <f t="shared" si="105"/>
        <v>1981</v>
      </c>
      <c r="H595">
        <f t="shared" si="106"/>
        <v>65.900000000000006</v>
      </c>
      <c r="I595">
        <f t="shared" si="107"/>
        <v>66.400000000000006</v>
      </c>
      <c r="J595">
        <f t="shared" si="108"/>
        <v>164.84399999999999</v>
      </c>
      <c r="K595">
        <f t="shared" si="109"/>
        <v>179.29</v>
      </c>
      <c r="L595">
        <f t="shared" si="110"/>
        <v>0</v>
      </c>
      <c r="M595" t="str">
        <f t="shared" si="111"/>
        <v>{country:"Korea",year:1981, x1:164.844, x2:179.29, y1:65.9, y2:66.4},</v>
      </c>
      <c r="T595">
        <f t="shared" si="112"/>
        <v>1.007587253414264</v>
      </c>
      <c r="U595">
        <f t="shared" si="113"/>
        <v>1.0876343694644635</v>
      </c>
    </row>
    <row r="596" spans="1:21">
      <c r="A596" t="s">
        <v>18</v>
      </c>
      <c r="B596">
        <v>1982</v>
      </c>
      <c r="C596">
        <v>66.900000000000006</v>
      </c>
      <c r="D596">
        <v>192.60300000000001</v>
      </c>
      <c r="E596">
        <v>0</v>
      </c>
      <c r="F596" t="str">
        <f t="shared" si="104"/>
        <v>Korea</v>
      </c>
      <c r="G596">
        <f t="shared" si="105"/>
        <v>1982</v>
      </c>
      <c r="H596">
        <f t="shared" si="106"/>
        <v>66.400000000000006</v>
      </c>
      <c r="I596">
        <f t="shared" si="107"/>
        <v>66.900000000000006</v>
      </c>
      <c r="J596">
        <f t="shared" si="108"/>
        <v>179.29</v>
      </c>
      <c r="K596">
        <f t="shared" si="109"/>
        <v>192.60300000000001</v>
      </c>
      <c r="L596">
        <f t="shared" si="110"/>
        <v>0</v>
      </c>
      <c r="M596" t="str">
        <f t="shared" si="111"/>
        <v>{country:"Korea",year:1982, x1:179.29, x2:192.603, y1:66.4, y2:66.9},</v>
      </c>
      <c r="T596">
        <f t="shared" si="112"/>
        <v>1.0075301204819278</v>
      </c>
      <c r="U596">
        <f t="shared" si="113"/>
        <v>1.0742540018963691</v>
      </c>
    </row>
    <row r="597" spans="1:21">
      <c r="A597" t="s">
        <v>18</v>
      </c>
      <c r="B597">
        <v>1983</v>
      </c>
      <c r="C597">
        <v>67.3</v>
      </c>
      <c r="D597">
        <v>206.84200000000001</v>
      </c>
      <c r="E597">
        <v>0</v>
      </c>
      <c r="F597" t="str">
        <f t="shared" si="104"/>
        <v>Korea</v>
      </c>
      <c r="G597">
        <f t="shared" si="105"/>
        <v>1983</v>
      </c>
      <c r="H597">
        <f t="shared" si="106"/>
        <v>66.900000000000006</v>
      </c>
      <c r="I597">
        <f t="shared" si="107"/>
        <v>67.3</v>
      </c>
      <c r="J597">
        <f t="shared" si="108"/>
        <v>192.60300000000001</v>
      </c>
      <c r="K597">
        <f t="shared" si="109"/>
        <v>206.84200000000001</v>
      </c>
      <c r="L597">
        <f t="shared" si="110"/>
        <v>0</v>
      </c>
      <c r="M597" t="str">
        <f t="shared" si="111"/>
        <v>{country:"Korea",year:1983, x1:192.603, x2:206.842, y1:66.9, y2:67.3},</v>
      </c>
      <c r="T597">
        <f t="shared" si="112"/>
        <v>1.0059790732436471</v>
      </c>
      <c r="U597">
        <f t="shared" si="113"/>
        <v>1.0739292742065285</v>
      </c>
    </row>
    <row r="598" spans="1:21">
      <c r="A598" t="s">
        <v>18</v>
      </c>
      <c r="B598">
        <v>1984</v>
      </c>
      <c r="C598">
        <v>68</v>
      </c>
      <c r="D598">
        <v>213.374</v>
      </c>
      <c r="E598">
        <v>0</v>
      </c>
      <c r="F598" t="str">
        <f t="shared" si="104"/>
        <v>Korea</v>
      </c>
      <c r="G598">
        <f t="shared" si="105"/>
        <v>1984</v>
      </c>
      <c r="H598">
        <f t="shared" si="106"/>
        <v>67.3</v>
      </c>
      <c r="I598">
        <f t="shared" si="107"/>
        <v>68</v>
      </c>
      <c r="J598">
        <f t="shared" si="108"/>
        <v>206.84200000000001</v>
      </c>
      <c r="K598">
        <f t="shared" si="109"/>
        <v>213.374</v>
      </c>
      <c r="L598">
        <f t="shared" si="110"/>
        <v>0</v>
      </c>
      <c r="M598" t="str">
        <f t="shared" si="111"/>
        <v>{country:"Korea",year:1984, x1:206.842, x2:213.374, y1:67.3, y2:68},</v>
      </c>
      <c r="T598">
        <f t="shared" si="112"/>
        <v>1.0104011887072808</v>
      </c>
      <c r="U598">
        <f t="shared" si="113"/>
        <v>1.0315796598369769</v>
      </c>
    </row>
    <row r="599" spans="1:21">
      <c r="A599" t="s">
        <v>18</v>
      </c>
      <c r="B599">
        <v>1985</v>
      </c>
      <c r="C599">
        <v>68.7</v>
      </c>
      <c r="D599">
        <v>228.934</v>
      </c>
      <c r="E599">
        <v>0</v>
      </c>
      <c r="F599" t="str">
        <f t="shared" si="104"/>
        <v>Korea</v>
      </c>
      <c r="G599">
        <f t="shared" si="105"/>
        <v>1985</v>
      </c>
      <c r="H599">
        <f t="shared" si="106"/>
        <v>68</v>
      </c>
      <c r="I599">
        <f t="shared" si="107"/>
        <v>68.7</v>
      </c>
      <c r="J599">
        <f t="shared" si="108"/>
        <v>213.374</v>
      </c>
      <c r="K599">
        <f t="shared" si="109"/>
        <v>228.934</v>
      </c>
      <c r="L599">
        <f t="shared" si="110"/>
        <v>0</v>
      </c>
      <c r="M599" t="str">
        <f t="shared" si="111"/>
        <v>{country:"Korea",year:1985, x1:213.374, x2:228.934, y1:68, y2:68.7},</v>
      </c>
      <c r="T599">
        <f t="shared" si="112"/>
        <v>1.0102941176470588</v>
      </c>
      <c r="U599">
        <f t="shared" si="113"/>
        <v>1.0729235989389523</v>
      </c>
    </row>
    <row r="600" spans="1:21">
      <c r="A600" t="s">
        <v>18</v>
      </c>
      <c r="B600">
        <v>1986</v>
      </c>
      <c r="C600">
        <v>69.3</v>
      </c>
      <c r="D600">
        <v>241.494</v>
      </c>
      <c r="E600">
        <v>0</v>
      </c>
      <c r="F600" t="str">
        <f t="shared" si="104"/>
        <v>Korea</v>
      </c>
      <c r="G600">
        <f t="shared" si="105"/>
        <v>1986</v>
      </c>
      <c r="H600">
        <f t="shared" si="106"/>
        <v>68.7</v>
      </c>
      <c r="I600">
        <f t="shared" si="107"/>
        <v>69.3</v>
      </c>
      <c r="J600">
        <f t="shared" si="108"/>
        <v>228.934</v>
      </c>
      <c r="K600">
        <f t="shared" si="109"/>
        <v>241.494</v>
      </c>
      <c r="L600">
        <f t="shared" si="110"/>
        <v>0</v>
      </c>
      <c r="M600" t="str">
        <f t="shared" si="111"/>
        <v>{country:"Korea",year:1986, x1:228.934, x2:241.494, y1:68.7, y2:69.3},</v>
      </c>
      <c r="T600">
        <f t="shared" si="112"/>
        <v>1.0087336244541485</v>
      </c>
      <c r="U600">
        <f t="shared" si="113"/>
        <v>1.0548629736081141</v>
      </c>
    </row>
    <row r="601" spans="1:21">
      <c r="A601" t="s">
        <v>18</v>
      </c>
      <c r="B601">
        <v>1987</v>
      </c>
      <c r="C601">
        <v>69.900000000000006</v>
      </c>
      <c r="D601">
        <v>261.32100000000003</v>
      </c>
      <c r="E601">
        <v>0</v>
      </c>
      <c r="F601" t="str">
        <f t="shared" si="104"/>
        <v>Korea</v>
      </c>
      <c r="G601">
        <f t="shared" si="105"/>
        <v>1987</v>
      </c>
      <c r="H601">
        <f t="shared" si="106"/>
        <v>69.3</v>
      </c>
      <c r="I601">
        <f t="shared" si="107"/>
        <v>69.900000000000006</v>
      </c>
      <c r="J601">
        <f t="shared" si="108"/>
        <v>241.494</v>
      </c>
      <c r="K601">
        <f t="shared" si="109"/>
        <v>261.32100000000003</v>
      </c>
      <c r="L601">
        <f t="shared" si="110"/>
        <v>0</v>
      </c>
      <c r="M601" t="str">
        <f t="shared" si="111"/>
        <v>{country:"Korea",year:1987, x1:241.494, x2:261.321, y1:69.3, y2:69.9},</v>
      </c>
      <c r="T601">
        <f t="shared" si="112"/>
        <v>1.0086580086580088</v>
      </c>
      <c r="U601">
        <f t="shared" si="113"/>
        <v>1.082101418668787</v>
      </c>
    </row>
    <row r="602" spans="1:21">
      <c r="A602" t="s">
        <v>18</v>
      </c>
      <c r="B602">
        <v>1988</v>
      </c>
      <c r="C602">
        <v>70.5</v>
      </c>
      <c r="D602">
        <v>303.70800000000003</v>
      </c>
      <c r="E602">
        <v>0</v>
      </c>
      <c r="F602" t="str">
        <f t="shared" si="104"/>
        <v>Korea</v>
      </c>
      <c r="G602">
        <f t="shared" si="105"/>
        <v>1988</v>
      </c>
      <c r="H602">
        <f t="shared" si="106"/>
        <v>69.900000000000006</v>
      </c>
      <c r="I602">
        <f t="shared" si="107"/>
        <v>70.5</v>
      </c>
      <c r="J602">
        <f t="shared" si="108"/>
        <v>261.32100000000003</v>
      </c>
      <c r="K602">
        <f t="shared" si="109"/>
        <v>303.70800000000003</v>
      </c>
      <c r="L602">
        <f t="shared" si="110"/>
        <v>0</v>
      </c>
      <c r="M602" t="str">
        <f t="shared" si="111"/>
        <v>{country:"Korea",year:1988, x1:261.321, x2:303.708, y1:69.9, y2:70.5},</v>
      </c>
      <c r="T602">
        <f t="shared" si="112"/>
        <v>1.0085836909871244</v>
      </c>
      <c r="U602">
        <f t="shared" si="113"/>
        <v>1.1622028080406857</v>
      </c>
    </row>
    <row r="603" spans="1:21">
      <c r="A603" t="s">
        <v>18</v>
      </c>
      <c r="B603">
        <v>1989</v>
      </c>
      <c r="C603">
        <v>71</v>
      </c>
      <c r="D603">
        <v>366.839</v>
      </c>
      <c r="E603">
        <v>0</v>
      </c>
      <c r="F603" t="str">
        <f t="shared" si="104"/>
        <v>Korea</v>
      </c>
      <c r="G603">
        <f t="shared" si="105"/>
        <v>1989</v>
      </c>
      <c r="H603">
        <f t="shared" si="106"/>
        <v>70.5</v>
      </c>
      <c r="I603">
        <f t="shared" si="107"/>
        <v>71</v>
      </c>
      <c r="J603">
        <f t="shared" si="108"/>
        <v>303.70800000000003</v>
      </c>
      <c r="K603">
        <f t="shared" si="109"/>
        <v>366.839</v>
      </c>
      <c r="L603">
        <f t="shared" si="110"/>
        <v>0</v>
      </c>
      <c r="M603" t="str">
        <f t="shared" si="111"/>
        <v>{country:"Korea",year:1989, x1:303.708, x2:366.839, y1:70.5, y2:71},</v>
      </c>
      <c r="T603">
        <f t="shared" si="112"/>
        <v>1.0070921985815602</v>
      </c>
      <c r="U603">
        <f t="shared" si="113"/>
        <v>1.2078674252900812</v>
      </c>
    </row>
    <row r="604" spans="1:21">
      <c r="A604" t="s">
        <v>18</v>
      </c>
      <c r="B604">
        <v>1990</v>
      </c>
      <c r="C604">
        <v>71.400000000000006</v>
      </c>
      <c r="D604">
        <v>399.27499999999998</v>
      </c>
      <c r="E604">
        <v>0</v>
      </c>
      <c r="F604" t="str">
        <f t="shared" si="104"/>
        <v>Korea</v>
      </c>
      <c r="G604">
        <f t="shared" si="105"/>
        <v>1990</v>
      </c>
      <c r="H604">
        <f t="shared" si="106"/>
        <v>71</v>
      </c>
      <c r="I604">
        <f t="shared" si="107"/>
        <v>71.400000000000006</v>
      </c>
      <c r="J604">
        <f t="shared" si="108"/>
        <v>366.839</v>
      </c>
      <c r="K604">
        <f t="shared" si="109"/>
        <v>399.27499999999998</v>
      </c>
      <c r="L604">
        <f t="shared" si="110"/>
        <v>0</v>
      </c>
      <c r="M604" t="str">
        <f t="shared" si="111"/>
        <v>{country:"Korea",year:1990, x1:366.839, x2:399.275, y1:71, y2:71.4},</v>
      </c>
      <c r="T604">
        <f t="shared" si="112"/>
        <v>1.0056338028169014</v>
      </c>
      <c r="U604">
        <f t="shared" si="113"/>
        <v>1.0884202606593083</v>
      </c>
    </row>
    <row r="605" spans="1:21">
      <c r="A605" t="s">
        <v>18</v>
      </c>
      <c r="B605">
        <v>1991</v>
      </c>
      <c r="C605">
        <v>71.8</v>
      </c>
      <c r="D605">
        <v>420.02</v>
      </c>
      <c r="E605">
        <v>0</v>
      </c>
      <c r="F605" t="str">
        <f t="shared" si="104"/>
        <v>Korea</v>
      </c>
      <c r="G605">
        <f t="shared" si="105"/>
        <v>1991</v>
      </c>
      <c r="H605">
        <f t="shared" si="106"/>
        <v>71.400000000000006</v>
      </c>
      <c r="I605">
        <f t="shared" si="107"/>
        <v>71.8</v>
      </c>
      <c r="J605">
        <f t="shared" si="108"/>
        <v>399.27499999999998</v>
      </c>
      <c r="K605">
        <f t="shared" si="109"/>
        <v>420.02</v>
      </c>
      <c r="L605">
        <f t="shared" si="110"/>
        <v>0</v>
      </c>
      <c r="M605" t="str">
        <f t="shared" si="111"/>
        <v>{country:"Korea",year:1991, x1:399.275, x2:420.02, y1:71.4, y2:71.8},</v>
      </c>
      <c r="T605">
        <f t="shared" si="112"/>
        <v>1.0056022408963585</v>
      </c>
      <c r="U605">
        <f t="shared" si="113"/>
        <v>1.0519566714670341</v>
      </c>
    </row>
    <row r="606" spans="1:21">
      <c r="A606" t="s">
        <v>18</v>
      </c>
      <c r="B606">
        <v>1992</v>
      </c>
      <c r="C606">
        <v>72.3</v>
      </c>
      <c r="D606">
        <v>467.23599999999999</v>
      </c>
      <c r="E606">
        <v>0</v>
      </c>
      <c r="F606" t="str">
        <f t="shared" si="104"/>
        <v>Korea</v>
      </c>
      <c r="G606">
        <f t="shared" si="105"/>
        <v>1992</v>
      </c>
      <c r="H606">
        <f t="shared" si="106"/>
        <v>71.8</v>
      </c>
      <c r="I606">
        <f t="shared" si="107"/>
        <v>72.3</v>
      </c>
      <c r="J606">
        <f t="shared" si="108"/>
        <v>420.02</v>
      </c>
      <c r="K606">
        <f t="shared" si="109"/>
        <v>467.23599999999999</v>
      </c>
      <c r="L606">
        <f t="shared" si="110"/>
        <v>0</v>
      </c>
      <c r="M606" t="str">
        <f t="shared" si="111"/>
        <v>{country:"Korea",year:1992, x1:420.02, x2:467.236, y1:71.8, y2:72.3},</v>
      </c>
      <c r="T606">
        <f t="shared" si="112"/>
        <v>1.0069637883008355</v>
      </c>
      <c r="U606">
        <f t="shared" si="113"/>
        <v>1.1124136945859722</v>
      </c>
    </row>
    <row r="607" spans="1:21">
      <c r="A607" t="s">
        <v>18</v>
      </c>
      <c r="B607">
        <v>1993</v>
      </c>
      <c r="C607">
        <v>72.8</v>
      </c>
      <c r="D607">
        <v>477.21800000000002</v>
      </c>
      <c r="E607">
        <v>0</v>
      </c>
      <c r="F607" t="str">
        <f t="shared" si="104"/>
        <v>Korea</v>
      </c>
      <c r="G607">
        <f t="shared" si="105"/>
        <v>1993</v>
      </c>
      <c r="H607">
        <f t="shared" si="106"/>
        <v>72.3</v>
      </c>
      <c r="I607">
        <f t="shared" si="107"/>
        <v>72.8</v>
      </c>
      <c r="J607">
        <f t="shared" si="108"/>
        <v>467.23599999999999</v>
      </c>
      <c r="K607">
        <f t="shared" si="109"/>
        <v>477.21800000000002</v>
      </c>
      <c r="L607">
        <f t="shared" si="110"/>
        <v>0</v>
      </c>
      <c r="M607" t="str">
        <f t="shared" si="111"/>
        <v>{country:"Korea",year:1993, x1:467.236, x2:477.218, y1:72.3, y2:72.8},</v>
      </c>
      <c r="T607">
        <f t="shared" si="112"/>
        <v>1.0069156293222683</v>
      </c>
      <c r="U607">
        <f t="shared" si="113"/>
        <v>1.0213639359980824</v>
      </c>
    </row>
    <row r="608" spans="1:21">
      <c r="A608" t="s">
        <v>18</v>
      </c>
      <c r="B608">
        <v>1994</v>
      </c>
      <c r="C608">
        <v>73.2</v>
      </c>
      <c r="D608">
        <v>508.476</v>
      </c>
      <c r="E608">
        <v>0</v>
      </c>
      <c r="F608" t="str">
        <f t="shared" si="104"/>
        <v>Korea</v>
      </c>
      <c r="G608">
        <f t="shared" si="105"/>
        <v>1994</v>
      </c>
      <c r="H608">
        <f t="shared" si="106"/>
        <v>72.8</v>
      </c>
      <c r="I608">
        <f t="shared" si="107"/>
        <v>73.2</v>
      </c>
      <c r="J608">
        <f t="shared" si="108"/>
        <v>477.21800000000002</v>
      </c>
      <c r="K608">
        <f t="shared" si="109"/>
        <v>508.476</v>
      </c>
      <c r="L608">
        <f t="shared" si="110"/>
        <v>0</v>
      </c>
      <c r="M608" t="str">
        <f t="shared" si="111"/>
        <v>{country:"Korea",year:1994, x1:477.218, x2:508.476, y1:72.8, y2:73.2},</v>
      </c>
      <c r="T608">
        <f t="shared" si="112"/>
        <v>1.0054945054945055</v>
      </c>
      <c r="U608">
        <f t="shared" si="113"/>
        <v>1.0655004631007212</v>
      </c>
    </row>
    <row r="609" spans="1:21">
      <c r="A609" t="s">
        <v>18</v>
      </c>
      <c r="B609">
        <v>1995</v>
      </c>
      <c r="C609">
        <v>73.5</v>
      </c>
      <c r="D609">
        <v>522.29300000000001</v>
      </c>
      <c r="E609">
        <v>0</v>
      </c>
      <c r="F609" t="str">
        <f t="shared" si="104"/>
        <v>Korea</v>
      </c>
      <c r="G609">
        <f t="shared" si="105"/>
        <v>1995</v>
      </c>
      <c r="H609">
        <f t="shared" si="106"/>
        <v>73.2</v>
      </c>
      <c r="I609">
        <f t="shared" si="107"/>
        <v>73.5</v>
      </c>
      <c r="J609">
        <f t="shared" si="108"/>
        <v>508.476</v>
      </c>
      <c r="K609">
        <f t="shared" si="109"/>
        <v>522.29300000000001</v>
      </c>
      <c r="L609">
        <f t="shared" si="110"/>
        <v>0</v>
      </c>
      <c r="M609" t="str">
        <f t="shared" si="111"/>
        <v>{country:"Korea",year:1995, x1:508.476, x2:522.293, y1:73.2, y2:73.5},</v>
      </c>
      <c r="T609">
        <f t="shared" si="112"/>
        <v>1.0040983606557377</v>
      </c>
      <c r="U609">
        <f t="shared" si="113"/>
        <v>1.0271733572479331</v>
      </c>
    </row>
    <row r="610" spans="1:21">
      <c r="A610" t="s">
        <v>18</v>
      </c>
      <c r="B610">
        <v>1996</v>
      </c>
      <c r="C610">
        <v>74</v>
      </c>
      <c r="D610">
        <v>579.63199999999995</v>
      </c>
      <c r="E610">
        <v>0</v>
      </c>
      <c r="F610" t="str">
        <f t="shared" si="104"/>
        <v>Korea</v>
      </c>
      <c r="G610">
        <f t="shared" si="105"/>
        <v>1996</v>
      </c>
      <c r="H610">
        <f t="shared" si="106"/>
        <v>73.5</v>
      </c>
      <c r="I610">
        <f t="shared" si="107"/>
        <v>74</v>
      </c>
      <c r="J610">
        <f t="shared" si="108"/>
        <v>522.29300000000001</v>
      </c>
      <c r="K610">
        <f t="shared" si="109"/>
        <v>579.63199999999995</v>
      </c>
      <c r="L610">
        <f t="shared" si="110"/>
        <v>0</v>
      </c>
      <c r="M610" t="str">
        <f t="shared" si="111"/>
        <v>{country:"Korea",year:1996, x1:522.293, x2:579.632, y1:73.5, y2:74},</v>
      </c>
      <c r="T610">
        <f t="shared" si="112"/>
        <v>1.0068027210884354</v>
      </c>
      <c r="U610">
        <f t="shared" si="113"/>
        <v>1.1097832059782535</v>
      </c>
    </row>
    <row r="611" spans="1:21">
      <c r="A611" t="s">
        <v>18</v>
      </c>
      <c r="B611">
        <v>1997</v>
      </c>
      <c r="C611">
        <v>74.3</v>
      </c>
      <c r="D611">
        <v>607.58500000000004</v>
      </c>
      <c r="E611">
        <v>0</v>
      </c>
      <c r="F611" t="str">
        <f t="shared" si="104"/>
        <v>Korea</v>
      </c>
      <c r="G611">
        <f t="shared" si="105"/>
        <v>1997</v>
      </c>
      <c r="H611">
        <f t="shared" si="106"/>
        <v>74</v>
      </c>
      <c r="I611">
        <f t="shared" si="107"/>
        <v>74.3</v>
      </c>
      <c r="J611">
        <f t="shared" si="108"/>
        <v>579.63199999999995</v>
      </c>
      <c r="K611">
        <f t="shared" si="109"/>
        <v>607.58500000000004</v>
      </c>
      <c r="L611">
        <f t="shared" si="110"/>
        <v>0</v>
      </c>
      <c r="M611" t="str">
        <f t="shared" si="111"/>
        <v>{country:"Korea",year:1997, x1:579.632, x2:607.585, y1:74, y2:74.3},</v>
      </c>
      <c r="T611">
        <f t="shared" si="112"/>
        <v>1.0040540540540541</v>
      </c>
      <c r="U611">
        <f t="shared" si="113"/>
        <v>1.0482254257873962</v>
      </c>
    </row>
    <row r="612" spans="1:21">
      <c r="A612" t="s">
        <v>18</v>
      </c>
      <c r="B612">
        <v>1998</v>
      </c>
      <c r="C612">
        <v>74.8</v>
      </c>
      <c r="D612">
        <v>587.43399999999997</v>
      </c>
      <c r="E612">
        <v>0</v>
      </c>
      <c r="F612" t="str">
        <f t="shared" si="104"/>
        <v>Korea</v>
      </c>
      <c r="G612">
        <f t="shared" si="105"/>
        <v>1998</v>
      </c>
      <c r="H612">
        <f t="shared" si="106"/>
        <v>74.3</v>
      </c>
      <c r="I612">
        <f t="shared" si="107"/>
        <v>74.8</v>
      </c>
      <c r="J612">
        <f t="shared" si="108"/>
        <v>607.58500000000004</v>
      </c>
      <c r="K612">
        <f t="shared" si="109"/>
        <v>587.43399999999997</v>
      </c>
      <c r="L612">
        <f t="shared" si="110"/>
        <v>0</v>
      </c>
      <c r="M612" t="str">
        <f t="shared" si="111"/>
        <v>{country:"Korea",year:1998, x1:607.585, x2:587.434, y1:74.3, y2:74.8},</v>
      </c>
      <c r="T612">
        <f t="shared" si="112"/>
        <v>1.0067294751009421</v>
      </c>
      <c r="U612">
        <f t="shared" si="113"/>
        <v>0.96683427010212553</v>
      </c>
    </row>
    <row r="613" spans="1:21">
      <c r="A613" t="s">
        <v>18</v>
      </c>
      <c r="B613">
        <v>1999</v>
      </c>
      <c r="C613">
        <v>75.5</v>
      </c>
      <c r="D613">
        <v>679.755</v>
      </c>
      <c r="E613">
        <v>0</v>
      </c>
      <c r="F613" t="str">
        <f t="shared" si="104"/>
        <v>Korea</v>
      </c>
      <c r="G613">
        <f t="shared" si="105"/>
        <v>1999</v>
      </c>
      <c r="H613">
        <f t="shared" si="106"/>
        <v>74.8</v>
      </c>
      <c r="I613">
        <f t="shared" si="107"/>
        <v>75.5</v>
      </c>
      <c r="J613">
        <f t="shared" si="108"/>
        <v>587.43399999999997</v>
      </c>
      <c r="K613">
        <f t="shared" si="109"/>
        <v>679.755</v>
      </c>
      <c r="L613">
        <f t="shared" si="110"/>
        <v>0</v>
      </c>
      <c r="M613" t="str">
        <f t="shared" si="111"/>
        <v>{country:"Korea",year:1999, x1:587.434, x2:679.755, y1:74.8, y2:75.5},</v>
      </c>
      <c r="T613">
        <f t="shared" si="112"/>
        <v>1.0093582887700536</v>
      </c>
      <c r="U613">
        <f t="shared" si="113"/>
        <v>1.1571597830564795</v>
      </c>
    </row>
    <row r="614" spans="1:21">
      <c r="A614" t="s">
        <v>18</v>
      </c>
      <c r="B614">
        <v>2000</v>
      </c>
      <c r="C614">
        <v>76</v>
      </c>
      <c r="D614">
        <v>770.62400000000002</v>
      </c>
      <c r="E614">
        <v>0</v>
      </c>
      <c r="F614" t="str">
        <f t="shared" si="104"/>
        <v>Korea</v>
      </c>
      <c r="G614">
        <f t="shared" si="105"/>
        <v>2000</v>
      </c>
      <c r="H614">
        <f t="shared" si="106"/>
        <v>75.5</v>
      </c>
      <c r="I614">
        <f t="shared" si="107"/>
        <v>76</v>
      </c>
      <c r="J614">
        <f t="shared" si="108"/>
        <v>679.755</v>
      </c>
      <c r="K614">
        <f t="shared" si="109"/>
        <v>770.62400000000002</v>
      </c>
      <c r="L614">
        <f t="shared" si="110"/>
        <v>0</v>
      </c>
      <c r="M614" t="str">
        <f t="shared" si="111"/>
        <v>{country:"Korea",year:2000, x1:679.755, x2:770.624, y1:75.5, y2:76},</v>
      </c>
      <c r="T614">
        <f t="shared" si="112"/>
        <v>1.0066225165562914</v>
      </c>
      <c r="U614">
        <f t="shared" si="113"/>
        <v>1.1336790461269135</v>
      </c>
    </row>
    <row r="615" spans="1:21">
      <c r="A615" t="s">
        <v>18</v>
      </c>
      <c r="B615">
        <v>2001</v>
      </c>
      <c r="C615">
        <v>76.400000000000006</v>
      </c>
      <c r="D615">
        <v>897.5</v>
      </c>
      <c r="E615">
        <v>0</v>
      </c>
      <c r="F615" t="str">
        <f t="shared" si="104"/>
        <v>Korea</v>
      </c>
      <c r="G615">
        <f t="shared" si="105"/>
        <v>2001</v>
      </c>
      <c r="H615">
        <f t="shared" si="106"/>
        <v>76</v>
      </c>
      <c r="I615">
        <f t="shared" si="107"/>
        <v>76.400000000000006</v>
      </c>
      <c r="J615">
        <f t="shared" si="108"/>
        <v>770.62400000000002</v>
      </c>
      <c r="K615">
        <f t="shared" si="109"/>
        <v>897.5</v>
      </c>
      <c r="L615">
        <f t="shared" si="110"/>
        <v>0</v>
      </c>
      <c r="M615" t="str">
        <f t="shared" si="111"/>
        <v>{country:"Korea",year:2001, x1:770.624, x2:897.5, y1:76, y2:76.4},</v>
      </c>
      <c r="T615">
        <f t="shared" si="112"/>
        <v>1.0052631578947369</v>
      </c>
      <c r="U615">
        <f t="shared" si="113"/>
        <v>1.1646406029399552</v>
      </c>
    </row>
    <row r="616" spans="1:21">
      <c r="A616" t="s">
        <v>18</v>
      </c>
      <c r="B616">
        <v>2002</v>
      </c>
      <c r="C616">
        <v>77</v>
      </c>
      <c r="D616">
        <v>929.56299999999999</v>
      </c>
      <c r="E616">
        <v>0</v>
      </c>
      <c r="F616" t="str">
        <f t="shared" si="104"/>
        <v>Korea</v>
      </c>
      <c r="G616">
        <f t="shared" si="105"/>
        <v>2002</v>
      </c>
      <c r="H616">
        <f t="shared" si="106"/>
        <v>76.400000000000006</v>
      </c>
      <c r="I616">
        <f t="shared" si="107"/>
        <v>77</v>
      </c>
      <c r="J616">
        <f t="shared" si="108"/>
        <v>897.5</v>
      </c>
      <c r="K616">
        <f t="shared" si="109"/>
        <v>929.56299999999999</v>
      </c>
      <c r="L616">
        <f t="shared" si="110"/>
        <v>0</v>
      </c>
      <c r="M616" t="str">
        <f t="shared" si="111"/>
        <v>{country:"Korea",year:2002, x1:897.5, x2:929.563, y1:76.4, y2:77},</v>
      </c>
      <c r="T616">
        <f t="shared" si="112"/>
        <v>1.0078534031413611</v>
      </c>
      <c r="U616">
        <f t="shared" si="113"/>
        <v>1.035724791086351</v>
      </c>
    </row>
    <row r="617" spans="1:21">
      <c r="A617" t="s">
        <v>18</v>
      </c>
      <c r="B617">
        <v>2003</v>
      </c>
      <c r="C617">
        <v>77.3</v>
      </c>
      <c r="D617">
        <v>1002.314</v>
      </c>
      <c r="E617">
        <v>0</v>
      </c>
      <c r="F617" t="str">
        <f t="shared" si="104"/>
        <v>Korea</v>
      </c>
      <c r="G617">
        <f t="shared" si="105"/>
        <v>2003</v>
      </c>
      <c r="H617">
        <f t="shared" si="106"/>
        <v>77</v>
      </c>
      <c r="I617">
        <f t="shared" si="107"/>
        <v>77.3</v>
      </c>
      <c r="J617">
        <f t="shared" si="108"/>
        <v>929.56299999999999</v>
      </c>
      <c r="K617">
        <f t="shared" si="109"/>
        <v>1002.314</v>
      </c>
      <c r="L617">
        <f t="shared" si="110"/>
        <v>0</v>
      </c>
      <c r="M617" t="str">
        <f t="shared" si="111"/>
        <v>{country:"Korea",year:2003, x1:929.563, x2:1002.314, y1:77, y2:77.3},</v>
      </c>
      <c r="T617">
        <f t="shared" si="112"/>
        <v>1.0038961038961038</v>
      </c>
      <c r="U617">
        <f t="shared" si="113"/>
        <v>1.0782636572238784</v>
      </c>
    </row>
    <row r="618" spans="1:21">
      <c r="A618" t="s">
        <v>18</v>
      </c>
      <c r="B618">
        <v>2004</v>
      </c>
      <c r="C618">
        <v>78</v>
      </c>
      <c r="D618">
        <v>1058.741</v>
      </c>
      <c r="E618">
        <v>0</v>
      </c>
      <c r="F618" t="str">
        <f t="shared" si="104"/>
        <v>Korea</v>
      </c>
      <c r="G618">
        <f t="shared" si="105"/>
        <v>2004</v>
      </c>
      <c r="H618">
        <f t="shared" si="106"/>
        <v>77.3</v>
      </c>
      <c r="I618">
        <f t="shared" si="107"/>
        <v>78</v>
      </c>
      <c r="J618">
        <f t="shared" si="108"/>
        <v>1002.314</v>
      </c>
      <c r="K618">
        <f t="shared" si="109"/>
        <v>1058.741</v>
      </c>
      <c r="L618">
        <f t="shared" si="110"/>
        <v>0</v>
      </c>
      <c r="M618" t="str">
        <f t="shared" si="111"/>
        <v>{country:"Korea",year:2004, x1:1002.314, x2:1058.741, y1:77.3, y2:78},</v>
      </c>
      <c r="T618">
        <f t="shared" si="112"/>
        <v>1.0090556274256146</v>
      </c>
      <c r="U618">
        <f t="shared" si="113"/>
        <v>1.0562967293682419</v>
      </c>
    </row>
    <row r="619" spans="1:21">
      <c r="A619" t="s">
        <v>18</v>
      </c>
      <c r="B619">
        <v>2005</v>
      </c>
      <c r="C619">
        <v>78.5</v>
      </c>
      <c r="D619">
        <v>1184.961</v>
      </c>
      <c r="E619">
        <v>0</v>
      </c>
      <c r="F619" t="str">
        <f t="shared" si="104"/>
        <v>Korea</v>
      </c>
      <c r="G619">
        <f t="shared" si="105"/>
        <v>2005</v>
      </c>
      <c r="H619">
        <f t="shared" si="106"/>
        <v>78</v>
      </c>
      <c r="I619">
        <f t="shared" si="107"/>
        <v>78.5</v>
      </c>
      <c r="J619">
        <f t="shared" si="108"/>
        <v>1058.741</v>
      </c>
      <c r="K619">
        <f t="shared" si="109"/>
        <v>1184.961</v>
      </c>
      <c r="L619">
        <f t="shared" si="110"/>
        <v>0</v>
      </c>
      <c r="M619" t="str">
        <f t="shared" si="111"/>
        <v>{country:"Korea",year:2005, x1:1058.741, x2:1184.961, y1:78, y2:78.5},</v>
      </c>
      <c r="T619">
        <f t="shared" si="112"/>
        <v>1.0064102564102564</v>
      </c>
      <c r="U619">
        <f t="shared" si="113"/>
        <v>1.119217070086074</v>
      </c>
    </row>
    <row r="620" spans="1:21">
      <c r="A620" t="s">
        <v>18</v>
      </c>
      <c r="B620">
        <v>2006</v>
      </c>
      <c r="C620">
        <v>79</v>
      </c>
      <c r="D620">
        <v>1326.1120000000001</v>
      </c>
      <c r="E620">
        <v>0</v>
      </c>
      <c r="F620" t="str">
        <f t="shared" si="104"/>
        <v>Korea</v>
      </c>
      <c r="G620">
        <f t="shared" si="105"/>
        <v>2006</v>
      </c>
      <c r="H620">
        <f t="shared" si="106"/>
        <v>78.5</v>
      </c>
      <c r="I620">
        <f t="shared" si="107"/>
        <v>79</v>
      </c>
      <c r="J620">
        <f t="shared" si="108"/>
        <v>1184.961</v>
      </c>
      <c r="K620">
        <f t="shared" si="109"/>
        <v>1326.1120000000001</v>
      </c>
      <c r="L620">
        <f t="shared" si="110"/>
        <v>0</v>
      </c>
      <c r="M620" t="str">
        <f t="shared" si="111"/>
        <v>{country:"Korea",year:2006, x1:1184.961, x2:1326.112, y1:78.5, y2:79},</v>
      </c>
      <c r="T620">
        <f t="shared" si="112"/>
        <v>1.0063694267515924</v>
      </c>
      <c r="U620">
        <f t="shared" si="113"/>
        <v>1.1191186882943827</v>
      </c>
    </row>
    <row r="621" spans="1:21">
      <c r="A621" t="s">
        <v>18</v>
      </c>
      <c r="B621">
        <v>2007</v>
      </c>
      <c r="C621">
        <v>79.400000000000006</v>
      </c>
      <c r="D621">
        <v>1447.74</v>
      </c>
      <c r="E621">
        <v>0</v>
      </c>
      <c r="F621" t="str">
        <f t="shared" si="104"/>
        <v>Korea</v>
      </c>
      <c r="G621">
        <f t="shared" si="105"/>
        <v>2007</v>
      </c>
      <c r="H621">
        <f t="shared" si="106"/>
        <v>79</v>
      </c>
      <c r="I621">
        <f t="shared" si="107"/>
        <v>79.400000000000006</v>
      </c>
      <c r="J621">
        <f t="shared" si="108"/>
        <v>1326.1120000000001</v>
      </c>
      <c r="K621">
        <f t="shared" si="109"/>
        <v>1447.74</v>
      </c>
      <c r="L621">
        <f t="shared" si="110"/>
        <v>0</v>
      </c>
      <c r="M621" t="str">
        <f t="shared" si="111"/>
        <v>{country:"Korea",year:2007, x1:1326.112, x2:1447.74, y1:79, y2:79.4},</v>
      </c>
      <c r="T621">
        <f t="shared" si="112"/>
        <v>1.0050632911392405</v>
      </c>
      <c r="U621">
        <f t="shared" si="113"/>
        <v>1.0917177432977003</v>
      </c>
    </row>
    <row r="622" spans="1:21">
      <c r="A622" t="s">
        <v>18</v>
      </c>
      <c r="B622">
        <v>2008</v>
      </c>
      <c r="C622">
        <v>79.900000000000006</v>
      </c>
      <c r="D622">
        <v>1512.8910000000001</v>
      </c>
      <c r="E622">
        <v>0</v>
      </c>
      <c r="F622" t="str">
        <f t="shared" si="104"/>
        <v>Korea</v>
      </c>
      <c r="G622">
        <f t="shared" si="105"/>
        <v>2008</v>
      </c>
      <c r="H622">
        <f t="shared" si="106"/>
        <v>79.400000000000006</v>
      </c>
      <c r="I622">
        <f t="shared" si="107"/>
        <v>79.900000000000006</v>
      </c>
      <c r="J622">
        <f t="shared" si="108"/>
        <v>1447.74</v>
      </c>
      <c r="K622">
        <f t="shared" si="109"/>
        <v>1512.8910000000001</v>
      </c>
      <c r="L622">
        <f t="shared" si="110"/>
        <v>0</v>
      </c>
      <c r="M622" t="str">
        <f t="shared" si="111"/>
        <v>{country:"Korea",year:2008, x1:1447.74, x2:1512.891, y1:79.4, y2:79.9},</v>
      </c>
      <c r="T622">
        <f t="shared" si="112"/>
        <v>1.0062972292191437</v>
      </c>
      <c r="U622">
        <f t="shared" si="113"/>
        <v>1.0450018649757553</v>
      </c>
    </row>
    <row r="623" spans="1:21">
      <c r="A623" t="s">
        <v>18</v>
      </c>
      <c r="B623">
        <v>2009</v>
      </c>
      <c r="C623">
        <v>80.3</v>
      </c>
      <c r="D623">
        <v>1622.03</v>
      </c>
      <c r="E623">
        <v>0</v>
      </c>
      <c r="F623" t="str">
        <f t="shared" si="104"/>
        <v>Korea</v>
      </c>
      <c r="G623">
        <f t="shared" si="105"/>
        <v>2009</v>
      </c>
      <c r="H623">
        <f t="shared" si="106"/>
        <v>79.900000000000006</v>
      </c>
      <c r="I623">
        <f t="shared" si="107"/>
        <v>80.3</v>
      </c>
      <c r="J623">
        <f t="shared" si="108"/>
        <v>1512.8910000000001</v>
      </c>
      <c r="K623">
        <f t="shared" si="109"/>
        <v>1622.03</v>
      </c>
      <c r="L623">
        <f t="shared" si="110"/>
        <v>0</v>
      </c>
      <c r="M623" t="str">
        <f t="shared" si="111"/>
        <v>{country:"Korea",year:2009, x1:1512.891, x2:1622.03, y1:79.9, y2:80.3},</v>
      </c>
      <c r="T623">
        <f t="shared" si="112"/>
        <v>1.0050062578222778</v>
      </c>
      <c r="U623">
        <f t="shared" si="113"/>
        <v>1.0721393676081092</v>
      </c>
    </row>
    <row r="624" spans="1:21">
      <c r="A624" t="s">
        <v>19</v>
      </c>
      <c r="B624">
        <v>1995</v>
      </c>
      <c r="C624">
        <v>76.8</v>
      </c>
      <c r="D624">
        <v>2082.4839999999999</v>
      </c>
      <c r="E624">
        <v>0</v>
      </c>
      <c r="F624" t="str">
        <f t="shared" si="104"/>
        <v>Luxembourg</v>
      </c>
      <c r="G624">
        <f t="shared" si="105"/>
        <v>1995</v>
      </c>
      <c r="H624">
        <f t="shared" si="106"/>
        <v>76.8</v>
      </c>
      <c r="I624">
        <f t="shared" si="107"/>
        <v>76.8</v>
      </c>
      <c r="J624">
        <f t="shared" si="108"/>
        <v>2082.4839999999999</v>
      </c>
      <c r="K624">
        <f t="shared" si="109"/>
        <v>2082.4839999999999</v>
      </c>
      <c r="L624">
        <f t="shared" si="110"/>
        <v>0</v>
      </c>
      <c r="M624" t="str">
        <f t="shared" si="111"/>
        <v>{country:"Luxembourg",year:1995, x1:2082.484, x2:2082.484, y1:76.8, y2:76.8},</v>
      </c>
      <c r="T624">
        <f t="shared" si="112"/>
        <v>1</v>
      </c>
      <c r="U624">
        <f t="shared" si="113"/>
        <v>1</v>
      </c>
    </row>
    <row r="625" spans="1:21">
      <c r="A625" t="s">
        <v>19</v>
      </c>
      <c r="B625">
        <v>1996</v>
      </c>
      <c r="C625">
        <v>76.7</v>
      </c>
      <c r="D625">
        <v>2103.5390000000002</v>
      </c>
      <c r="E625">
        <v>0</v>
      </c>
      <c r="F625" t="str">
        <f t="shared" si="104"/>
        <v>Luxembourg</v>
      </c>
      <c r="G625">
        <f t="shared" si="105"/>
        <v>1996</v>
      </c>
      <c r="H625">
        <f t="shared" si="106"/>
        <v>76.8</v>
      </c>
      <c r="I625">
        <f t="shared" si="107"/>
        <v>76.7</v>
      </c>
      <c r="J625">
        <f t="shared" si="108"/>
        <v>2082.4839999999999</v>
      </c>
      <c r="K625">
        <f t="shared" si="109"/>
        <v>2103.5390000000002</v>
      </c>
      <c r="L625">
        <f t="shared" si="110"/>
        <v>0</v>
      </c>
      <c r="M625" t="str">
        <f t="shared" si="111"/>
        <v>{country:"Luxembourg",year:1996, x1:2082.484, x2:2103.539, y1:76.8, y2:76.7},</v>
      </c>
      <c r="T625">
        <f t="shared" si="112"/>
        <v>0.99869791666666674</v>
      </c>
      <c r="U625">
        <f t="shared" si="113"/>
        <v>1.010110521857551</v>
      </c>
    </row>
    <row r="626" spans="1:21">
      <c r="A626" t="s">
        <v>19</v>
      </c>
      <c r="B626">
        <v>1997</v>
      </c>
      <c r="C626">
        <v>77</v>
      </c>
      <c r="D626">
        <v>2150.096</v>
      </c>
      <c r="E626">
        <v>0</v>
      </c>
      <c r="F626" t="str">
        <f t="shared" si="104"/>
        <v>Luxembourg</v>
      </c>
      <c r="G626">
        <f t="shared" si="105"/>
        <v>1997</v>
      </c>
      <c r="H626">
        <f t="shared" si="106"/>
        <v>76.7</v>
      </c>
      <c r="I626">
        <f t="shared" si="107"/>
        <v>77</v>
      </c>
      <c r="J626">
        <f t="shared" si="108"/>
        <v>2103.5390000000002</v>
      </c>
      <c r="K626">
        <f t="shared" si="109"/>
        <v>2150.096</v>
      </c>
      <c r="L626">
        <f t="shared" si="110"/>
        <v>0</v>
      </c>
      <c r="M626" t="str">
        <f t="shared" si="111"/>
        <v>{country:"Luxembourg",year:1997, x1:2103.539, x2:2150.096, y1:76.7, y2:77},</v>
      </c>
      <c r="T626">
        <f t="shared" si="112"/>
        <v>1.0039113428943938</v>
      </c>
      <c r="U626">
        <f t="shared" si="113"/>
        <v>1.022132701128907</v>
      </c>
    </row>
    <row r="627" spans="1:21">
      <c r="A627" t="s">
        <v>19</v>
      </c>
      <c r="B627">
        <v>1998</v>
      </c>
      <c r="C627">
        <v>77.3</v>
      </c>
      <c r="D627">
        <v>2256.5149999999999</v>
      </c>
      <c r="E627">
        <v>0</v>
      </c>
      <c r="F627" t="str">
        <f t="shared" si="104"/>
        <v>Luxembourg</v>
      </c>
      <c r="G627">
        <f t="shared" si="105"/>
        <v>1998</v>
      </c>
      <c r="H627">
        <f t="shared" si="106"/>
        <v>77</v>
      </c>
      <c r="I627">
        <f t="shared" si="107"/>
        <v>77.3</v>
      </c>
      <c r="J627">
        <f t="shared" si="108"/>
        <v>2150.096</v>
      </c>
      <c r="K627">
        <f t="shared" si="109"/>
        <v>2256.5149999999999</v>
      </c>
      <c r="L627">
        <f t="shared" si="110"/>
        <v>0</v>
      </c>
      <c r="M627" t="str">
        <f t="shared" si="111"/>
        <v>{country:"Luxembourg",year:1998, x1:2150.096, x2:2256.515, y1:77, y2:77.3},</v>
      </c>
      <c r="T627">
        <f t="shared" si="112"/>
        <v>1.0038961038961038</v>
      </c>
      <c r="U627">
        <f t="shared" si="113"/>
        <v>1.0494949992930547</v>
      </c>
    </row>
    <row r="628" spans="1:21">
      <c r="A628" t="s">
        <v>19</v>
      </c>
      <c r="B628">
        <v>1999</v>
      </c>
      <c r="C628">
        <v>77.900000000000006</v>
      </c>
      <c r="D628">
        <v>2435.4009999999998</v>
      </c>
      <c r="E628">
        <v>0</v>
      </c>
      <c r="F628" t="str">
        <f t="shared" si="104"/>
        <v>Luxembourg</v>
      </c>
      <c r="G628">
        <f t="shared" si="105"/>
        <v>1999</v>
      </c>
      <c r="H628">
        <f t="shared" si="106"/>
        <v>77.3</v>
      </c>
      <c r="I628">
        <f t="shared" si="107"/>
        <v>77.900000000000006</v>
      </c>
      <c r="J628">
        <f t="shared" si="108"/>
        <v>2256.5149999999999</v>
      </c>
      <c r="K628">
        <f t="shared" si="109"/>
        <v>2435.4009999999998</v>
      </c>
      <c r="L628">
        <f t="shared" si="110"/>
        <v>0</v>
      </c>
      <c r="M628" t="str">
        <f t="shared" si="111"/>
        <v>{country:"Luxembourg",year:1999, x1:2256.515, x2:2435.401, y1:77.3, y2:77.9},</v>
      </c>
      <c r="T628">
        <f t="shared" si="112"/>
        <v>1.0077619663648125</v>
      </c>
      <c r="U628">
        <f t="shared" si="113"/>
        <v>1.0792753427298289</v>
      </c>
    </row>
    <row r="629" spans="1:21">
      <c r="A629" t="s">
        <v>19</v>
      </c>
      <c r="B629">
        <v>2000</v>
      </c>
      <c r="C629">
        <v>78</v>
      </c>
      <c r="D629">
        <v>3268.3939999999998</v>
      </c>
      <c r="E629">
        <v>0</v>
      </c>
      <c r="F629" t="str">
        <f t="shared" si="104"/>
        <v>Luxembourg</v>
      </c>
      <c r="G629">
        <f t="shared" si="105"/>
        <v>2000</v>
      </c>
      <c r="H629">
        <f t="shared" si="106"/>
        <v>77.900000000000006</v>
      </c>
      <c r="I629">
        <f t="shared" si="107"/>
        <v>78</v>
      </c>
      <c r="J629">
        <f t="shared" si="108"/>
        <v>2435.4009999999998</v>
      </c>
      <c r="K629">
        <f t="shared" si="109"/>
        <v>3268.3939999999998</v>
      </c>
      <c r="L629">
        <f t="shared" si="110"/>
        <v>0</v>
      </c>
      <c r="M629" t="str">
        <f t="shared" si="111"/>
        <v>{country:"Luxembourg",year:2000, x1:2435.401, x2:3268.394, y1:77.9, y2:78},</v>
      </c>
      <c r="T629">
        <f t="shared" si="112"/>
        <v>1.0012836970474968</v>
      </c>
      <c r="U629">
        <f t="shared" si="113"/>
        <v>1.3420352541532174</v>
      </c>
    </row>
    <row r="630" spans="1:21">
      <c r="A630" t="s">
        <v>19</v>
      </c>
      <c r="B630">
        <v>2001</v>
      </c>
      <c r="C630">
        <v>77.900000000000006</v>
      </c>
      <c r="D630">
        <v>3207.5149999999999</v>
      </c>
      <c r="E630">
        <v>0</v>
      </c>
      <c r="F630" t="str">
        <f t="shared" si="104"/>
        <v>Luxembourg</v>
      </c>
      <c r="G630">
        <f t="shared" si="105"/>
        <v>2001</v>
      </c>
      <c r="H630">
        <f t="shared" si="106"/>
        <v>78</v>
      </c>
      <c r="I630">
        <f t="shared" si="107"/>
        <v>77.900000000000006</v>
      </c>
      <c r="J630">
        <f t="shared" si="108"/>
        <v>3268.3939999999998</v>
      </c>
      <c r="K630">
        <f t="shared" si="109"/>
        <v>3207.5149999999999</v>
      </c>
      <c r="L630">
        <f t="shared" si="110"/>
        <v>0</v>
      </c>
      <c r="M630" t="str">
        <f t="shared" si="111"/>
        <v>{country:"Luxembourg",year:2001, x1:3268.394, x2:3207.515, y1:78, y2:77.9},</v>
      </c>
      <c r="T630">
        <f t="shared" si="112"/>
        <v>0.99871794871794883</v>
      </c>
      <c r="U630">
        <f t="shared" si="113"/>
        <v>0.98137342070754019</v>
      </c>
    </row>
    <row r="631" spans="1:21">
      <c r="A631" t="s">
        <v>19</v>
      </c>
      <c r="B631">
        <v>2002</v>
      </c>
      <c r="C631">
        <v>78.099999999999994</v>
      </c>
      <c r="D631">
        <v>3644.165</v>
      </c>
      <c r="E631">
        <v>0</v>
      </c>
      <c r="F631" t="str">
        <f t="shared" si="104"/>
        <v>Luxembourg</v>
      </c>
      <c r="G631">
        <f t="shared" si="105"/>
        <v>2002</v>
      </c>
      <c r="H631">
        <f t="shared" si="106"/>
        <v>77.900000000000006</v>
      </c>
      <c r="I631">
        <f t="shared" si="107"/>
        <v>78.099999999999994</v>
      </c>
      <c r="J631">
        <f t="shared" si="108"/>
        <v>3207.5149999999999</v>
      </c>
      <c r="K631">
        <f t="shared" si="109"/>
        <v>3644.165</v>
      </c>
      <c r="L631">
        <f t="shared" si="110"/>
        <v>0</v>
      </c>
      <c r="M631" t="str">
        <f t="shared" si="111"/>
        <v>{country:"Luxembourg",year:2002, x1:3207.515, x2:3644.165, y1:77.9, y2:78.1},</v>
      </c>
      <c r="T631">
        <f t="shared" si="112"/>
        <v>1.0025673940949935</v>
      </c>
      <c r="U631">
        <f t="shared" si="113"/>
        <v>1.1361334241616954</v>
      </c>
    </row>
    <row r="632" spans="1:21">
      <c r="A632" t="s">
        <v>19</v>
      </c>
      <c r="B632">
        <v>2003</v>
      </c>
      <c r="C632">
        <v>77.8</v>
      </c>
      <c r="D632">
        <v>3360.8029999999999</v>
      </c>
      <c r="E632">
        <v>0</v>
      </c>
      <c r="F632" t="str">
        <f t="shared" si="104"/>
        <v>Luxembourg</v>
      </c>
      <c r="G632">
        <f t="shared" si="105"/>
        <v>2003</v>
      </c>
      <c r="H632">
        <f t="shared" si="106"/>
        <v>78.099999999999994</v>
      </c>
      <c r="I632">
        <f t="shared" si="107"/>
        <v>77.8</v>
      </c>
      <c r="J632">
        <f t="shared" si="108"/>
        <v>3644.165</v>
      </c>
      <c r="K632">
        <f t="shared" si="109"/>
        <v>3360.8029999999999</v>
      </c>
      <c r="L632">
        <f t="shared" si="110"/>
        <v>0</v>
      </c>
      <c r="M632" t="str">
        <f t="shared" si="111"/>
        <v>{country:"Luxembourg",year:2003, x1:3644.165, x2:3360.803, y1:78.1, y2:77.8},</v>
      </c>
      <c r="T632">
        <f t="shared" si="112"/>
        <v>0.99615877080665816</v>
      </c>
      <c r="U632">
        <f t="shared" si="113"/>
        <v>0.92224226949109056</v>
      </c>
    </row>
    <row r="633" spans="1:21">
      <c r="A633" t="s">
        <v>19</v>
      </c>
      <c r="B633">
        <v>2004</v>
      </c>
      <c r="C633">
        <v>79.2</v>
      </c>
      <c r="D633">
        <v>3663.6019999999999</v>
      </c>
      <c r="E633">
        <v>0</v>
      </c>
      <c r="F633" t="str">
        <f t="shared" si="104"/>
        <v>Luxembourg</v>
      </c>
      <c r="G633">
        <f t="shared" si="105"/>
        <v>2004</v>
      </c>
      <c r="H633">
        <f t="shared" si="106"/>
        <v>77.8</v>
      </c>
      <c r="I633">
        <f t="shared" si="107"/>
        <v>79.2</v>
      </c>
      <c r="J633">
        <f t="shared" si="108"/>
        <v>3360.8029999999999</v>
      </c>
      <c r="K633">
        <f t="shared" si="109"/>
        <v>3663.6019999999999</v>
      </c>
      <c r="L633">
        <f t="shared" si="110"/>
        <v>0</v>
      </c>
      <c r="M633" t="str">
        <f t="shared" si="111"/>
        <v>{country:"Luxembourg",year:2004, x1:3360.803, x2:3663.602, y1:77.8, y2:79.2},</v>
      </c>
      <c r="T633">
        <f t="shared" si="112"/>
        <v>1.0179948586118253</v>
      </c>
      <c r="U633">
        <f t="shared" si="113"/>
        <v>1.0900972178375228</v>
      </c>
    </row>
    <row r="634" spans="1:21">
      <c r="A634" t="s">
        <v>19</v>
      </c>
      <c r="B634">
        <v>2005</v>
      </c>
      <c r="C634">
        <v>79.5</v>
      </c>
      <c r="D634">
        <v>3647.6990000000001</v>
      </c>
      <c r="E634">
        <v>0</v>
      </c>
      <c r="F634" t="str">
        <f t="shared" si="104"/>
        <v>Luxembourg</v>
      </c>
      <c r="G634">
        <f t="shared" si="105"/>
        <v>2005</v>
      </c>
      <c r="H634">
        <f t="shared" si="106"/>
        <v>79.2</v>
      </c>
      <c r="I634">
        <f t="shared" si="107"/>
        <v>79.5</v>
      </c>
      <c r="J634">
        <f t="shared" si="108"/>
        <v>3663.6019999999999</v>
      </c>
      <c r="K634">
        <f t="shared" si="109"/>
        <v>3647.6990000000001</v>
      </c>
      <c r="L634">
        <f t="shared" si="110"/>
        <v>0</v>
      </c>
      <c r="M634" t="str">
        <f t="shared" si="111"/>
        <v>{country:"Luxembourg",year:2005, x1:3663.602, x2:3647.699, y1:79.2, y2:79.5},</v>
      </c>
      <c r="T634">
        <f t="shared" si="112"/>
        <v>1.0037878787878787</v>
      </c>
      <c r="U634">
        <f t="shared" si="113"/>
        <v>0.99565919005394155</v>
      </c>
    </row>
    <row r="635" spans="1:21">
      <c r="A635" t="s">
        <v>19</v>
      </c>
      <c r="B635">
        <v>2006</v>
      </c>
      <c r="C635">
        <v>79.3</v>
      </c>
      <c r="D635">
        <v>3638.1889999999999</v>
      </c>
      <c r="E635">
        <v>0</v>
      </c>
      <c r="F635" t="str">
        <f t="shared" si="104"/>
        <v>Luxembourg</v>
      </c>
      <c r="G635">
        <f t="shared" si="105"/>
        <v>2006</v>
      </c>
      <c r="H635">
        <f t="shared" si="106"/>
        <v>79.5</v>
      </c>
      <c r="I635">
        <f t="shared" si="107"/>
        <v>79.3</v>
      </c>
      <c r="J635">
        <f t="shared" si="108"/>
        <v>3647.6990000000001</v>
      </c>
      <c r="K635">
        <f t="shared" si="109"/>
        <v>3638.1889999999999</v>
      </c>
      <c r="L635">
        <f t="shared" si="110"/>
        <v>0</v>
      </c>
      <c r="M635" t="str">
        <f t="shared" si="111"/>
        <v>{country:"Luxembourg",year:2006, x1:3647.699, x2:3638.189, y1:79.5, y2:79.3},</v>
      </c>
      <c r="T635">
        <f t="shared" si="112"/>
        <v>0.99748427672955975</v>
      </c>
      <c r="U635">
        <f t="shared" si="113"/>
        <v>0.99739287698902779</v>
      </c>
    </row>
    <row r="636" spans="1:21">
      <c r="A636" t="s">
        <v>19</v>
      </c>
      <c r="B636">
        <v>2007</v>
      </c>
      <c r="C636">
        <v>79.5</v>
      </c>
      <c r="D636">
        <v>3460.9259999999999</v>
      </c>
      <c r="E636">
        <v>0</v>
      </c>
      <c r="F636" t="str">
        <f t="shared" si="104"/>
        <v>Luxembourg</v>
      </c>
      <c r="G636">
        <f t="shared" si="105"/>
        <v>2007</v>
      </c>
      <c r="H636">
        <f t="shared" si="106"/>
        <v>79.3</v>
      </c>
      <c r="I636">
        <f t="shared" si="107"/>
        <v>79.5</v>
      </c>
      <c r="J636">
        <f t="shared" si="108"/>
        <v>3638.1889999999999</v>
      </c>
      <c r="K636">
        <f t="shared" si="109"/>
        <v>3460.9259999999999</v>
      </c>
      <c r="L636">
        <f t="shared" si="110"/>
        <v>0</v>
      </c>
      <c r="M636" t="str">
        <f t="shared" si="111"/>
        <v>{country:"Luxembourg",year:2007, x1:3638.189, x2:3460.926, y1:79.3, y2:79.5},</v>
      </c>
      <c r="T636">
        <f t="shared" si="112"/>
        <v>1.0025220680958387</v>
      </c>
      <c r="U636">
        <f t="shared" si="113"/>
        <v>0.9512771326613324</v>
      </c>
    </row>
    <row r="637" spans="1:21">
      <c r="A637" t="s">
        <v>19</v>
      </c>
      <c r="B637">
        <v>2008</v>
      </c>
      <c r="C637">
        <v>80.599999999999994</v>
      </c>
      <c r="D637">
        <v>3221.3339999999998</v>
      </c>
      <c r="E637">
        <v>0</v>
      </c>
      <c r="F637" t="str">
        <f t="shared" si="104"/>
        <v>Luxembourg</v>
      </c>
      <c r="G637">
        <f t="shared" si="105"/>
        <v>2008</v>
      </c>
      <c r="H637">
        <f t="shared" si="106"/>
        <v>79.5</v>
      </c>
      <c r="I637">
        <f t="shared" si="107"/>
        <v>80.599999999999994</v>
      </c>
      <c r="J637">
        <f t="shared" si="108"/>
        <v>3460.9259999999999</v>
      </c>
      <c r="K637">
        <f t="shared" si="109"/>
        <v>3221.3339999999998</v>
      </c>
      <c r="L637">
        <f t="shared" si="110"/>
        <v>0</v>
      </c>
      <c r="M637" t="str">
        <f t="shared" si="111"/>
        <v>{country:"Luxembourg",year:2008, x1:3460.926, x2:3221.334, y1:79.5, y2:80.6},</v>
      </c>
      <c r="T637">
        <f t="shared" si="112"/>
        <v>1.0138364779874214</v>
      </c>
      <c r="U637">
        <f t="shared" si="113"/>
        <v>0.93077228464289608</v>
      </c>
    </row>
    <row r="638" spans="1:21">
      <c r="A638" t="s">
        <v>19</v>
      </c>
      <c r="B638">
        <v>2009</v>
      </c>
      <c r="C638">
        <v>80.7</v>
      </c>
      <c r="D638">
        <v>3480.1970000000001</v>
      </c>
      <c r="E638">
        <v>0</v>
      </c>
      <c r="F638" t="str">
        <f t="shared" si="104"/>
        <v>Luxembourg</v>
      </c>
      <c r="G638">
        <f t="shared" si="105"/>
        <v>2009</v>
      </c>
      <c r="H638">
        <f t="shared" si="106"/>
        <v>80.599999999999994</v>
      </c>
      <c r="I638">
        <f t="shared" si="107"/>
        <v>80.7</v>
      </c>
      <c r="J638">
        <f t="shared" si="108"/>
        <v>3221.3339999999998</v>
      </c>
      <c r="K638">
        <f t="shared" si="109"/>
        <v>3480.1970000000001</v>
      </c>
      <c r="L638">
        <f t="shared" si="110"/>
        <v>0</v>
      </c>
      <c r="M638" t="str">
        <f t="shared" si="111"/>
        <v>{country:"Luxembourg",year:2009, x1:3221.334, x2:3480.197, y1:80.6, y2:80.7},</v>
      </c>
      <c r="T638">
        <f t="shared" si="112"/>
        <v>1.001240694789082</v>
      </c>
      <c r="U638">
        <f t="shared" si="113"/>
        <v>1.0803589444621391</v>
      </c>
    </row>
    <row r="639" spans="1:21">
      <c r="A639" t="s">
        <v>20</v>
      </c>
      <c r="B639">
        <v>1990</v>
      </c>
      <c r="C639">
        <v>70.599999999999994</v>
      </c>
      <c r="D639">
        <v>367.90699999999998</v>
      </c>
      <c r="E639">
        <v>0</v>
      </c>
      <c r="F639" t="str">
        <f t="shared" si="104"/>
        <v>Mexico</v>
      </c>
      <c r="G639">
        <f t="shared" si="105"/>
        <v>1990</v>
      </c>
      <c r="H639">
        <f t="shared" si="106"/>
        <v>70.599999999999994</v>
      </c>
      <c r="I639">
        <f t="shared" si="107"/>
        <v>70.599999999999994</v>
      </c>
      <c r="J639">
        <f t="shared" si="108"/>
        <v>367.90699999999998</v>
      </c>
      <c r="K639">
        <f t="shared" si="109"/>
        <v>367.90699999999998</v>
      </c>
      <c r="L639">
        <f t="shared" si="110"/>
        <v>0</v>
      </c>
      <c r="M639" t="str">
        <f t="shared" si="111"/>
        <v>{country:"Mexico",year:1990, x1:367.907, x2:367.907, y1:70.6, y2:70.6},</v>
      </c>
      <c r="T639">
        <f t="shared" si="112"/>
        <v>1</v>
      </c>
      <c r="U639">
        <f t="shared" si="113"/>
        <v>1</v>
      </c>
    </row>
    <row r="640" spans="1:21">
      <c r="A640" t="s">
        <v>20</v>
      </c>
      <c r="B640">
        <v>1991</v>
      </c>
      <c r="C640">
        <v>71.3</v>
      </c>
      <c r="D640">
        <v>405.22399999999999</v>
      </c>
      <c r="E640">
        <v>0</v>
      </c>
      <c r="F640" t="str">
        <f t="shared" si="104"/>
        <v>Mexico</v>
      </c>
      <c r="G640">
        <f t="shared" si="105"/>
        <v>1991</v>
      </c>
      <c r="H640">
        <f t="shared" si="106"/>
        <v>70.599999999999994</v>
      </c>
      <c r="I640">
        <f t="shared" si="107"/>
        <v>71.3</v>
      </c>
      <c r="J640">
        <f t="shared" si="108"/>
        <v>367.90699999999998</v>
      </c>
      <c r="K640">
        <f t="shared" si="109"/>
        <v>405.22399999999999</v>
      </c>
      <c r="L640">
        <f t="shared" si="110"/>
        <v>0</v>
      </c>
      <c r="M640" t="str">
        <f t="shared" si="111"/>
        <v>{country:"Mexico",year:1991, x1:367.907, x2:405.224, y1:70.6, y2:71.3},</v>
      </c>
      <c r="T640">
        <f t="shared" si="112"/>
        <v>1.0099150141643061</v>
      </c>
      <c r="U640">
        <f t="shared" si="113"/>
        <v>1.1014305245619138</v>
      </c>
    </row>
    <row r="641" spans="1:21">
      <c r="A641" t="s">
        <v>20</v>
      </c>
      <c r="B641">
        <v>1992</v>
      </c>
      <c r="C641">
        <v>71.7</v>
      </c>
      <c r="D641">
        <v>442.51400000000001</v>
      </c>
      <c r="E641">
        <v>0</v>
      </c>
      <c r="F641" t="str">
        <f t="shared" si="104"/>
        <v>Mexico</v>
      </c>
      <c r="G641">
        <f t="shared" si="105"/>
        <v>1992</v>
      </c>
      <c r="H641">
        <f t="shared" si="106"/>
        <v>71.3</v>
      </c>
      <c r="I641">
        <f t="shared" si="107"/>
        <v>71.7</v>
      </c>
      <c r="J641">
        <f t="shared" si="108"/>
        <v>405.22399999999999</v>
      </c>
      <c r="K641">
        <f t="shared" si="109"/>
        <v>442.51400000000001</v>
      </c>
      <c r="L641">
        <f t="shared" si="110"/>
        <v>0</v>
      </c>
      <c r="M641" t="str">
        <f t="shared" si="111"/>
        <v>{country:"Mexico",year:1992, x1:405.224, x2:442.514, y1:71.3, y2:71.7},</v>
      </c>
      <c r="T641">
        <f t="shared" si="112"/>
        <v>1.0056100981767182</v>
      </c>
      <c r="U641">
        <f t="shared" si="113"/>
        <v>1.0920231773044045</v>
      </c>
    </row>
    <row r="642" spans="1:21">
      <c r="A642" t="s">
        <v>20</v>
      </c>
      <c r="B642">
        <v>1993</v>
      </c>
      <c r="C642">
        <v>71.900000000000006</v>
      </c>
      <c r="D642">
        <v>459.47</v>
      </c>
      <c r="E642">
        <v>0</v>
      </c>
      <c r="F642" t="str">
        <f t="shared" si="104"/>
        <v>Mexico</v>
      </c>
      <c r="G642">
        <f t="shared" si="105"/>
        <v>1993</v>
      </c>
      <c r="H642">
        <f t="shared" si="106"/>
        <v>71.7</v>
      </c>
      <c r="I642">
        <f t="shared" si="107"/>
        <v>71.900000000000006</v>
      </c>
      <c r="J642">
        <f t="shared" si="108"/>
        <v>442.51400000000001</v>
      </c>
      <c r="K642">
        <f t="shared" si="109"/>
        <v>459.47</v>
      </c>
      <c r="L642">
        <f t="shared" si="110"/>
        <v>0</v>
      </c>
      <c r="M642" t="str">
        <f t="shared" si="111"/>
        <v>{country:"Mexico",year:1993, x1:442.514, x2:459.47, y1:71.7, y2:71.9},</v>
      </c>
      <c r="T642">
        <f t="shared" si="112"/>
        <v>1.0027894002789401</v>
      </c>
      <c r="U642">
        <f t="shared" si="113"/>
        <v>1.0383174317648707</v>
      </c>
    </row>
    <row r="643" spans="1:21">
      <c r="A643" t="s">
        <v>20</v>
      </c>
      <c r="B643">
        <v>1994</v>
      </c>
      <c r="C643">
        <v>72.2</v>
      </c>
      <c r="D643">
        <v>472.29300000000001</v>
      </c>
      <c r="E643">
        <v>0</v>
      </c>
      <c r="F643" t="str">
        <f t="shared" ref="F643:F706" si="114">A643</f>
        <v>Mexico</v>
      </c>
      <c r="G643">
        <f t="shared" ref="G643:G706" si="115">B643</f>
        <v>1994</v>
      </c>
      <c r="H643">
        <f t="shared" ref="H643:H706" si="116">IF($A642=$A643,C642,C643)</f>
        <v>71.900000000000006</v>
      </c>
      <c r="I643">
        <f t="shared" ref="I643:I706" si="117">C643</f>
        <v>72.2</v>
      </c>
      <c r="J643">
        <f t="shared" ref="J643:J706" si="118">IF($A642=$A643,D642,D643)</f>
        <v>459.47</v>
      </c>
      <c r="K643">
        <f t="shared" ref="K643:K706" si="119">D643</f>
        <v>472.29300000000001</v>
      </c>
      <c r="L643">
        <f t="shared" ref="L643:L706" si="120">E643</f>
        <v>0</v>
      </c>
      <c r="M643" t="str">
        <f t="shared" ref="M643:M706" si="121">"{country:"""&amp;F643&amp;""",year:"&amp;G643&amp;", x1:"&amp;J643&amp;", x2:"&amp;K643&amp;", y1:"&amp;H643&amp;", y2:"&amp;I643&amp;"},"</f>
        <v>{country:"Mexico",year:1994, x1:459.47, x2:472.293, y1:71.9, y2:72.2},</v>
      </c>
      <c r="T643">
        <f t="shared" ref="T643:T706" si="122">I643/H643</f>
        <v>1.0041724617524339</v>
      </c>
      <c r="U643">
        <f t="shared" ref="U643:U706" si="123">K643/J643</f>
        <v>1.0279082421050341</v>
      </c>
    </row>
    <row r="644" spans="1:21">
      <c r="A644" t="s">
        <v>20</v>
      </c>
      <c r="B644">
        <v>1995</v>
      </c>
      <c r="C644">
        <v>72.5</v>
      </c>
      <c r="D644">
        <v>424.92500000000001</v>
      </c>
      <c r="E644">
        <v>0</v>
      </c>
      <c r="F644" t="str">
        <f t="shared" si="114"/>
        <v>Mexico</v>
      </c>
      <c r="G644">
        <f t="shared" si="115"/>
        <v>1995</v>
      </c>
      <c r="H644">
        <f t="shared" si="116"/>
        <v>72.2</v>
      </c>
      <c r="I644">
        <f t="shared" si="117"/>
        <v>72.5</v>
      </c>
      <c r="J644">
        <f t="shared" si="118"/>
        <v>472.29300000000001</v>
      </c>
      <c r="K644">
        <f t="shared" si="119"/>
        <v>424.92500000000001</v>
      </c>
      <c r="L644">
        <f t="shared" si="120"/>
        <v>0</v>
      </c>
      <c r="M644" t="str">
        <f t="shared" si="121"/>
        <v>{country:"Mexico",year:1995, x1:472.293, x2:424.925, y1:72.2, y2:72.5},</v>
      </c>
      <c r="T644">
        <f t="shared" si="122"/>
        <v>1.0041551246537397</v>
      </c>
      <c r="U644">
        <f t="shared" si="123"/>
        <v>0.89970632636943593</v>
      </c>
    </row>
    <row r="645" spans="1:21">
      <c r="A645" t="s">
        <v>20</v>
      </c>
      <c r="B645">
        <v>1996</v>
      </c>
      <c r="C645">
        <v>72.7</v>
      </c>
      <c r="D645">
        <v>399.80200000000002</v>
      </c>
      <c r="E645">
        <v>0</v>
      </c>
      <c r="F645" t="str">
        <f t="shared" si="114"/>
        <v>Mexico</v>
      </c>
      <c r="G645">
        <f t="shared" si="115"/>
        <v>1996</v>
      </c>
      <c r="H645">
        <f t="shared" si="116"/>
        <v>72.5</v>
      </c>
      <c r="I645">
        <f t="shared" si="117"/>
        <v>72.7</v>
      </c>
      <c r="J645">
        <f t="shared" si="118"/>
        <v>424.92500000000001</v>
      </c>
      <c r="K645">
        <f t="shared" si="119"/>
        <v>399.80200000000002</v>
      </c>
      <c r="L645">
        <f t="shared" si="120"/>
        <v>0</v>
      </c>
      <c r="M645" t="str">
        <f t="shared" si="121"/>
        <v>{country:"Mexico",year:1996, x1:424.925, x2:399.802, y1:72.5, y2:72.7},</v>
      </c>
      <c r="T645">
        <f t="shared" si="122"/>
        <v>1.0027586206896553</v>
      </c>
      <c r="U645">
        <f t="shared" si="123"/>
        <v>0.94087662528681537</v>
      </c>
    </row>
    <row r="646" spans="1:21">
      <c r="A646" t="s">
        <v>20</v>
      </c>
      <c r="B646">
        <v>1997</v>
      </c>
      <c r="C646">
        <v>73</v>
      </c>
      <c r="D646">
        <v>432.10899999999998</v>
      </c>
      <c r="E646">
        <v>0</v>
      </c>
      <c r="F646" t="str">
        <f t="shared" si="114"/>
        <v>Mexico</v>
      </c>
      <c r="G646">
        <f t="shared" si="115"/>
        <v>1997</v>
      </c>
      <c r="H646">
        <f t="shared" si="116"/>
        <v>72.7</v>
      </c>
      <c r="I646">
        <f t="shared" si="117"/>
        <v>73</v>
      </c>
      <c r="J646">
        <f t="shared" si="118"/>
        <v>399.80200000000002</v>
      </c>
      <c r="K646">
        <f t="shared" si="119"/>
        <v>432.10899999999998</v>
      </c>
      <c r="L646">
        <f t="shared" si="120"/>
        <v>0</v>
      </c>
      <c r="M646" t="str">
        <f t="shared" si="121"/>
        <v>{country:"Mexico",year:1997, x1:399.802, x2:432.109, y1:72.7, y2:73},</v>
      </c>
      <c r="T646">
        <f t="shared" si="122"/>
        <v>1.0041265474552956</v>
      </c>
      <c r="U646">
        <f t="shared" si="123"/>
        <v>1.0808074997123576</v>
      </c>
    </row>
    <row r="647" spans="1:21">
      <c r="A647" t="s">
        <v>20</v>
      </c>
      <c r="B647">
        <v>1998</v>
      </c>
      <c r="C647">
        <v>73.3</v>
      </c>
      <c r="D647">
        <v>455.68</v>
      </c>
      <c r="E647">
        <v>0</v>
      </c>
      <c r="F647" t="str">
        <f t="shared" si="114"/>
        <v>Mexico</v>
      </c>
      <c r="G647">
        <f t="shared" si="115"/>
        <v>1998</v>
      </c>
      <c r="H647">
        <f t="shared" si="116"/>
        <v>73</v>
      </c>
      <c r="I647">
        <f t="shared" si="117"/>
        <v>73.3</v>
      </c>
      <c r="J647">
        <f t="shared" si="118"/>
        <v>432.10899999999998</v>
      </c>
      <c r="K647">
        <f t="shared" si="119"/>
        <v>455.68</v>
      </c>
      <c r="L647">
        <f t="shared" si="120"/>
        <v>0</v>
      </c>
      <c r="M647" t="str">
        <f t="shared" si="121"/>
        <v>{country:"Mexico",year:1998, x1:432.109, x2:455.68, y1:73, y2:73.3},</v>
      </c>
      <c r="T647">
        <f t="shared" si="122"/>
        <v>1.0041095890410958</v>
      </c>
      <c r="U647">
        <f t="shared" si="123"/>
        <v>1.0545487365456401</v>
      </c>
    </row>
    <row r="648" spans="1:21">
      <c r="A648" t="s">
        <v>20</v>
      </c>
      <c r="B648">
        <v>1999</v>
      </c>
      <c r="C648">
        <v>73.7</v>
      </c>
      <c r="D648">
        <v>486.5</v>
      </c>
      <c r="E648">
        <v>0</v>
      </c>
      <c r="F648" t="str">
        <f t="shared" si="114"/>
        <v>Mexico</v>
      </c>
      <c r="G648">
        <f t="shared" si="115"/>
        <v>1999</v>
      </c>
      <c r="H648">
        <f t="shared" si="116"/>
        <v>73.3</v>
      </c>
      <c r="I648">
        <f t="shared" si="117"/>
        <v>73.7</v>
      </c>
      <c r="J648">
        <f t="shared" si="118"/>
        <v>455.68</v>
      </c>
      <c r="K648">
        <f t="shared" si="119"/>
        <v>486.5</v>
      </c>
      <c r="L648">
        <f t="shared" si="120"/>
        <v>0</v>
      </c>
      <c r="M648" t="str">
        <f t="shared" si="121"/>
        <v>{country:"Mexico",year:1999, x1:455.68, x2:486.5, y1:73.3, y2:73.7},</v>
      </c>
      <c r="T648">
        <f t="shared" si="122"/>
        <v>1.0054570259208733</v>
      </c>
      <c r="U648">
        <f t="shared" si="123"/>
        <v>1.0676351825842696</v>
      </c>
    </row>
    <row r="649" spans="1:21">
      <c r="A649" t="s">
        <v>20</v>
      </c>
      <c r="B649">
        <v>2000</v>
      </c>
      <c r="C649">
        <v>73.900000000000006</v>
      </c>
      <c r="D649">
        <v>508.49700000000001</v>
      </c>
      <c r="E649">
        <v>0</v>
      </c>
      <c r="F649" t="str">
        <f t="shared" si="114"/>
        <v>Mexico</v>
      </c>
      <c r="G649">
        <f t="shared" si="115"/>
        <v>2000</v>
      </c>
      <c r="H649">
        <f t="shared" si="116"/>
        <v>73.7</v>
      </c>
      <c r="I649">
        <f t="shared" si="117"/>
        <v>73.900000000000006</v>
      </c>
      <c r="J649">
        <f t="shared" si="118"/>
        <v>486.5</v>
      </c>
      <c r="K649">
        <f t="shared" si="119"/>
        <v>508.49700000000001</v>
      </c>
      <c r="L649">
        <f t="shared" si="120"/>
        <v>0</v>
      </c>
      <c r="M649" t="str">
        <f t="shared" si="121"/>
        <v>{country:"Mexico",year:2000, x1:486.5, x2:508.497, y1:73.7, y2:73.9},</v>
      </c>
      <c r="T649">
        <f t="shared" si="122"/>
        <v>1.0027137042062415</v>
      </c>
      <c r="U649">
        <f t="shared" si="123"/>
        <v>1.0452147995889003</v>
      </c>
    </row>
    <row r="650" spans="1:21">
      <c r="A650" t="s">
        <v>20</v>
      </c>
      <c r="B650">
        <v>2001</v>
      </c>
      <c r="C650">
        <v>74.2</v>
      </c>
      <c r="D650">
        <v>539.553</v>
      </c>
      <c r="E650">
        <v>0</v>
      </c>
      <c r="F650" t="str">
        <f t="shared" si="114"/>
        <v>Mexico</v>
      </c>
      <c r="G650">
        <f t="shared" si="115"/>
        <v>2001</v>
      </c>
      <c r="H650">
        <f t="shared" si="116"/>
        <v>73.900000000000006</v>
      </c>
      <c r="I650">
        <f t="shared" si="117"/>
        <v>74.2</v>
      </c>
      <c r="J650">
        <f t="shared" si="118"/>
        <v>508.49700000000001</v>
      </c>
      <c r="K650">
        <f t="shared" si="119"/>
        <v>539.553</v>
      </c>
      <c r="L650">
        <f t="shared" si="120"/>
        <v>0</v>
      </c>
      <c r="M650" t="str">
        <f t="shared" si="121"/>
        <v>{country:"Mexico",year:2001, x1:508.497, x2:539.553, y1:73.9, y2:74.2},</v>
      </c>
      <c r="T650">
        <f t="shared" si="122"/>
        <v>1.0040595399188093</v>
      </c>
      <c r="U650">
        <f t="shared" si="123"/>
        <v>1.0610741066318976</v>
      </c>
    </row>
    <row r="651" spans="1:21">
      <c r="A651" t="s">
        <v>20</v>
      </c>
      <c r="B651">
        <v>2002</v>
      </c>
      <c r="C651">
        <v>74.3</v>
      </c>
      <c r="D651">
        <v>554.16700000000003</v>
      </c>
      <c r="E651">
        <v>0</v>
      </c>
      <c r="F651" t="str">
        <f t="shared" si="114"/>
        <v>Mexico</v>
      </c>
      <c r="G651">
        <f t="shared" si="115"/>
        <v>2002</v>
      </c>
      <c r="H651">
        <f t="shared" si="116"/>
        <v>74.2</v>
      </c>
      <c r="I651">
        <f t="shared" si="117"/>
        <v>74.3</v>
      </c>
      <c r="J651">
        <f t="shared" si="118"/>
        <v>539.553</v>
      </c>
      <c r="K651">
        <f t="shared" si="119"/>
        <v>554.16700000000003</v>
      </c>
      <c r="L651">
        <f t="shared" si="120"/>
        <v>0</v>
      </c>
      <c r="M651" t="str">
        <f t="shared" si="121"/>
        <v>{country:"Mexico",year:2002, x1:539.553, x2:554.167, y1:74.2, y2:74.3},</v>
      </c>
      <c r="T651">
        <f t="shared" si="122"/>
        <v>1.0013477088948786</v>
      </c>
      <c r="U651">
        <f t="shared" si="123"/>
        <v>1.0270853836416443</v>
      </c>
    </row>
    <row r="652" spans="1:21">
      <c r="A652" t="s">
        <v>20</v>
      </c>
      <c r="B652">
        <v>2003</v>
      </c>
      <c r="C652">
        <v>74.5</v>
      </c>
      <c r="D652">
        <v>571.54399999999998</v>
      </c>
      <c r="E652">
        <v>0</v>
      </c>
      <c r="F652" t="str">
        <f t="shared" si="114"/>
        <v>Mexico</v>
      </c>
      <c r="G652">
        <f t="shared" si="115"/>
        <v>2003</v>
      </c>
      <c r="H652">
        <f t="shared" si="116"/>
        <v>74.3</v>
      </c>
      <c r="I652">
        <f t="shared" si="117"/>
        <v>74.5</v>
      </c>
      <c r="J652">
        <f t="shared" si="118"/>
        <v>554.16700000000003</v>
      </c>
      <c r="K652">
        <f t="shared" si="119"/>
        <v>571.54399999999998</v>
      </c>
      <c r="L652">
        <f t="shared" si="120"/>
        <v>0</v>
      </c>
      <c r="M652" t="str">
        <f t="shared" si="121"/>
        <v>{country:"Mexico",year:2003, x1:554.167, x2:571.544, y1:74.3, y2:74.5},</v>
      </c>
      <c r="T652">
        <f t="shared" si="122"/>
        <v>1.0026917900403769</v>
      </c>
      <c r="U652">
        <f t="shared" si="123"/>
        <v>1.0313569736198653</v>
      </c>
    </row>
    <row r="653" spans="1:21">
      <c r="A653" t="s">
        <v>20</v>
      </c>
      <c r="B653">
        <v>2004</v>
      </c>
      <c r="C653">
        <v>74.5</v>
      </c>
      <c r="D653">
        <v>608.73900000000003</v>
      </c>
      <c r="E653">
        <v>0</v>
      </c>
      <c r="F653" t="str">
        <f t="shared" si="114"/>
        <v>Mexico</v>
      </c>
      <c r="G653">
        <f t="shared" si="115"/>
        <v>2004</v>
      </c>
      <c r="H653">
        <f t="shared" si="116"/>
        <v>74.5</v>
      </c>
      <c r="I653">
        <f t="shared" si="117"/>
        <v>74.5</v>
      </c>
      <c r="J653">
        <f t="shared" si="118"/>
        <v>571.54399999999998</v>
      </c>
      <c r="K653">
        <f t="shared" si="119"/>
        <v>608.73900000000003</v>
      </c>
      <c r="L653">
        <f t="shared" si="120"/>
        <v>0</v>
      </c>
      <c r="M653" t="str">
        <f t="shared" si="121"/>
        <v>{country:"Mexico",year:2004, x1:571.544, x2:608.739, y1:74.5, y2:74.5},</v>
      </c>
      <c r="T653">
        <f t="shared" si="122"/>
        <v>1</v>
      </c>
      <c r="U653">
        <f t="shared" si="123"/>
        <v>1.0650781042229471</v>
      </c>
    </row>
    <row r="654" spans="1:21">
      <c r="A654" t="s">
        <v>20</v>
      </c>
      <c r="B654">
        <v>2005</v>
      </c>
      <c r="C654">
        <v>74.599999999999994</v>
      </c>
      <c r="D654">
        <v>612.06799999999998</v>
      </c>
      <c r="E654">
        <v>0</v>
      </c>
      <c r="F654" t="str">
        <f t="shared" si="114"/>
        <v>Mexico</v>
      </c>
      <c r="G654">
        <f t="shared" si="115"/>
        <v>2005</v>
      </c>
      <c r="H654">
        <f t="shared" si="116"/>
        <v>74.5</v>
      </c>
      <c r="I654">
        <f t="shared" si="117"/>
        <v>74.599999999999994</v>
      </c>
      <c r="J654">
        <f t="shared" si="118"/>
        <v>608.73900000000003</v>
      </c>
      <c r="K654">
        <f t="shared" si="119"/>
        <v>612.06799999999998</v>
      </c>
      <c r="L654">
        <f t="shared" si="120"/>
        <v>0</v>
      </c>
      <c r="M654" t="str">
        <f t="shared" si="121"/>
        <v>{country:"Mexico",year:2005, x1:608.739, x2:612.068, y1:74.5, y2:74.6},</v>
      </c>
      <c r="T654">
        <f t="shared" si="122"/>
        <v>1.0013422818791946</v>
      </c>
      <c r="U654">
        <f t="shared" si="123"/>
        <v>1.0054686819802903</v>
      </c>
    </row>
    <row r="655" spans="1:21">
      <c r="A655" t="s">
        <v>20</v>
      </c>
      <c r="B655">
        <v>2006</v>
      </c>
      <c r="C655">
        <v>74.8</v>
      </c>
      <c r="D655">
        <v>617.06600000000003</v>
      </c>
      <c r="E655">
        <v>0</v>
      </c>
      <c r="F655" t="str">
        <f t="shared" si="114"/>
        <v>Mexico</v>
      </c>
      <c r="G655">
        <f t="shared" si="115"/>
        <v>2006</v>
      </c>
      <c r="H655">
        <f t="shared" si="116"/>
        <v>74.599999999999994</v>
      </c>
      <c r="I655">
        <f t="shared" si="117"/>
        <v>74.8</v>
      </c>
      <c r="J655">
        <f t="shared" si="118"/>
        <v>612.06799999999998</v>
      </c>
      <c r="K655">
        <f t="shared" si="119"/>
        <v>617.06600000000003</v>
      </c>
      <c r="L655">
        <f t="shared" si="120"/>
        <v>0</v>
      </c>
      <c r="M655" t="str">
        <f t="shared" si="121"/>
        <v>{country:"Mexico",year:2006, x1:612.068, x2:617.066, y1:74.6, y2:74.8},</v>
      </c>
      <c r="T655">
        <f t="shared" si="122"/>
        <v>1.0026809651474531</v>
      </c>
      <c r="U655">
        <f t="shared" si="123"/>
        <v>1.0081657593600712</v>
      </c>
    </row>
    <row r="656" spans="1:21">
      <c r="A656" t="s">
        <v>20</v>
      </c>
      <c r="B656">
        <v>2007</v>
      </c>
      <c r="C656">
        <v>75</v>
      </c>
      <c r="D656">
        <v>642.68499999999995</v>
      </c>
      <c r="E656">
        <v>0</v>
      </c>
      <c r="F656" t="str">
        <f t="shared" si="114"/>
        <v>Mexico</v>
      </c>
      <c r="G656">
        <f t="shared" si="115"/>
        <v>2007</v>
      </c>
      <c r="H656">
        <f t="shared" si="116"/>
        <v>74.8</v>
      </c>
      <c r="I656">
        <f t="shared" si="117"/>
        <v>75</v>
      </c>
      <c r="J656">
        <f t="shared" si="118"/>
        <v>617.06600000000003</v>
      </c>
      <c r="K656">
        <f t="shared" si="119"/>
        <v>642.68499999999995</v>
      </c>
      <c r="L656">
        <f t="shared" si="120"/>
        <v>0</v>
      </c>
      <c r="M656" t="str">
        <f t="shared" si="121"/>
        <v>{country:"Mexico",year:2007, x1:617.066, x2:642.685, y1:74.8, y2:75},</v>
      </c>
      <c r="T656">
        <f t="shared" si="122"/>
        <v>1.0026737967914439</v>
      </c>
      <c r="U656">
        <f t="shared" si="123"/>
        <v>1.041517438977354</v>
      </c>
    </row>
    <row r="657" spans="1:21">
      <c r="A657" t="s">
        <v>20</v>
      </c>
      <c r="B657">
        <v>2008</v>
      </c>
      <c r="C657">
        <v>75.099999999999994</v>
      </c>
      <c r="D657">
        <v>653.82100000000003</v>
      </c>
      <c r="E657">
        <v>0</v>
      </c>
      <c r="F657" t="str">
        <f t="shared" si="114"/>
        <v>Mexico</v>
      </c>
      <c r="G657">
        <f t="shared" si="115"/>
        <v>2008</v>
      </c>
      <c r="H657">
        <f t="shared" si="116"/>
        <v>75</v>
      </c>
      <c r="I657">
        <f t="shared" si="117"/>
        <v>75.099999999999994</v>
      </c>
      <c r="J657">
        <f t="shared" si="118"/>
        <v>642.68499999999995</v>
      </c>
      <c r="K657">
        <f t="shared" si="119"/>
        <v>653.82100000000003</v>
      </c>
      <c r="L657">
        <f t="shared" si="120"/>
        <v>0</v>
      </c>
      <c r="M657" t="str">
        <f t="shared" si="121"/>
        <v>{country:"Mexico",year:2008, x1:642.685, x2:653.821, y1:75, y2:75.1},</v>
      </c>
      <c r="T657">
        <f t="shared" si="122"/>
        <v>1.0013333333333332</v>
      </c>
      <c r="U657">
        <f t="shared" si="123"/>
        <v>1.0173273065343054</v>
      </c>
    </row>
    <row r="658" spans="1:21">
      <c r="A658" t="s">
        <v>20</v>
      </c>
      <c r="B658">
        <v>2009</v>
      </c>
      <c r="C658">
        <v>75.3</v>
      </c>
      <c r="D658">
        <v>669.54600000000005</v>
      </c>
      <c r="E658">
        <v>0</v>
      </c>
      <c r="F658" t="str">
        <f t="shared" si="114"/>
        <v>Mexico</v>
      </c>
      <c r="G658">
        <f t="shared" si="115"/>
        <v>2009</v>
      </c>
      <c r="H658">
        <f t="shared" si="116"/>
        <v>75.099999999999994</v>
      </c>
      <c r="I658">
        <f t="shared" si="117"/>
        <v>75.3</v>
      </c>
      <c r="J658">
        <f t="shared" si="118"/>
        <v>653.82100000000003</v>
      </c>
      <c r="K658">
        <f t="shared" si="119"/>
        <v>669.54600000000005</v>
      </c>
      <c r="L658">
        <f t="shared" si="120"/>
        <v>0</v>
      </c>
      <c r="M658" t="str">
        <f t="shared" si="121"/>
        <v>{country:"Mexico",year:2009, x1:653.821, x2:669.546, y1:75.1, y2:75.3},</v>
      </c>
      <c r="T658">
        <f t="shared" si="122"/>
        <v>1.0026631158455392</v>
      </c>
      <c r="U658">
        <f t="shared" si="123"/>
        <v>1.0240509252532422</v>
      </c>
    </row>
    <row r="659" spans="1:21">
      <c r="A659" t="s">
        <v>20</v>
      </c>
      <c r="B659">
        <v>2010</v>
      </c>
      <c r="C659">
        <v>75.5</v>
      </c>
      <c r="D659">
        <v>672.02300000000002</v>
      </c>
      <c r="E659">
        <v>0</v>
      </c>
      <c r="F659" t="str">
        <f t="shared" si="114"/>
        <v>Mexico</v>
      </c>
      <c r="G659">
        <f t="shared" si="115"/>
        <v>2010</v>
      </c>
      <c r="H659">
        <f t="shared" si="116"/>
        <v>75.3</v>
      </c>
      <c r="I659">
        <f t="shared" si="117"/>
        <v>75.5</v>
      </c>
      <c r="J659">
        <f t="shared" si="118"/>
        <v>669.54600000000005</v>
      </c>
      <c r="K659">
        <f t="shared" si="119"/>
        <v>672.02300000000002</v>
      </c>
      <c r="L659">
        <f t="shared" si="120"/>
        <v>0</v>
      </c>
      <c r="M659" t="str">
        <f t="shared" si="121"/>
        <v>{country:"Mexico",year:2010, x1:669.546, x2:672.023, y1:75.3, y2:75.5},</v>
      </c>
      <c r="T659">
        <f t="shared" si="122"/>
        <v>1.0026560424966799</v>
      </c>
      <c r="U659">
        <f t="shared" si="123"/>
        <v>1.0036995217654947</v>
      </c>
    </row>
    <row r="660" spans="1:21">
      <c r="A660" t="s">
        <v>21</v>
      </c>
      <c r="B660">
        <v>1972</v>
      </c>
      <c r="C660">
        <v>73.8</v>
      </c>
      <c r="D660">
        <v>1114.048</v>
      </c>
      <c r="E660">
        <v>0</v>
      </c>
      <c r="F660" t="str">
        <f t="shared" si="114"/>
        <v>Netherlands</v>
      </c>
      <c r="G660">
        <f t="shared" si="115"/>
        <v>1972</v>
      </c>
      <c r="H660">
        <f t="shared" si="116"/>
        <v>73.8</v>
      </c>
      <c r="I660">
        <f t="shared" si="117"/>
        <v>73.8</v>
      </c>
      <c r="J660">
        <f t="shared" si="118"/>
        <v>1114.048</v>
      </c>
      <c r="K660">
        <f t="shared" si="119"/>
        <v>1114.048</v>
      </c>
      <c r="L660">
        <f t="shared" si="120"/>
        <v>0</v>
      </c>
      <c r="M660" t="str">
        <f t="shared" si="121"/>
        <v>{country:"Netherlands",year:1972, x1:1114.048, x2:1114.048, y1:73.8, y2:73.8},</v>
      </c>
      <c r="T660">
        <f t="shared" si="122"/>
        <v>1</v>
      </c>
      <c r="U660">
        <f t="shared" si="123"/>
        <v>1</v>
      </c>
    </row>
    <row r="661" spans="1:21">
      <c r="A661" t="s">
        <v>21</v>
      </c>
      <c r="B661">
        <v>1973</v>
      </c>
      <c r="C661">
        <v>74.2</v>
      </c>
      <c r="D661">
        <v>1120.9380000000001</v>
      </c>
      <c r="E661">
        <v>0</v>
      </c>
      <c r="F661" t="str">
        <f t="shared" si="114"/>
        <v>Netherlands</v>
      </c>
      <c r="G661">
        <f t="shared" si="115"/>
        <v>1973</v>
      </c>
      <c r="H661">
        <f t="shared" si="116"/>
        <v>73.8</v>
      </c>
      <c r="I661">
        <f t="shared" si="117"/>
        <v>74.2</v>
      </c>
      <c r="J661">
        <f t="shared" si="118"/>
        <v>1114.048</v>
      </c>
      <c r="K661">
        <f t="shared" si="119"/>
        <v>1120.9380000000001</v>
      </c>
      <c r="L661">
        <f t="shared" si="120"/>
        <v>0</v>
      </c>
      <c r="M661" t="str">
        <f t="shared" si="121"/>
        <v>{country:"Netherlands",year:1973, x1:1114.048, x2:1120.938, y1:73.8, y2:74.2},</v>
      </c>
      <c r="T661">
        <f t="shared" si="122"/>
        <v>1.005420054200542</v>
      </c>
      <c r="U661">
        <f t="shared" si="123"/>
        <v>1.0061846527259148</v>
      </c>
    </row>
    <row r="662" spans="1:21">
      <c r="A662" t="s">
        <v>21</v>
      </c>
      <c r="B662">
        <v>1974</v>
      </c>
      <c r="C662">
        <v>74.599999999999994</v>
      </c>
      <c r="D662">
        <v>1181.239</v>
      </c>
      <c r="E662">
        <v>0</v>
      </c>
      <c r="F662" t="str">
        <f t="shared" si="114"/>
        <v>Netherlands</v>
      </c>
      <c r="G662">
        <f t="shared" si="115"/>
        <v>1974</v>
      </c>
      <c r="H662">
        <f t="shared" si="116"/>
        <v>74.2</v>
      </c>
      <c r="I662">
        <f t="shared" si="117"/>
        <v>74.599999999999994</v>
      </c>
      <c r="J662">
        <f t="shared" si="118"/>
        <v>1120.9380000000001</v>
      </c>
      <c r="K662">
        <f t="shared" si="119"/>
        <v>1181.239</v>
      </c>
      <c r="L662">
        <f t="shared" si="120"/>
        <v>0</v>
      </c>
      <c r="M662" t="str">
        <f t="shared" si="121"/>
        <v>{country:"Netherlands",year:1974, x1:1120.938, x2:1181.239, y1:74.2, y2:74.6},</v>
      </c>
      <c r="T662">
        <f t="shared" si="122"/>
        <v>1.0053908355795147</v>
      </c>
      <c r="U662">
        <f t="shared" si="123"/>
        <v>1.053795125154112</v>
      </c>
    </row>
    <row r="663" spans="1:21">
      <c r="A663" t="s">
        <v>21</v>
      </c>
      <c r="B663">
        <v>1975</v>
      </c>
      <c r="C663">
        <v>74.599999999999994</v>
      </c>
      <c r="D663">
        <v>1230.2360000000001</v>
      </c>
      <c r="E663">
        <v>0</v>
      </c>
      <c r="F663" t="str">
        <f t="shared" si="114"/>
        <v>Netherlands</v>
      </c>
      <c r="G663">
        <f t="shared" si="115"/>
        <v>1975</v>
      </c>
      <c r="H663">
        <f t="shared" si="116"/>
        <v>74.599999999999994</v>
      </c>
      <c r="I663">
        <f t="shared" si="117"/>
        <v>74.599999999999994</v>
      </c>
      <c r="J663">
        <f t="shared" si="118"/>
        <v>1181.239</v>
      </c>
      <c r="K663">
        <f t="shared" si="119"/>
        <v>1230.2360000000001</v>
      </c>
      <c r="L663">
        <f t="shared" si="120"/>
        <v>0</v>
      </c>
      <c r="M663" t="str">
        <f t="shared" si="121"/>
        <v>{country:"Netherlands",year:1975, x1:1181.239, x2:1230.236, y1:74.6, y2:74.6},</v>
      </c>
      <c r="T663">
        <f t="shared" si="122"/>
        <v>1</v>
      </c>
      <c r="U663">
        <f t="shared" si="123"/>
        <v>1.0414793280614678</v>
      </c>
    </row>
    <row r="664" spans="1:21">
      <c r="A664" t="s">
        <v>21</v>
      </c>
      <c r="B664">
        <v>1976</v>
      </c>
      <c r="C664">
        <v>74.7</v>
      </c>
      <c r="D664">
        <v>1255.5329999999999</v>
      </c>
      <c r="E664">
        <v>0</v>
      </c>
      <c r="F664" t="str">
        <f t="shared" si="114"/>
        <v>Netherlands</v>
      </c>
      <c r="G664">
        <f t="shared" si="115"/>
        <v>1976</v>
      </c>
      <c r="H664">
        <f t="shared" si="116"/>
        <v>74.599999999999994</v>
      </c>
      <c r="I664">
        <f t="shared" si="117"/>
        <v>74.7</v>
      </c>
      <c r="J664">
        <f t="shared" si="118"/>
        <v>1230.2360000000001</v>
      </c>
      <c r="K664">
        <f t="shared" si="119"/>
        <v>1255.5329999999999</v>
      </c>
      <c r="L664">
        <f t="shared" si="120"/>
        <v>0</v>
      </c>
      <c r="M664" t="str">
        <f t="shared" si="121"/>
        <v>{country:"Netherlands",year:1976, x1:1230.236, x2:1255.533, y1:74.6, y2:74.7},</v>
      </c>
      <c r="T664">
        <f t="shared" si="122"/>
        <v>1.0013404825737267</v>
      </c>
      <c r="U664">
        <f t="shared" si="123"/>
        <v>1.0205627212990027</v>
      </c>
    </row>
    <row r="665" spans="1:21">
      <c r="A665" t="s">
        <v>21</v>
      </c>
      <c r="B665">
        <v>1977</v>
      </c>
      <c r="C665">
        <v>75.3</v>
      </c>
      <c r="D665">
        <v>1294.27</v>
      </c>
      <c r="E665">
        <v>0</v>
      </c>
      <c r="F665" t="str">
        <f t="shared" si="114"/>
        <v>Netherlands</v>
      </c>
      <c r="G665">
        <f t="shared" si="115"/>
        <v>1977</v>
      </c>
      <c r="H665">
        <f t="shared" si="116"/>
        <v>74.7</v>
      </c>
      <c r="I665">
        <f t="shared" si="117"/>
        <v>75.3</v>
      </c>
      <c r="J665">
        <f t="shared" si="118"/>
        <v>1255.5329999999999</v>
      </c>
      <c r="K665">
        <f t="shared" si="119"/>
        <v>1294.27</v>
      </c>
      <c r="L665">
        <f t="shared" si="120"/>
        <v>0</v>
      </c>
      <c r="M665" t="str">
        <f t="shared" si="121"/>
        <v>{country:"Netherlands",year:1977, x1:1255.533, x2:1294.27, y1:74.7, y2:75.3},</v>
      </c>
      <c r="T665">
        <f t="shared" si="122"/>
        <v>1.0080321285140561</v>
      </c>
      <c r="U665">
        <f t="shared" si="123"/>
        <v>1.0308530321385421</v>
      </c>
    </row>
    <row r="666" spans="1:21">
      <c r="A666" t="s">
        <v>21</v>
      </c>
      <c r="B666">
        <v>1978</v>
      </c>
      <c r="C666">
        <v>75.3</v>
      </c>
      <c r="D666">
        <v>1341.5530000000001</v>
      </c>
      <c r="E666">
        <v>0</v>
      </c>
      <c r="F666" t="str">
        <f t="shared" si="114"/>
        <v>Netherlands</v>
      </c>
      <c r="G666">
        <f t="shared" si="115"/>
        <v>1978</v>
      </c>
      <c r="H666">
        <f t="shared" si="116"/>
        <v>75.3</v>
      </c>
      <c r="I666">
        <f t="shared" si="117"/>
        <v>75.3</v>
      </c>
      <c r="J666">
        <f t="shared" si="118"/>
        <v>1294.27</v>
      </c>
      <c r="K666">
        <f t="shared" si="119"/>
        <v>1341.5530000000001</v>
      </c>
      <c r="L666">
        <f t="shared" si="120"/>
        <v>0</v>
      </c>
      <c r="M666" t="str">
        <f t="shared" si="121"/>
        <v>{country:"Netherlands",year:1978, x1:1294.27, x2:1341.553, y1:75.3, y2:75.3},</v>
      </c>
      <c r="T666">
        <f t="shared" si="122"/>
        <v>1</v>
      </c>
      <c r="U666">
        <f t="shared" si="123"/>
        <v>1.0365325627573845</v>
      </c>
    </row>
    <row r="667" spans="1:21">
      <c r="A667" t="s">
        <v>21</v>
      </c>
      <c r="B667">
        <v>1979</v>
      </c>
      <c r="C667">
        <v>75.7</v>
      </c>
      <c r="D667">
        <v>1384.1669999999999</v>
      </c>
      <c r="E667">
        <v>0</v>
      </c>
      <c r="F667" t="str">
        <f t="shared" si="114"/>
        <v>Netherlands</v>
      </c>
      <c r="G667">
        <f t="shared" si="115"/>
        <v>1979</v>
      </c>
      <c r="H667">
        <f t="shared" si="116"/>
        <v>75.3</v>
      </c>
      <c r="I667">
        <f t="shared" si="117"/>
        <v>75.7</v>
      </c>
      <c r="J667">
        <f t="shared" si="118"/>
        <v>1341.5530000000001</v>
      </c>
      <c r="K667">
        <f t="shared" si="119"/>
        <v>1384.1669999999999</v>
      </c>
      <c r="L667">
        <f t="shared" si="120"/>
        <v>0</v>
      </c>
      <c r="M667" t="str">
        <f t="shared" si="121"/>
        <v>{country:"Netherlands",year:1979, x1:1341.553, x2:1384.167, y1:75.3, y2:75.7},</v>
      </c>
      <c r="T667">
        <f t="shared" si="122"/>
        <v>1.0053120849933599</v>
      </c>
      <c r="U667">
        <f t="shared" si="123"/>
        <v>1.0317646786970025</v>
      </c>
    </row>
    <row r="668" spans="1:21">
      <c r="A668" t="s">
        <v>21</v>
      </c>
      <c r="B668">
        <v>1980</v>
      </c>
      <c r="C668">
        <v>75.8</v>
      </c>
      <c r="D668">
        <v>1442.2570000000001</v>
      </c>
      <c r="E668">
        <v>0</v>
      </c>
      <c r="F668" t="str">
        <f t="shared" si="114"/>
        <v>Netherlands</v>
      </c>
      <c r="G668">
        <f t="shared" si="115"/>
        <v>1980</v>
      </c>
      <c r="H668">
        <f t="shared" si="116"/>
        <v>75.7</v>
      </c>
      <c r="I668">
        <f t="shared" si="117"/>
        <v>75.8</v>
      </c>
      <c r="J668">
        <f t="shared" si="118"/>
        <v>1384.1669999999999</v>
      </c>
      <c r="K668">
        <f t="shared" si="119"/>
        <v>1442.2570000000001</v>
      </c>
      <c r="L668">
        <f t="shared" si="120"/>
        <v>0</v>
      </c>
      <c r="M668" t="str">
        <f t="shared" si="121"/>
        <v>{country:"Netherlands",year:1980, x1:1384.167, x2:1442.257, y1:75.7, y2:75.8},</v>
      </c>
      <c r="T668">
        <f t="shared" si="122"/>
        <v>1.0013210039630118</v>
      </c>
      <c r="U668">
        <f t="shared" si="123"/>
        <v>1.041967479357621</v>
      </c>
    </row>
    <row r="669" spans="1:21">
      <c r="A669" t="s">
        <v>21</v>
      </c>
      <c r="B669">
        <v>1981</v>
      </c>
      <c r="C669">
        <v>76</v>
      </c>
      <c r="D669">
        <v>1437.777</v>
      </c>
      <c r="E669">
        <v>0</v>
      </c>
      <c r="F669" t="str">
        <f t="shared" si="114"/>
        <v>Netherlands</v>
      </c>
      <c r="G669">
        <f t="shared" si="115"/>
        <v>1981</v>
      </c>
      <c r="H669">
        <f t="shared" si="116"/>
        <v>75.8</v>
      </c>
      <c r="I669">
        <f t="shared" si="117"/>
        <v>76</v>
      </c>
      <c r="J669">
        <f t="shared" si="118"/>
        <v>1442.2570000000001</v>
      </c>
      <c r="K669">
        <f t="shared" si="119"/>
        <v>1437.777</v>
      </c>
      <c r="L669">
        <f t="shared" si="120"/>
        <v>0</v>
      </c>
      <c r="M669" t="str">
        <f t="shared" si="121"/>
        <v>{country:"Netherlands",year:1981, x1:1442.257, x2:1437.777, y1:75.8, y2:76},</v>
      </c>
      <c r="T669">
        <f t="shared" si="122"/>
        <v>1.0026385224274408</v>
      </c>
      <c r="U669">
        <f t="shared" si="123"/>
        <v>0.99689375749259668</v>
      </c>
    </row>
    <row r="670" spans="1:21">
      <c r="A670" t="s">
        <v>21</v>
      </c>
      <c r="B670">
        <v>1982</v>
      </c>
      <c r="C670">
        <v>76</v>
      </c>
      <c r="D670">
        <v>1470.2</v>
      </c>
      <c r="E670">
        <v>0</v>
      </c>
      <c r="F670" t="str">
        <f t="shared" si="114"/>
        <v>Netherlands</v>
      </c>
      <c r="G670">
        <f t="shared" si="115"/>
        <v>1982</v>
      </c>
      <c r="H670">
        <f t="shared" si="116"/>
        <v>76</v>
      </c>
      <c r="I670">
        <f t="shared" si="117"/>
        <v>76</v>
      </c>
      <c r="J670">
        <f t="shared" si="118"/>
        <v>1437.777</v>
      </c>
      <c r="K670">
        <f t="shared" si="119"/>
        <v>1470.2</v>
      </c>
      <c r="L670">
        <f t="shared" si="120"/>
        <v>0</v>
      </c>
      <c r="M670" t="str">
        <f t="shared" si="121"/>
        <v>{country:"Netherlands",year:1982, x1:1437.777, x2:1470.2, y1:76, y2:76},</v>
      </c>
      <c r="T670">
        <f t="shared" si="122"/>
        <v>1</v>
      </c>
      <c r="U670">
        <f t="shared" si="123"/>
        <v>1.0225507849965607</v>
      </c>
    </row>
    <row r="671" spans="1:21">
      <c r="A671" t="s">
        <v>21</v>
      </c>
      <c r="B671">
        <v>1983</v>
      </c>
      <c r="C671">
        <v>76.3</v>
      </c>
      <c r="D671">
        <v>1468.306</v>
      </c>
      <c r="E671">
        <v>0</v>
      </c>
      <c r="F671" t="str">
        <f t="shared" si="114"/>
        <v>Netherlands</v>
      </c>
      <c r="G671">
        <f t="shared" si="115"/>
        <v>1983</v>
      </c>
      <c r="H671">
        <f t="shared" si="116"/>
        <v>76</v>
      </c>
      <c r="I671">
        <f t="shared" si="117"/>
        <v>76.3</v>
      </c>
      <c r="J671">
        <f t="shared" si="118"/>
        <v>1470.2</v>
      </c>
      <c r="K671">
        <f t="shared" si="119"/>
        <v>1468.306</v>
      </c>
      <c r="L671">
        <f t="shared" si="120"/>
        <v>0</v>
      </c>
      <c r="M671" t="str">
        <f t="shared" si="121"/>
        <v>{country:"Netherlands",year:1983, x1:1470.2, x2:1468.306, y1:76, y2:76.3},</v>
      </c>
      <c r="T671">
        <f t="shared" si="122"/>
        <v>1.0039473684210527</v>
      </c>
      <c r="U671">
        <f t="shared" si="123"/>
        <v>0.99871173989933337</v>
      </c>
    </row>
    <row r="672" spans="1:21">
      <c r="A672" t="s">
        <v>21</v>
      </c>
      <c r="B672">
        <v>1984</v>
      </c>
      <c r="C672">
        <v>76.3</v>
      </c>
      <c r="D672">
        <v>1448.8969999999999</v>
      </c>
      <c r="E672">
        <v>0</v>
      </c>
      <c r="F672" t="str">
        <f t="shared" si="114"/>
        <v>Netherlands</v>
      </c>
      <c r="G672">
        <f t="shared" si="115"/>
        <v>1984</v>
      </c>
      <c r="H672">
        <f t="shared" si="116"/>
        <v>76.3</v>
      </c>
      <c r="I672">
        <f t="shared" si="117"/>
        <v>76.3</v>
      </c>
      <c r="J672">
        <f t="shared" si="118"/>
        <v>1468.306</v>
      </c>
      <c r="K672">
        <f t="shared" si="119"/>
        <v>1448.8969999999999</v>
      </c>
      <c r="L672">
        <f t="shared" si="120"/>
        <v>0</v>
      </c>
      <c r="M672" t="str">
        <f t="shared" si="121"/>
        <v>{country:"Netherlands",year:1984, x1:1468.306, x2:1448.897, y1:76.3, y2:76.3},</v>
      </c>
      <c r="T672">
        <f t="shared" si="122"/>
        <v>1</v>
      </c>
      <c r="U672">
        <f t="shared" si="123"/>
        <v>0.98678136573711472</v>
      </c>
    </row>
    <row r="673" spans="1:21">
      <c r="A673" t="s">
        <v>21</v>
      </c>
      <c r="B673">
        <v>1985</v>
      </c>
      <c r="C673">
        <v>76.3</v>
      </c>
      <c r="D673">
        <v>1465.682</v>
      </c>
      <c r="E673">
        <v>0</v>
      </c>
      <c r="F673" t="str">
        <f t="shared" si="114"/>
        <v>Netherlands</v>
      </c>
      <c r="G673">
        <f t="shared" si="115"/>
        <v>1985</v>
      </c>
      <c r="H673">
        <f t="shared" si="116"/>
        <v>76.3</v>
      </c>
      <c r="I673">
        <f t="shared" si="117"/>
        <v>76.3</v>
      </c>
      <c r="J673">
        <f t="shared" si="118"/>
        <v>1448.8969999999999</v>
      </c>
      <c r="K673">
        <f t="shared" si="119"/>
        <v>1465.682</v>
      </c>
      <c r="L673">
        <f t="shared" si="120"/>
        <v>0</v>
      </c>
      <c r="M673" t="str">
        <f t="shared" si="121"/>
        <v>{country:"Netherlands",year:1985, x1:1448.897, x2:1465.682, y1:76.3, y2:76.3},</v>
      </c>
      <c r="T673">
        <f t="shared" si="122"/>
        <v>1</v>
      </c>
      <c r="U673">
        <f t="shared" si="123"/>
        <v>1.0115846744109485</v>
      </c>
    </row>
    <row r="674" spans="1:21">
      <c r="A674" t="s">
        <v>21</v>
      </c>
      <c r="B674">
        <v>1986</v>
      </c>
      <c r="C674">
        <v>76.3</v>
      </c>
      <c r="D674">
        <v>1524.5419999999999</v>
      </c>
      <c r="E674">
        <v>0</v>
      </c>
      <c r="F674" t="str">
        <f t="shared" si="114"/>
        <v>Netherlands</v>
      </c>
      <c r="G674">
        <f t="shared" si="115"/>
        <v>1986</v>
      </c>
      <c r="H674">
        <f t="shared" si="116"/>
        <v>76.3</v>
      </c>
      <c r="I674">
        <f t="shared" si="117"/>
        <v>76.3</v>
      </c>
      <c r="J674">
        <f t="shared" si="118"/>
        <v>1465.682</v>
      </c>
      <c r="K674">
        <f t="shared" si="119"/>
        <v>1524.5419999999999</v>
      </c>
      <c r="L674">
        <f t="shared" si="120"/>
        <v>0</v>
      </c>
      <c r="M674" t="str">
        <f t="shared" si="121"/>
        <v>{country:"Netherlands",year:1986, x1:1465.682, x2:1524.542, y1:76.3, y2:76.3},</v>
      </c>
      <c r="T674">
        <f t="shared" si="122"/>
        <v>1</v>
      </c>
      <c r="U674">
        <f t="shared" si="123"/>
        <v>1.0401587793259384</v>
      </c>
    </row>
    <row r="675" spans="1:21">
      <c r="A675" t="s">
        <v>21</v>
      </c>
      <c r="B675">
        <v>1987</v>
      </c>
      <c r="C675">
        <v>76.8</v>
      </c>
      <c r="D675">
        <v>1573.6759999999999</v>
      </c>
      <c r="E675">
        <v>0</v>
      </c>
      <c r="F675" t="str">
        <f t="shared" si="114"/>
        <v>Netherlands</v>
      </c>
      <c r="G675">
        <f t="shared" si="115"/>
        <v>1987</v>
      </c>
      <c r="H675">
        <f t="shared" si="116"/>
        <v>76.3</v>
      </c>
      <c r="I675">
        <f t="shared" si="117"/>
        <v>76.8</v>
      </c>
      <c r="J675">
        <f t="shared" si="118"/>
        <v>1524.5419999999999</v>
      </c>
      <c r="K675">
        <f t="shared" si="119"/>
        <v>1573.6759999999999</v>
      </c>
      <c r="L675">
        <f t="shared" si="120"/>
        <v>0</v>
      </c>
      <c r="M675" t="str">
        <f t="shared" si="121"/>
        <v>{country:"Netherlands",year:1987, x1:1524.542, x2:1573.676, y1:76.3, y2:76.8},</v>
      </c>
      <c r="T675">
        <f t="shared" si="122"/>
        <v>1.0065530799475753</v>
      </c>
      <c r="U675">
        <f t="shared" si="123"/>
        <v>1.0322286955688988</v>
      </c>
    </row>
    <row r="676" spans="1:21">
      <c r="A676" t="s">
        <v>21</v>
      </c>
      <c r="B676">
        <v>1988</v>
      </c>
      <c r="C676">
        <v>77</v>
      </c>
      <c r="D676">
        <v>1628.346</v>
      </c>
      <c r="E676">
        <v>0</v>
      </c>
      <c r="F676" t="str">
        <f t="shared" si="114"/>
        <v>Netherlands</v>
      </c>
      <c r="G676">
        <f t="shared" si="115"/>
        <v>1988</v>
      </c>
      <c r="H676">
        <f t="shared" si="116"/>
        <v>76.8</v>
      </c>
      <c r="I676">
        <f t="shared" si="117"/>
        <v>77</v>
      </c>
      <c r="J676">
        <f t="shared" si="118"/>
        <v>1573.6759999999999</v>
      </c>
      <c r="K676">
        <f t="shared" si="119"/>
        <v>1628.346</v>
      </c>
      <c r="L676">
        <f t="shared" si="120"/>
        <v>0</v>
      </c>
      <c r="M676" t="str">
        <f t="shared" si="121"/>
        <v>{country:"Netherlands",year:1988, x1:1573.676, x2:1628.346, y1:76.8, y2:77},</v>
      </c>
      <c r="T676">
        <f t="shared" si="122"/>
        <v>1.0026041666666667</v>
      </c>
      <c r="U676">
        <f t="shared" si="123"/>
        <v>1.0347403150330818</v>
      </c>
    </row>
    <row r="677" spans="1:21">
      <c r="A677" t="s">
        <v>21</v>
      </c>
      <c r="B677">
        <v>1989</v>
      </c>
      <c r="C677">
        <v>76.8</v>
      </c>
      <c r="D677">
        <v>1754.5440000000001</v>
      </c>
      <c r="E677">
        <v>0</v>
      </c>
      <c r="F677" t="str">
        <f t="shared" si="114"/>
        <v>Netherlands</v>
      </c>
      <c r="G677">
        <f t="shared" si="115"/>
        <v>1989</v>
      </c>
      <c r="H677">
        <f t="shared" si="116"/>
        <v>77</v>
      </c>
      <c r="I677">
        <f t="shared" si="117"/>
        <v>76.8</v>
      </c>
      <c r="J677">
        <f t="shared" si="118"/>
        <v>1628.346</v>
      </c>
      <c r="K677">
        <f t="shared" si="119"/>
        <v>1754.5440000000001</v>
      </c>
      <c r="L677">
        <f t="shared" si="120"/>
        <v>0</v>
      </c>
      <c r="M677" t="str">
        <f t="shared" si="121"/>
        <v>{country:"Netherlands",year:1989, x1:1628.346, x2:1754.544, y1:77, y2:76.8},</v>
      </c>
      <c r="T677">
        <f t="shared" si="122"/>
        <v>0.9974025974025974</v>
      </c>
      <c r="U677">
        <f t="shared" si="123"/>
        <v>1.0775007277323125</v>
      </c>
    </row>
    <row r="678" spans="1:21">
      <c r="A678" t="s">
        <v>21</v>
      </c>
      <c r="B678">
        <v>1990</v>
      </c>
      <c r="C678">
        <v>77</v>
      </c>
      <c r="D678">
        <v>1837.402</v>
      </c>
      <c r="E678">
        <v>0</v>
      </c>
      <c r="F678" t="str">
        <f t="shared" si="114"/>
        <v>Netherlands</v>
      </c>
      <c r="G678">
        <f t="shared" si="115"/>
        <v>1990</v>
      </c>
      <c r="H678">
        <f t="shared" si="116"/>
        <v>76.8</v>
      </c>
      <c r="I678">
        <f t="shared" si="117"/>
        <v>77</v>
      </c>
      <c r="J678">
        <f t="shared" si="118"/>
        <v>1754.5440000000001</v>
      </c>
      <c r="K678">
        <f t="shared" si="119"/>
        <v>1837.402</v>
      </c>
      <c r="L678">
        <f t="shared" si="120"/>
        <v>0</v>
      </c>
      <c r="M678" t="str">
        <f t="shared" si="121"/>
        <v>{country:"Netherlands",year:1990, x1:1754.544, x2:1837.402, y1:76.8, y2:77},</v>
      </c>
      <c r="T678">
        <f t="shared" si="122"/>
        <v>1.0026041666666667</v>
      </c>
      <c r="U678">
        <f t="shared" si="123"/>
        <v>1.0472248059894764</v>
      </c>
    </row>
    <row r="679" spans="1:21">
      <c r="A679" t="s">
        <v>21</v>
      </c>
      <c r="B679">
        <v>1991</v>
      </c>
      <c r="C679">
        <v>77</v>
      </c>
      <c r="D679">
        <v>1902.761</v>
      </c>
      <c r="E679">
        <v>0</v>
      </c>
      <c r="F679" t="str">
        <f t="shared" si="114"/>
        <v>Netherlands</v>
      </c>
      <c r="G679">
        <f t="shared" si="115"/>
        <v>1991</v>
      </c>
      <c r="H679">
        <f t="shared" si="116"/>
        <v>77</v>
      </c>
      <c r="I679">
        <f t="shared" si="117"/>
        <v>77</v>
      </c>
      <c r="J679">
        <f t="shared" si="118"/>
        <v>1837.402</v>
      </c>
      <c r="K679">
        <f t="shared" si="119"/>
        <v>1902.761</v>
      </c>
      <c r="L679">
        <f t="shared" si="120"/>
        <v>0</v>
      </c>
      <c r="M679" t="str">
        <f t="shared" si="121"/>
        <v>{country:"Netherlands",year:1991, x1:1837.402, x2:1902.761, y1:77, y2:77},</v>
      </c>
      <c r="T679">
        <f t="shared" si="122"/>
        <v>1</v>
      </c>
      <c r="U679">
        <f t="shared" si="123"/>
        <v>1.0355714209519746</v>
      </c>
    </row>
    <row r="680" spans="1:21">
      <c r="A680" t="s">
        <v>21</v>
      </c>
      <c r="B680">
        <v>1992</v>
      </c>
      <c r="C680">
        <v>77.3</v>
      </c>
      <c r="D680">
        <v>1965.58</v>
      </c>
      <c r="E680">
        <v>0</v>
      </c>
      <c r="F680" t="str">
        <f t="shared" si="114"/>
        <v>Netherlands</v>
      </c>
      <c r="G680">
        <f t="shared" si="115"/>
        <v>1992</v>
      </c>
      <c r="H680">
        <f t="shared" si="116"/>
        <v>77</v>
      </c>
      <c r="I680">
        <f t="shared" si="117"/>
        <v>77.3</v>
      </c>
      <c r="J680">
        <f t="shared" si="118"/>
        <v>1902.761</v>
      </c>
      <c r="K680">
        <f t="shared" si="119"/>
        <v>1965.58</v>
      </c>
      <c r="L680">
        <f t="shared" si="120"/>
        <v>0</v>
      </c>
      <c r="M680" t="str">
        <f t="shared" si="121"/>
        <v>{country:"Netherlands",year:1992, x1:1902.761, x2:1965.58, y1:77, y2:77.3},</v>
      </c>
      <c r="T680">
        <f t="shared" si="122"/>
        <v>1.0038961038961038</v>
      </c>
      <c r="U680">
        <f t="shared" si="123"/>
        <v>1.033014656070836</v>
      </c>
    </row>
    <row r="681" spans="1:21">
      <c r="A681" t="s">
        <v>21</v>
      </c>
      <c r="B681">
        <v>1993</v>
      </c>
      <c r="C681">
        <v>77</v>
      </c>
      <c r="D681">
        <v>2004.413</v>
      </c>
      <c r="E681">
        <v>0</v>
      </c>
      <c r="F681" t="str">
        <f t="shared" si="114"/>
        <v>Netherlands</v>
      </c>
      <c r="G681">
        <f t="shared" si="115"/>
        <v>1993</v>
      </c>
      <c r="H681">
        <f t="shared" si="116"/>
        <v>77.3</v>
      </c>
      <c r="I681">
        <f t="shared" si="117"/>
        <v>77</v>
      </c>
      <c r="J681">
        <f t="shared" si="118"/>
        <v>1965.58</v>
      </c>
      <c r="K681">
        <f t="shared" si="119"/>
        <v>2004.413</v>
      </c>
      <c r="L681">
        <f t="shared" si="120"/>
        <v>0</v>
      </c>
      <c r="M681" t="str">
        <f t="shared" si="121"/>
        <v>{country:"Netherlands",year:1993, x1:1965.58, x2:2004.413, y1:77.3, y2:77},</v>
      </c>
      <c r="T681">
        <f t="shared" si="122"/>
        <v>0.99611901681759385</v>
      </c>
      <c r="U681">
        <f t="shared" si="123"/>
        <v>1.019756509528994</v>
      </c>
    </row>
    <row r="682" spans="1:21">
      <c r="A682" t="s">
        <v>21</v>
      </c>
      <c r="B682">
        <v>1994</v>
      </c>
      <c r="C682">
        <v>77.5</v>
      </c>
      <c r="D682">
        <v>2016.329</v>
      </c>
      <c r="E682">
        <v>0</v>
      </c>
      <c r="F682" t="str">
        <f t="shared" si="114"/>
        <v>Netherlands</v>
      </c>
      <c r="G682">
        <f t="shared" si="115"/>
        <v>1994</v>
      </c>
      <c r="H682">
        <f t="shared" si="116"/>
        <v>77</v>
      </c>
      <c r="I682">
        <f t="shared" si="117"/>
        <v>77.5</v>
      </c>
      <c r="J682">
        <f t="shared" si="118"/>
        <v>2004.413</v>
      </c>
      <c r="K682">
        <f t="shared" si="119"/>
        <v>2016.329</v>
      </c>
      <c r="L682">
        <f t="shared" si="120"/>
        <v>0</v>
      </c>
      <c r="M682" t="str">
        <f t="shared" si="121"/>
        <v>{country:"Netherlands",year:1994, x1:2004.413, x2:2016.329, y1:77, y2:77.5},</v>
      </c>
      <c r="T682">
        <f t="shared" si="122"/>
        <v>1.0064935064935066</v>
      </c>
      <c r="U682">
        <f t="shared" si="123"/>
        <v>1.0059448826165067</v>
      </c>
    </row>
    <row r="683" spans="1:21">
      <c r="A683" t="s">
        <v>21</v>
      </c>
      <c r="B683">
        <v>1995</v>
      </c>
      <c r="C683">
        <v>77.5</v>
      </c>
      <c r="D683">
        <v>2068.3420000000001</v>
      </c>
      <c r="E683">
        <v>0</v>
      </c>
      <c r="F683" t="str">
        <f t="shared" si="114"/>
        <v>Netherlands</v>
      </c>
      <c r="G683">
        <f t="shared" si="115"/>
        <v>1995</v>
      </c>
      <c r="H683">
        <f t="shared" si="116"/>
        <v>77.5</v>
      </c>
      <c r="I683">
        <f t="shared" si="117"/>
        <v>77.5</v>
      </c>
      <c r="J683">
        <f t="shared" si="118"/>
        <v>2016.329</v>
      </c>
      <c r="K683">
        <f t="shared" si="119"/>
        <v>2068.3420000000001</v>
      </c>
      <c r="L683">
        <f t="shared" si="120"/>
        <v>0</v>
      </c>
      <c r="M683" t="str">
        <f t="shared" si="121"/>
        <v>{country:"Netherlands",year:1995, x1:2016.329, x2:2068.342, y1:77.5, y2:77.5},</v>
      </c>
      <c r="T683">
        <f t="shared" si="122"/>
        <v>1</v>
      </c>
      <c r="U683">
        <f t="shared" si="123"/>
        <v>1.0257958894604999</v>
      </c>
    </row>
    <row r="684" spans="1:21">
      <c r="A684" t="s">
        <v>21</v>
      </c>
      <c r="B684">
        <v>1996</v>
      </c>
      <c r="C684">
        <v>77.5</v>
      </c>
      <c r="D684">
        <v>2099.3580000000002</v>
      </c>
      <c r="E684">
        <v>0</v>
      </c>
      <c r="F684" t="str">
        <f t="shared" si="114"/>
        <v>Netherlands</v>
      </c>
      <c r="G684">
        <f t="shared" si="115"/>
        <v>1996</v>
      </c>
      <c r="H684">
        <f t="shared" si="116"/>
        <v>77.5</v>
      </c>
      <c r="I684">
        <f t="shared" si="117"/>
        <v>77.5</v>
      </c>
      <c r="J684">
        <f t="shared" si="118"/>
        <v>2068.3420000000001</v>
      </c>
      <c r="K684">
        <f t="shared" si="119"/>
        <v>2099.3580000000002</v>
      </c>
      <c r="L684">
        <f t="shared" si="120"/>
        <v>0</v>
      </c>
      <c r="M684" t="str">
        <f t="shared" si="121"/>
        <v>{country:"Netherlands",year:1996, x1:2068.342, x2:2099.358, y1:77.5, y2:77.5},</v>
      </c>
      <c r="T684">
        <f t="shared" si="122"/>
        <v>1</v>
      </c>
      <c r="U684">
        <f t="shared" si="123"/>
        <v>1.0149955858363848</v>
      </c>
    </row>
    <row r="685" spans="1:21">
      <c r="A685" t="s">
        <v>21</v>
      </c>
      <c r="B685">
        <v>1997</v>
      </c>
      <c r="C685">
        <v>77.8</v>
      </c>
      <c r="D685">
        <v>2108.3980000000001</v>
      </c>
      <c r="E685">
        <v>0</v>
      </c>
      <c r="F685" t="str">
        <f t="shared" si="114"/>
        <v>Netherlands</v>
      </c>
      <c r="G685">
        <f t="shared" si="115"/>
        <v>1997</v>
      </c>
      <c r="H685">
        <f t="shared" si="116"/>
        <v>77.5</v>
      </c>
      <c r="I685">
        <f t="shared" si="117"/>
        <v>77.8</v>
      </c>
      <c r="J685">
        <f t="shared" si="118"/>
        <v>2099.3580000000002</v>
      </c>
      <c r="K685">
        <f t="shared" si="119"/>
        <v>2108.3980000000001</v>
      </c>
      <c r="L685">
        <f t="shared" si="120"/>
        <v>0</v>
      </c>
      <c r="M685" t="str">
        <f t="shared" si="121"/>
        <v>{country:"Netherlands",year:1997, x1:2099.358, x2:2108.398, y1:77.5, y2:77.8},</v>
      </c>
      <c r="T685">
        <f t="shared" si="122"/>
        <v>1.0038709677419355</v>
      </c>
      <c r="U685">
        <f t="shared" si="123"/>
        <v>1.0043060783344242</v>
      </c>
    </row>
    <row r="686" spans="1:21">
      <c r="A686" t="s">
        <v>21</v>
      </c>
      <c r="B686">
        <v>1998</v>
      </c>
      <c r="C686">
        <v>77.900000000000006</v>
      </c>
      <c r="D686">
        <v>2208.4589999999998</v>
      </c>
      <c r="E686">
        <v>0</v>
      </c>
      <c r="F686" t="str">
        <f t="shared" si="114"/>
        <v>Netherlands</v>
      </c>
      <c r="G686">
        <f t="shared" si="115"/>
        <v>1998</v>
      </c>
      <c r="H686">
        <f t="shared" si="116"/>
        <v>77.8</v>
      </c>
      <c r="I686">
        <f t="shared" si="117"/>
        <v>77.900000000000006</v>
      </c>
      <c r="J686">
        <f t="shared" si="118"/>
        <v>2108.3980000000001</v>
      </c>
      <c r="K686">
        <f t="shared" si="119"/>
        <v>2208.4589999999998</v>
      </c>
      <c r="L686">
        <f t="shared" si="120"/>
        <v>0</v>
      </c>
      <c r="M686" t="str">
        <f t="shared" si="121"/>
        <v>{country:"Netherlands",year:1998, x1:2108.398, x2:2208.459, y1:77.8, y2:77.9},</v>
      </c>
      <c r="T686">
        <f t="shared" si="122"/>
        <v>1.001285347043702</v>
      </c>
      <c r="U686">
        <f t="shared" si="123"/>
        <v>1.0474583072076522</v>
      </c>
    </row>
    <row r="687" spans="1:21">
      <c r="A687" t="s">
        <v>21</v>
      </c>
      <c r="B687">
        <v>1999</v>
      </c>
      <c r="C687">
        <v>77.900000000000006</v>
      </c>
      <c r="D687">
        <v>2304.1030000000001</v>
      </c>
      <c r="E687">
        <v>0</v>
      </c>
      <c r="F687" t="str">
        <f t="shared" si="114"/>
        <v>Netherlands</v>
      </c>
      <c r="G687">
        <f t="shared" si="115"/>
        <v>1999</v>
      </c>
      <c r="H687">
        <f t="shared" si="116"/>
        <v>77.900000000000006</v>
      </c>
      <c r="I687">
        <f t="shared" si="117"/>
        <v>77.900000000000006</v>
      </c>
      <c r="J687">
        <f t="shared" si="118"/>
        <v>2208.4589999999998</v>
      </c>
      <c r="K687">
        <f t="shared" si="119"/>
        <v>2304.1030000000001</v>
      </c>
      <c r="L687">
        <f t="shared" si="120"/>
        <v>0</v>
      </c>
      <c r="M687" t="str">
        <f t="shared" si="121"/>
        <v>{country:"Netherlands",year:1999, x1:2208.459, x2:2304.103, y1:77.9, y2:77.9},</v>
      </c>
      <c r="T687">
        <f t="shared" si="122"/>
        <v>1</v>
      </c>
      <c r="U687">
        <f t="shared" si="123"/>
        <v>1.0433080260942134</v>
      </c>
    </row>
    <row r="688" spans="1:21">
      <c r="A688" t="s">
        <v>21</v>
      </c>
      <c r="B688">
        <v>2000</v>
      </c>
      <c r="C688">
        <v>78</v>
      </c>
      <c r="D688">
        <v>2339.5610000000001</v>
      </c>
      <c r="E688">
        <v>0</v>
      </c>
      <c r="F688" t="str">
        <f t="shared" si="114"/>
        <v>Netherlands</v>
      </c>
      <c r="G688">
        <f t="shared" si="115"/>
        <v>2000</v>
      </c>
      <c r="H688">
        <f t="shared" si="116"/>
        <v>77.900000000000006</v>
      </c>
      <c r="I688">
        <f t="shared" si="117"/>
        <v>78</v>
      </c>
      <c r="J688">
        <f t="shared" si="118"/>
        <v>2304.1030000000001</v>
      </c>
      <c r="K688">
        <f t="shared" si="119"/>
        <v>2339.5610000000001</v>
      </c>
      <c r="L688">
        <f t="shared" si="120"/>
        <v>0</v>
      </c>
      <c r="M688" t="str">
        <f t="shared" si="121"/>
        <v>{country:"Netherlands",year:2000, x1:2304.103, x2:2339.561, y1:77.9, y2:78},</v>
      </c>
      <c r="T688">
        <f t="shared" si="122"/>
        <v>1.0012836970474968</v>
      </c>
      <c r="U688">
        <f t="shared" si="123"/>
        <v>1.0153890689782532</v>
      </c>
    </row>
    <row r="689" spans="1:21">
      <c r="A689" t="s">
        <v>21</v>
      </c>
      <c r="B689">
        <v>2001</v>
      </c>
      <c r="C689">
        <v>78.3</v>
      </c>
      <c r="D689">
        <v>2467.6350000000002</v>
      </c>
      <c r="E689">
        <v>0</v>
      </c>
      <c r="F689" t="str">
        <f t="shared" si="114"/>
        <v>Netherlands</v>
      </c>
      <c r="G689">
        <f t="shared" si="115"/>
        <v>2001</v>
      </c>
      <c r="H689">
        <f t="shared" si="116"/>
        <v>78</v>
      </c>
      <c r="I689">
        <f t="shared" si="117"/>
        <v>78.3</v>
      </c>
      <c r="J689">
        <f t="shared" si="118"/>
        <v>2339.5610000000001</v>
      </c>
      <c r="K689">
        <f t="shared" si="119"/>
        <v>2467.6350000000002</v>
      </c>
      <c r="L689">
        <f t="shared" si="120"/>
        <v>0</v>
      </c>
      <c r="M689" t="str">
        <f t="shared" si="121"/>
        <v>{country:"Netherlands",year:2001, x1:2339.561, x2:2467.635, y1:78, y2:78.3},</v>
      </c>
      <c r="T689">
        <f t="shared" si="122"/>
        <v>1.0038461538461538</v>
      </c>
      <c r="U689">
        <f t="shared" si="123"/>
        <v>1.0547427487464529</v>
      </c>
    </row>
    <row r="690" spans="1:21">
      <c r="A690" t="s">
        <v>21</v>
      </c>
      <c r="B690">
        <v>2002</v>
      </c>
      <c r="C690">
        <v>78.3</v>
      </c>
      <c r="D690">
        <v>2623.1170000000002</v>
      </c>
      <c r="E690">
        <v>0</v>
      </c>
      <c r="F690" t="str">
        <f t="shared" si="114"/>
        <v>Netherlands</v>
      </c>
      <c r="G690">
        <f t="shared" si="115"/>
        <v>2002</v>
      </c>
      <c r="H690">
        <f t="shared" si="116"/>
        <v>78.3</v>
      </c>
      <c r="I690">
        <f t="shared" si="117"/>
        <v>78.3</v>
      </c>
      <c r="J690">
        <f t="shared" si="118"/>
        <v>2467.6350000000002</v>
      </c>
      <c r="K690">
        <f t="shared" si="119"/>
        <v>2623.1170000000002</v>
      </c>
      <c r="L690">
        <f t="shared" si="120"/>
        <v>0</v>
      </c>
      <c r="M690" t="str">
        <f t="shared" si="121"/>
        <v>{country:"Netherlands",year:2002, x1:2467.635, x2:2623.117, y1:78.3, y2:78.3},</v>
      </c>
      <c r="T690">
        <f t="shared" si="122"/>
        <v>1</v>
      </c>
      <c r="U690">
        <f t="shared" si="123"/>
        <v>1.0630085081464642</v>
      </c>
    </row>
    <row r="691" spans="1:21">
      <c r="A691" t="s">
        <v>21</v>
      </c>
      <c r="B691">
        <v>2003</v>
      </c>
      <c r="C691">
        <v>78.5</v>
      </c>
      <c r="D691">
        <v>2886.192</v>
      </c>
      <c r="E691">
        <v>0</v>
      </c>
      <c r="F691" t="str">
        <f t="shared" si="114"/>
        <v>Netherlands</v>
      </c>
      <c r="G691">
        <f t="shared" si="115"/>
        <v>2003</v>
      </c>
      <c r="H691">
        <f t="shared" si="116"/>
        <v>78.3</v>
      </c>
      <c r="I691">
        <f t="shared" si="117"/>
        <v>78.5</v>
      </c>
      <c r="J691">
        <f t="shared" si="118"/>
        <v>2623.1170000000002</v>
      </c>
      <c r="K691">
        <f t="shared" si="119"/>
        <v>2886.192</v>
      </c>
      <c r="L691">
        <f t="shared" si="120"/>
        <v>0</v>
      </c>
      <c r="M691" t="str">
        <f t="shared" si="121"/>
        <v>{country:"Netherlands",year:2003, x1:2623.117, x2:2886.192, y1:78.3, y2:78.5},</v>
      </c>
      <c r="T691">
        <f t="shared" si="122"/>
        <v>1.0025542784163475</v>
      </c>
      <c r="U691">
        <f t="shared" si="123"/>
        <v>1.1002909896889845</v>
      </c>
    </row>
    <row r="692" spans="1:21">
      <c r="A692" t="s">
        <v>21</v>
      </c>
      <c r="B692">
        <v>2004</v>
      </c>
      <c r="C692">
        <v>79.2</v>
      </c>
      <c r="D692">
        <v>2999.3270000000002</v>
      </c>
      <c r="E692">
        <v>0</v>
      </c>
      <c r="F692" t="str">
        <f t="shared" si="114"/>
        <v>Netherlands</v>
      </c>
      <c r="G692">
        <f t="shared" si="115"/>
        <v>2004</v>
      </c>
      <c r="H692">
        <f t="shared" si="116"/>
        <v>78.5</v>
      </c>
      <c r="I692">
        <f t="shared" si="117"/>
        <v>79.2</v>
      </c>
      <c r="J692">
        <f t="shared" si="118"/>
        <v>2886.192</v>
      </c>
      <c r="K692">
        <f t="shared" si="119"/>
        <v>2999.3270000000002</v>
      </c>
      <c r="L692">
        <f t="shared" si="120"/>
        <v>0</v>
      </c>
      <c r="M692" t="str">
        <f t="shared" si="121"/>
        <v>{country:"Netherlands",year:2004, x1:2886.192, x2:2999.327, y1:78.5, y2:79.2},</v>
      </c>
      <c r="T692">
        <f t="shared" si="122"/>
        <v>1.0089171974522293</v>
      </c>
      <c r="U692">
        <f t="shared" si="123"/>
        <v>1.0391987088870041</v>
      </c>
    </row>
    <row r="693" spans="1:21">
      <c r="A693" t="s">
        <v>21</v>
      </c>
      <c r="B693">
        <v>2005</v>
      </c>
      <c r="C693">
        <v>79.400000000000006</v>
      </c>
      <c r="D693">
        <v>3010.8150000000001</v>
      </c>
      <c r="E693">
        <v>0</v>
      </c>
      <c r="F693" t="str">
        <f t="shared" si="114"/>
        <v>Netherlands</v>
      </c>
      <c r="G693">
        <f t="shared" si="115"/>
        <v>2005</v>
      </c>
      <c r="H693">
        <f t="shared" si="116"/>
        <v>79.2</v>
      </c>
      <c r="I693">
        <f t="shared" si="117"/>
        <v>79.400000000000006</v>
      </c>
      <c r="J693">
        <f t="shared" si="118"/>
        <v>2999.3270000000002</v>
      </c>
      <c r="K693">
        <f t="shared" si="119"/>
        <v>3010.8150000000001</v>
      </c>
      <c r="L693">
        <f t="shared" si="120"/>
        <v>0</v>
      </c>
      <c r="M693" t="str">
        <f t="shared" si="121"/>
        <v>{country:"Netherlands",year:2005, x1:2999.327, x2:3010.815, y1:79.2, y2:79.4},</v>
      </c>
      <c r="T693">
        <f t="shared" si="122"/>
        <v>1.0025252525252526</v>
      </c>
      <c r="U693">
        <f t="shared" si="123"/>
        <v>1.0038301925732005</v>
      </c>
    </row>
    <row r="694" spans="1:21">
      <c r="A694" t="s">
        <v>21</v>
      </c>
      <c r="B694">
        <v>2006</v>
      </c>
      <c r="C694">
        <v>79.8</v>
      </c>
      <c r="D694">
        <v>3074.37</v>
      </c>
      <c r="E694">
        <v>0</v>
      </c>
      <c r="F694" t="str">
        <f t="shared" si="114"/>
        <v>Netherlands</v>
      </c>
      <c r="G694">
        <f t="shared" si="115"/>
        <v>2006</v>
      </c>
      <c r="H694">
        <f t="shared" si="116"/>
        <v>79.400000000000006</v>
      </c>
      <c r="I694">
        <f t="shared" si="117"/>
        <v>79.8</v>
      </c>
      <c r="J694">
        <f t="shared" si="118"/>
        <v>3010.8150000000001</v>
      </c>
      <c r="K694">
        <f t="shared" si="119"/>
        <v>3074.37</v>
      </c>
      <c r="L694">
        <f t="shared" si="120"/>
        <v>0</v>
      </c>
      <c r="M694" t="str">
        <f t="shared" si="121"/>
        <v>{country:"Netherlands",year:2006, x1:3010.815, x2:3074.37, y1:79.4, y2:79.8},</v>
      </c>
      <c r="T694">
        <f t="shared" si="122"/>
        <v>1.0050377833753148</v>
      </c>
      <c r="U694">
        <f t="shared" si="123"/>
        <v>1.0211089024068234</v>
      </c>
    </row>
    <row r="695" spans="1:21">
      <c r="A695" t="s">
        <v>21</v>
      </c>
      <c r="B695">
        <v>2007</v>
      </c>
      <c r="C695">
        <v>80.2</v>
      </c>
      <c r="D695">
        <v>3174.5309999999999</v>
      </c>
      <c r="E695">
        <v>0</v>
      </c>
      <c r="F695" t="str">
        <f t="shared" si="114"/>
        <v>Netherlands</v>
      </c>
      <c r="G695">
        <f t="shared" si="115"/>
        <v>2007</v>
      </c>
      <c r="H695">
        <f t="shared" si="116"/>
        <v>79.8</v>
      </c>
      <c r="I695">
        <f t="shared" si="117"/>
        <v>80.2</v>
      </c>
      <c r="J695">
        <f t="shared" si="118"/>
        <v>3074.37</v>
      </c>
      <c r="K695">
        <f t="shared" si="119"/>
        <v>3174.5309999999999</v>
      </c>
      <c r="L695">
        <f t="shared" si="120"/>
        <v>0</v>
      </c>
      <c r="M695" t="str">
        <f t="shared" si="121"/>
        <v>{country:"Netherlands",year:2007, x1:3074.37, x2:3174.531, y1:79.8, y2:80.2},</v>
      </c>
      <c r="T695">
        <f t="shared" si="122"/>
        <v>1.0050125313283209</v>
      </c>
      <c r="U695">
        <f t="shared" si="123"/>
        <v>1.0325793577220699</v>
      </c>
    </row>
    <row r="696" spans="1:21">
      <c r="A696" t="s">
        <v>21</v>
      </c>
      <c r="B696">
        <v>2008</v>
      </c>
      <c r="C696">
        <v>80.3</v>
      </c>
      <c r="D696">
        <v>3291.5160000000001</v>
      </c>
      <c r="E696">
        <v>0</v>
      </c>
      <c r="F696" t="str">
        <f t="shared" si="114"/>
        <v>Netherlands</v>
      </c>
      <c r="G696">
        <f t="shared" si="115"/>
        <v>2008</v>
      </c>
      <c r="H696">
        <f t="shared" si="116"/>
        <v>80.2</v>
      </c>
      <c r="I696">
        <f t="shared" si="117"/>
        <v>80.3</v>
      </c>
      <c r="J696">
        <f t="shared" si="118"/>
        <v>3174.5309999999999</v>
      </c>
      <c r="K696">
        <f t="shared" si="119"/>
        <v>3291.5160000000001</v>
      </c>
      <c r="L696">
        <f t="shared" si="120"/>
        <v>0</v>
      </c>
      <c r="M696" t="str">
        <f t="shared" si="121"/>
        <v>{country:"Netherlands",year:2008, x1:3174.531, x2:3291.516, y1:80.2, y2:80.3},</v>
      </c>
      <c r="T696">
        <f t="shared" si="122"/>
        <v>1.0012468827930174</v>
      </c>
      <c r="U696">
        <f t="shared" si="123"/>
        <v>1.0368511128100497</v>
      </c>
    </row>
    <row r="697" spans="1:21">
      <c r="A697" t="s">
        <v>21</v>
      </c>
      <c r="B697">
        <v>2009</v>
      </c>
      <c r="C697">
        <v>80.599999999999994</v>
      </c>
      <c r="D697">
        <v>3830.8209999999999</v>
      </c>
      <c r="E697">
        <v>0</v>
      </c>
      <c r="F697" t="str">
        <f t="shared" si="114"/>
        <v>Netherlands</v>
      </c>
      <c r="G697">
        <f t="shared" si="115"/>
        <v>2009</v>
      </c>
      <c r="H697">
        <f t="shared" si="116"/>
        <v>80.3</v>
      </c>
      <c r="I697">
        <f t="shared" si="117"/>
        <v>80.599999999999994</v>
      </c>
      <c r="J697">
        <f t="shared" si="118"/>
        <v>3291.5160000000001</v>
      </c>
      <c r="K697">
        <f t="shared" si="119"/>
        <v>3830.8209999999999</v>
      </c>
      <c r="L697">
        <f t="shared" si="120"/>
        <v>0</v>
      </c>
      <c r="M697" t="str">
        <f t="shared" si="121"/>
        <v>{country:"Netherlands",year:2009, x1:3291.516, x2:3830.821, y1:80.3, y2:80.6},</v>
      </c>
      <c r="T697">
        <f t="shared" si="122"/>
        <v>1.0037359900373599</v>
      </c>
      <c r="U697">
        <f t="shared" si="123"/>
        <v>1.1638469933003515</v>
      </c>
    </row>
    <row r="698" spans="1:21">
      <c r="A698" t="s">
        <v>22</v>
      </c>
      <c r="B698">
        <v>1970</v>
      </c>
      <c r="C698">
        <v>71.5</v>
      </c>
      <c r="D698">
        <v>768.21799999999996</v>
      </c>
      <c r="E698">
        <v>0</v>
      </c>
      <c r="F698" t="str">
        <f t="shared" si="114"/>
        <v>New Zealand</v>
      </c>
      <c r="G698">
        <f t="shared" si="115"/>
        <v>1970</v>
      </c>
      <c r="H698">
        <f t="shared" si="116"/>
        <v>71.5</v>
      </c>
      <c r="I698">
        <f t="shared" si="117"/>
        <v>71.5</v>
      </c>
      <c r="J698">
        <f t="shared" si="118"/>
        <v>768.21799999999996</v>
      </c>
      <c r="K698">
        <f t="shared" si="119"/>
        <v>768.21799999999996</v>
      </c>
      <c r="L698">
        <f t="shared" si="120"/>
        <v>0</v>
      </c>
      <c r="M698" t="str">
        <f t="shared" si="121"/>
        <v>{country:"New Zealand",year:1970, x1:768.218, x2:768.218, y1:71.5, y2:71.5},</v>
      </c>
      <c r="T698">
        <f t="shared" si="122"/>
        <v>1</v>
      </c>
      <c r="U698">
        <f t="shared" si="123"/>
        <v>1</v>
      </c>
    </row>
    <row r="699" spans="1:21">
      <c r="A699" t="s">
        <v>22</v>
      </c>
      <c r="B699">
        <v>1971</v>
      </c>
      <c r="C699">
        <v>71.5</v>
      </c>
      <c r="D699">
        <v>773.90800000000002</v>
      </c>
      <c r="E699">
        <v>0</v>
      </c>
      <c r="F699" t="str">
        <f t="shared" si="114"/>
        <v>New Zealand</v>
      </c>
      <c r="G699">
        <f t="shared" si="115"/>
        <v>1971</v>
      </c>
      <c r="H699">
        <f t="shared" si="116"/>
        <v>71.5</v>
      </c>
      <c r="I699">
        <f t="shared" si="117"/>
        <v>71.5</v>
      </c>
      <c r="J699">
        <f t="shared" si="118"/>
        <v>768.21799999999996</v>
      </c>
      <c r="K699">
        <f t="shared" si="119"/>
        <v>773.90800000000002</v>
      </c>
      <c r="L699">
        <f t="shared" si="120"/>
        <v>0</v>
      </c>
      <c r="M699" t="str">
        <f t="shared" si="121"/>
        <v>{country:"New Zealand",year:1971, x1:768.218, x2:773.908, y1:71.5, y2:71.5},</v>
      </c>
      <c r="T699">
        <f t="shared" si="122"/>
        <v>1</v>
      </c>
      <c r="U699">
        <f t="shared" si="123"/>
        <v>1.0074067517293268</v>
      </c>
    </row>
    <row r="700" spans="1:21">
      <c r="A700" t="s">
        <v>22</v>
      </c>
      <c r="B700">
        <v>1972</v>
      </c>
      <c r="C700">
        <v>71.7</v>
      </c>
      <c r="D700">
        <v>805.40099999999995</v>
      </c>
      <c r="E700">
        <v>0</v>
      </c>
      <c r="F700" t="str">
        <f t="shared" si="114"/>
        <v>New Zealand</v>
      </c>
      <c r="G700">
        <f t="shared" si="115"/>
        <v>1972</v>
      </c>
      <c r="H700">
        <f t="shared" si="116"/>
        <v>71.5</v>
      </c>
      <c r="I700">
        <f t="shared" si="117"/>
        <v>71.7</v>
      </c>
      <c r="J700">
        <f t="shared" si="118"/>
        <v>773.90800000000002</v>
      </c>
      <c r="K700">
        <f t="shared" si="119"/>
        <v>805.40099999999995</v>
      </c>
      <c r="L700">
        <f t="shared" si="120"/>
        <v>0</v>
      </c>
      <c r="M700" t="str">
        <f t="shared" si="121"/>
        <v>{country:"New Zealand",year:1972, x1:773.908, x2:805.401, y1:71.5, y2:71.7},</v>
      </c>
      <c r="T700">
        <f t="shared" si="122"/>
        <v>1.0027972027972027</v>
      </c>
      <c r="U700">
        <f t="shared" si="123"/>
        <v>1.0406934674405743</v>
      </c>
    </row>
    <row r="701" spans="1:21">
      <c r="A701" t="s">
        <v>22</v>
      </c>
      <c r="B701">
        <v>1973</v>
      </c>
      <c r="C701">
        <v>71.8</v>
      </c>
      <c r="D701">
        <v>885.87900000000002</v>
      </c>
      <c r="E701">
        <v>0</v>
      </c>
      <c r="F701" t="str">
        <f t="shared" si="114"/>
        <v>New Zealand</v>
      </c>
      <c r="G701">
        <f t="shared" si="115"/>
        <v>1973</v>
      </c>
      <c r="H701">
        <f t="shared" si="116"/>
        <v>71.7</v>
      </c>
      <c r="I701">
        <f t="shared" si="117"/>
        <v>71.8</v>
      </c>
      <c r="J701">
        <f t="shared" si="118"/>
        <v>805.40099999999995</v>
      </c>
      <c r="K701">
        <f t="shared" si="119"/>
        <v>885.87900000000002</v>
      </c>
      <c r="L701">
        <f t="shared" si="120"/>
        <v>0</v>
      </c>
      <c r="M701" t="str">
        <f t="shared" si="121"/>
        <v>{country:"New Zealand",year:1973, x1:805.401, x2:885.879, y1:71.7, y2:71.8},</v>
      </c>
      <c r="T701">
        <f t="shared" si="122"/>
        <v>1.0013947001394699</v>
      </c>
      <c r="U701">
        <f t="shared" si="123"/>
        <v>1.0999228955514087</v>
      </c>
    </row>
    <row r="702" spans="1:21">
      <c r="A702" t="s">
        <v>22</v>
      </c>
      <c r="B702">
        <v>1974</v>
      </c>
      <c r="C702">
        <v>72</v>
      </c>
      <c r="D702">
        <v>1026.9639999999999</v>
      </c>
      <c r="E702">
        <v>0</v>
      </c>
      <c r="F702" t="str">
        <f t="shared" si="114"/>
        <v>New Zealand</v>
      </c>
      <c r="G702">
        <f t="shared" si="115"/>
        <v>1974</v>
      </c>
      <c r="H702">
        <f t="shared" si="116"/>
        <v>71.8</v>
      </c>
      <c r="I702">
        <f t="shared" si="117"/>
        <v>72</v>
      </c>
      <c r="J702">
        <f t="shared" si="118"/>
        <v>885.87900000000002</v>
      </c>
      <c r="K702">
        <f t="shared" si="119"/>
        <v>1026.9639999999999</v>
      </c>
      <c r="L702">
        <f t="shared" si="120"/>
        <v>0</v>
      </c>
      <c r="M702" t="str">
        <f t="shared" si="121"/>
        <v>{country:"New Zealand",year:1974, x1:885.879, x2:1026.964, y1:71.8, y2:72},</v>
      </c>
      <c r="T702">
        <f t="shared" si="122"/>
        <v>1.0027855153203342</v>
      </c>
      <c r="U702">
        <f t="shared" si="123"/>
        <v>1.1592598989252481</v>
      </c>
    </row>
    <row r="703" spans="1:21">
      <c r="A703" t="s">
        <v>22</v>
      </c>
      <c r="B703">
        <v>1975</v>
      </c>
      <c r="C703">
        <v>72.099999999999994</v>
      </c>
      <c r="D703">
        <v>1082.0350000000001</v>
      </c>
      <c r="E703">
        <v>0</v>
      </c>
      <c r="F703" t="str">
        <f t="shared" si="114"/>
        <v>New Zealand</v>
      </c>
      <c r="G703">
        <f t="shared" si="115"/>
        <v>1975</v>
      </c>
      <c r="H703">
        <f t="shared" si="116"/>
        <v>72</v>
      </c>
      <c r="I703">
        <f t="shared" si="117"/>
        <v>72.099999999999994</v>
      </c>
      <c r="J703">
        <f t="shared" si="118"/>
        <v>1026.9639999999999</v>
      </c>
      <c r="K703">
        <f t="shared" si="119"/>
        <v>1082.0350000000001</v>
      </c>
      <c r="L703">
        <f t="shared" si="120"/>
        <v>0</v>
      </c>
      <c r="M703" t="str">
        <f t="shared" si="121"/>
        <v>{country:"New Zealand",year:1975, x1:1026.964, x2:1082.035, y1:72, y2:72.1},</v>
      </c>
      <c r="T703">
        <f t="shared" si="122"/>
        <v>1.0013888888888889</v>
      </c>
      <c r="U703">
        <f t="shared" si="123"/>
        <v>1.0536250540427903</v>
      </c>
    </row>
    <row r="704" spans="1:21">
      <c r="A704" t="s">
        <v>22</v>
      </c>
      <c r="B704">
        <v>1976</v>
      </c>
      <c r="C704">
        <v>72.3</v>
      </c>
      <c r="D704">
        <v>1000.929</v>
      </c>
      <c r="E704">
        <v>0</v>
      </c>
      <c r="F704" t="str">
        <f t="shared" si="114"/>
        <v>New Zealand</v>
      </c>
      <c r="G704">
        <f t="shared" si="115"/>
        <v>1976</v>
      </c>
      <c r="H704">
        <f t="shared" si="116"/>
        <v>72.099999999999994</v>
      </c>
      <c r="I704">
        <f t="shared" si="117"/>
        <v>72.3</v>
      </c>
      <c r="J704">
        <f t="shared" si="118"/>
        <v>1082.0350000000001</v>
      </c>
      <c r="K704">
        <f t="shared" si="119"/>
        <v>1000.929</v>
      </c>
      <c r="L704">
        <f t="shared" si="120"/>
        <v>0</v>
      </c>
      <c r="M704" t="str">
        <f t="shared" si="121"/>
        <v>{country:"New Zealand",year:1976, x1:1082.035, x2:1000.929, y1:72.1, y2:72.3},</v>
      </c>
      <c r="T704">
        <f t="shared" si="122"/>
        <v>1.0027739251040222</v>
      </c>
      <c r="U704">
        <f t="shared" si="123"/>
        <v>0.92504309010336994</v>
      </c>
    </row>
    <row r="705" spans="1:21">
      <c r="A705" t="s">
        <v>22</v>
      </c>
      <c r="B705">
        <v>1977</v>
      </c>
      <c r="C705">
        <v>72.5</v>
      </c>
      <c r="D705">
        <v>1003.576</v>
      </c>
      <c r="E705">
        <v>0</v>
      </c>
      <c r="F705" t="str">
        <f t="shared" si="114"/>
        <v>New Zealand</v>
      </c>
      <c r="G705">
        <f t="shared" si="115"/>
        <v>1977</v>
      </c>
      <c r="H705">
        <f t="shared" si="116"/>
        <v>72.3</v>
      </c>
      <c r="I705">
        <f t="shared" si="117"/>
        <v>72.5</v>
      </c>
      <c r="J705">
        <f t="shared" si="118"/>
        <v>1000.929</v>
      </c>
      <c r="K705">
        <f t="shared" si="119"/>
        <v>1003.576</v>
      </c>
      <c r="L705">
        <f t="shared" si="120"/>
        <v>0</v>
      </c>
      <c r="M705" t="str">
        <f t="shared" si="121"/>
        <v>{country:"New Zealand",year:1977, x1:1000.929, x2:1003.576, y1:72.3, y2:72.5},</v>
      </c>
      <c r="T705">
        <f t="shared" si="122"/>
        <v>1.0027662517289073</v>
      </c>
      <c r="U705">
        <f t="shared" si="123"/>
        <v>1.0026445432193494</v>
      </c>
    </row>
    <row r="706" spans="1:21">
      <c r="A706" t="s">
        <v>22</v>
      </c>
      <c r="B706">
        <v>1978</v>
      </c>
      <c r="C706">
        <v>72.8</v>
      </c>
      <c r="D706">
        <v>1065.6110000000001</v>
      </c>
      <c r="E706">
        <v>0</v>
      </c>
      <c r="F706" t="str">
        <f t="shared" si="114"/>
        <v>New Zealand</v>
      </c>
      <c r="G706">
        <f t="shared" si="115"/>
        <v>1978</v>
      </c>
      <c r="H706">
        <f t="shared" si="116"/>
        <v>72.5</v>
      </c>
      <c r="I706">
        <f t="shared" si="117"/>
        <v>72.8</v>
      </c>
      <c r="J706">
        <f t="shared" si="118"/>
        <v>1003.576</v>
      </c>
      <c r="K706">
        <f t="shared" si="119"/>
        <v>1065.6110000000001</v>
      </c>
      <c r="L706">
        <f t="shared" si="120"/>
        <v>0</v>
      </c>
      <c r="M706" t="str">
        <f t="shared" si="121"/>
        <v>{country:"New Zealand",year:1978, x1:1003.576, x2:1065.611, y1:72.5, y2:72.8},</v>
      </c>
      <c r="T706">
        <f t="shared" si="122"/>
        <v>1.0041379310344827</v>
      </c>
      <c r="U706">
        <f t="shared" si="123"/>
        <v>1.0618139533029887</v>
      </c>
    </row>
    <row r="707" spans="1:21">
      <c r="A707" t="s">
        <v>22</v>
      </c>
      <c r="B707">
        <v>1979</v>
      </c>
      <c r="C707">
        <v>72.900000000000006</v>
      </c>
      <c r="D707">
        <v>989.61699999999996</v>
      </c>
      <c r="E707">
        <v>0</v>
      </c>
      <c r="F707" t="str">
        <f t="shared" ref="F707:F770" si="124">A707</f>
        <v>New Zealand</v>
      </c>
      <c r="G707">
        <f t="shared" ref="G707:G770" si="125">B707</f>
        <v>1979</v>
      </c>
      <c r="H707">
        <f t="shared" ref="H707:H770" si="126">IF($A706=$A707,C706,C707)</f>
        <v>72.8</v>
      </c>
      <c r="I707">
        <f t="shared" ref="I707:I770" si="127">C707</f>
        <v>72.900000000000006</v>
      </c>
      <c r="J707">
        <f t="shared" ref="J707:J770" si="128">IF($A706=$A707,D706,D707)</f>
        <v>1065.6110000000001</v>
      </c>
      <c r="K707">
        <f t="shared" ref="K707:K770" si="129">D707</f>
        <v>989.61699999999996</v>
      </c>
      <c r="L707">
        <f t="shared" ref="L707:L770" si="130">E707</f>
        <v>0</v>
      </c>
      <c r="M707" t="str">
        <f t="shared" ref="M707:M770" si="131">"{country:"""&amp;F707&amp;""",year:"&amp;G707&amp;", x1:"&amp;J707&amp;", x2:"&amp;K707&amp;", y1:"&amp;H707&amp;", y2:"&amp;I707&amp;"},"</f>
        <v>{country:"New Zealand",year:1979, x1:1065.611, x2:989.617, y1:72.8, y2:72.9},</v>
      </c>
      <c r="T707">
        <f t="shared" ref="T707:T770" si="132">I707/H707</f>
        <v>1.0013736263736266</v>
      </c>
      <c r="U707">
        <f t="shared" ref="U707:U770" si="133">K707/J707</f>
        <v>0.92868504548094932</v>
      </c>
    </row>
    <row r="708" spans="1:21">
      <c r="A708" t="s">
        <v>22</v>
      </c>
      <c r="B708">
        <v>1980</v>
      </c>
      <c r="C708">
        <v>73.2</v>
      </c>
      <c r="D708">
        <v>911.24</v>
      </c>
      <c r="E708">
        <v>0</v>
      </c>
      <c r="F708" t="str">
        <f t="shared" si="124"/>
        <v>New Zealand</v>
      </c>
      <c r="G708">
        <f t="shared" si="125"/>
        <v>1980</v>
      </c>
      <c r="H708">
        <f t="shared" si="126"/>
        <v>72.900000000000006</v>
      </c>
      <c r="I708">
        <f t="shared" si="127"/>
        <v>73.2</v>
      </c>
      <c r="J708">
        <f t="shared" si="128"/>
        <v>989.61699999999996</v>
      </c>
      <c r="K708">
        <f t="shared" si="129"/>
        <v>911.24</v>
      </c>
      <c r="L708">
        <f t="shared" si="130"/>
        <v>0</v>
      </c>
      <c r="M708" t="str">
        <f t="shared" si="131"/>
        <v>{country:"New Zealand",year:1980, x1:989.617, x2:911.24, y1:72.9, y2:73.2},</v>
      </c>
      <c r="T708">
        <f t="shared" si="132"/>
        <v>1.0041152263374484</v>
      </c>
      <c r="U708">
        <f t="shared" si="133"/>
        <v>0.92080067339182736</v>
      </c>
    </row>
    <row r="709" spans="1:21">
      <c r="A709" t="s">
        <v>22</v>
      </c>
      <c r="B709">
        <v>1981</v>
      </c>
      <c r="C709">
        <v>73.400000000000006</v>
      </c>
      <c r="D709">
        <v>925.28700000000003</v>
      </c>
      <c r="E709">
        <v>0</v>
      </c>
      <c r="F709" t="str">
        <f t="shared" si="124"/>
        <v>New Zealand</v>
      </c>
      <c r="G709">
        <f t="shared" si="125"/>
        <v>1981</v>
      </c>
      <c r="H709">
        <f t="shared" si="126"/>
        <v>73.2</v>
      </c>
      <c r="I709">
        <f t="shared" si="127"/>
        <v>73.400000000000006</v>
      </c>
      <c r="J709">
        <f t="shared" si="128"/>
        <v>911.24</v>
      </c>
      <c r="K709">
        <f t="shared" si="129"/>
        <v>925.28700000000003</v>
      </c>
      <c r="L709">
        <f t="shared" si="130"/>
        <v>0</v>
      </c>
      <c r="M709" t="str">
        <f t="shared" si="131"/>
        <v>{country:"New Zealand",year:1981, x1:911.24, x2:925.287, y1:73.2, y2:73.4},</v>
      </c>
      <c r="T709">
        <f t="shared" si="132"/>
        <v>1.0027322404371586</v>
      </c>
      <c r="U709">
        <f t="shared" si="133"/>
        <v>1.0154152583293095</v>
      </c>
    </row>
    <row r="710" spans="1:21">
      <c r="A710" t="s">
        <v>22</v>
      </c>
      <c r="B710">
        <v>1982</v>
      </c>
      <c r="C710">
        <v>73.5</v>
      </c>
      <c r="D710">
        <v>983.58199999999999</v>
      </c>
      <c r="E710">
        <v>0</v>
      </c>
      <c r="F710" t="str">
        <f t="shared" si="124"/>
        <v>New Zealand</v>
      </c>
      <c r="G710">
        <f t="shared" si="125"/>
        <v>1982</v>
      </c>
      <c r="H710">
        <f t="shared" si="126"/>
        <v>73.400000000000006</v>
      </c>
      <c r="I710">
        <f t="shared" si="127"/>
        <v>73.5</v>
      </c>
      <c r="J710">
        <f t="shared" si="128"/>
        <v>925.28700000000003</v>
      </c>
      <c r="K710">
        <f t="shared" si="129"/>
        <v>983.58199999999999</v>
      </c>
      <c r="L710">
        <f t="shared" si="130"/>
        <v>0</v>
      </c>
      <c r="M710" t="str">
        <f t="shared" si="131"/>
        <v>{country:"New Zealand",year:1982, x1:925.287, x2:983.582, y1:73.4, y2:73.5},</v>
      </c>
      <c r="T710">
        <f t="shared" si="132"/>
        <v>1.0013623978201633</v>
      </c>
      <c r="U710">
        <f t="shared" si="133"/>
        <v>1.0630020739511092</v>
      </c>
    </row>
    <row r="711" spans="1:21">
      <c r="A711" t="s">
        <v>22</v>
      </c>
      <c r="B711">
        <v>1983</v>
      </c>
      <c r="C711">
        <v>73.7</v>
      </c>
      <c r="D711">
        <v>973.21199999999999</v>
      </c>
      <c r="E711">
        <v>0</v>
      </c>
      <c r="F711" t="str">
        <f t="shared" si="124"/>
        <v>New Zealand</v>
      </c>
      <c r="G711">
        <f t="shared" si="125"/>
        <v>1983</v>
      </c>
      <c r="H711">
        <f t="shared" si="126"/>
        <v>73.5</v>
      </c>
      <c r="I711">
        <f t="shared" si="127"/>
        <v>73.7</v>
      </c>
      <c r="J711">
        <f t="shared" si="128"/>
        <v>983.58199999999999</v>
      </c>
      <c r="K711">
        <f t="shared" si="129"/>
        <v>973.21199999999999</v>
      </c>
      <c r="L711">
        <f t="shared" si="130"/>
        <v>0</v>
      </c>
      <c r="M711" t="str">
        <f t="shared" si="131"/>
        <v>{country:"New Zealand",year:1983, x1:983.582, x2:973.212, y1:73.5, y2:73.7},</v>
      </c>
      <c r="T711">
        <f t="shared" si="132"/>
        <v>1.0027210884353741</v>
      </c>
      <c r="U711">
        <f t="shared" si="133"/>
        <v>0.98945690344068926</v>
      </c>
    </row>
    <row r="712" spans="1:21">
      <c r="A712" t="s">
        <v>22</v>
      </c>
      <c r="B712">
        <v>1984</v>
      </c>
      <c r="C712">
        <v>73.8</v>
      </c>
      <c r="D712">
        <v>960.399</v>
      </c>
      <c r="E712">
        <v>0</v>
      </c>
      <c r="F712" t="str">
        <f t="shared" si="124"/>
        <v>New Zealand</v>
      </c>
      <c r="G712">
        <f t="shared" si="125"/>
        <v>1984</v>
      </c>
      <c r="H712">
        <f t="shared" si="126"/>
        <v>73.7</v>
      </c>
      <c r="I712">
        <f t="shared" si="127"/>
        <v>73.8</v>
      </c>
      <c r="J712">
        <f t="shared" si="128"/>
        <v>973.21199999999999</v>
      </c>
      <c r="K712">
        <f t="shared" si="129"/>
        <v>960.399</v>
      </c>
      <c r="L712">
        <f t="shared" si="130"/>
        <v>0</v>
      </c>
      <c r="M712" t="str">
        <f t="shared" si="131"/>
        <v>{country:"New Zealand",year:1984, x1:973.212, x2:960.399, y1:73.7, y2:73.8},</v>
      </c>
      <c r="T712">
        <f t="shared" si="132"/>
        <v>1.0013568521031206</v>
      </c>
      <c r="U712">
        <f t="shared" si="133"/>
        <v>0.98683431770261776</v>
      </c>
    </row>
    <row r="713" spans="1:21">
      <c r="A713" t="s">
        <v>22</v>
      </c>
      <c r="B713">
        <v>1985</v>
      </c>
      <c r="C713">
        <v>74</v>
      </c>
      <c r="D713">
        <v>884.93899999999996</v>
      </c>
      <c r="E713">
        <v>0</v>
      </c>
      <c r="F713" t="str">
        <f t="shared" si="124"/>
        <v>New Zealand</v>
      </c>
      <c r="G713">
        <f t="shared" si="125"/>
        <v>1985</v>
      </c>
      <c r="H713">
        <f t="shared" si="126"/>
        <v>73.8</v>
      </c>
      <c r="I713">
        <f t="shared" si="127"/>
        <v>74</v>
      </c>
      <c r="J713">
        <f t="shared" si="128"/>
        <v>960.399</v>
      </c>
      <c r="K713">
        <f t="shared" si="129"/>
        <v>884.93899999999996</v>
      </c>
      <c r="L713">
        <f t="shared" si="130"/>
        <v>0</v>
      </c>
      <c r="M713" t="str">
        <f t="shared" si="131"/>
        <v>{country:"New Zealand",year:1985, x1:960.399, x2:884.939, y1:73.8, y2:74},</v>
      </c>
      <c r="T713">
        <f t="shared" si="132"/>
        <v>1.0027100271002711</v>
      </c>
      <c r="U713">
        <f t="shared" si="133"/>
        <v>0.92142848961733614</v>
      </c>
    </row>
    <row r="714" spans="1:21">
      <c r="A714" t="s">
        <v>22</v>
      </c>
      <c r="B714">
        <v>1986</v>
      </c>
      <c r="C714">
        <v>74.099999999999994</v>
      </c>
      <c r="D714">
        <v>919.66099999999994</v>
      </c>
      <c r="E714">
        <v>0</v>
      </c>
      <c r="F714" t="str">
        <f t="shared" si="124"/>
        <v>New Zealand</v>
      </c>
      <c r="G714">
        <f t="shared" si="125"/>
        <v>1986</v>
      </c>
      <c r="H714">
        <f t="shared" si="126"/>
        <v>74</v>
      </c>
      <c r="I714">
        <f t="shared" si="127"/>
        <v>74.099999999999994</v>
      </c>
      <c r="J714">
        <f t="shared" si="128"/>
        <v>884.93899999999996</v>
      </c>
      <c r="K714">
        <f t="shared" si="129"/>
        <v>919.66099999999994</v>
      </c>
      <c r="L714">
        <f t="shared" si="130"/>
        <v>0</v>
      </c>
      <c r="M714" t="str">
        <f t="shared" si="131"/>
        <v>{country:"New Zealand",year:1986, x1:884.939, x2:919.661, y1:74, y2:74.1},</v>
      </c>
      <c r="T714">
        <f t="shared" si="132"/>
        <v>1.0013513513513512</v>
      </c>
      <c r="U714">
        <f t="shared" si="133"/>
        <v>1.03923660274889</v>
      </c>
    </row>
    <row r="715" spans="1:21">
      <c r="A715" t="s">
        <v>22</v>
      </c>
      <c r="B715">
        <v>1987</v>
      </c>
      <c r="C715">
        <v>74.5</v>
      </c>
      <c r="D715">
        <v>1016.663</v>
      </c>
      <c r="E715">
        <v>0</v>
      </c>
      <c r="F715" t="str">
        <f t="shared" si="124"/>
        <v>New Zealand</v>
      </c>
      <c r="G715">
        <f t="shared" si="125"/>
        <v>1987</v>
      </c>
      <c r="H715">
        <f t="shared" si="126"/>
        <v>74.099999999999994</v>
      </c>
      <c r="I715">
        <f t="shared" si="127"/>
        <v>74.5</v>
      </c>
      <c r="J715">
        <f t="shared" si="128"/>
        <v>919.66099999999994</v>
      </c>
      <c r="K715">
        <f t="shared" si="129"/>
        <v>1016.663</v>
      </c>
      <c r="L715">
        <f t="shared" si="130"/>
        <v>0</v>
      </c>
      <c r="M715" t="str">
        <f t="shared" si="131"/>
        <v>{country:"New Zealand",year:1987, x1:919.661, x2:1016.663, y1:74.1, y2:74.5},</v>
      </c>
      <c r="T715">
        <f t="shared" si="132"/>
        <v>1.0053981106612686</v>
      </c>
      <c r="U715">
        <f t="shared" si="133"/>
        <v>1.1054758220692191</v>
      </c>
    </row>
    <row r="716" spans="1:21">
      <c r="A716" t="s">
        <v>22</v>
      </c>
      <c r="B716">
        <v>1988</v>
      </c>
      <c r="C716">
        <v>74.8</v>
      </c>
      <c r="D716">
        <v>1129.989</v>
      </c>
      <c r="E716">
        <v>0</v>
      </c>
      <c r="F716" t="str">
        <f t="shared" si="124"/>
        <v>New Zealand</v>
      </c>
      <c r="G716">
        <f t="shared" si="125"/>
        <v>1988</v>
      </c>
      <c r="H716">
        <f t="shared" si="126"/>
        <v>74.5</v>
      </c>
      <c r="I716">
        <f t="shared" si="127"/>
        <v>74.8</v>
      </c>
      <c r="J716">
        <f t="shared" si="128"/>
        <v>1016.663</v>
      </c>
      <c r="K716">
        <f t="shared" si="129"/>
        <v>1129.989</v>
      </c>
      <c r="L716">
        <f t="shared" si="130"/>
        <v>0</v>
      </c>
      <c r="M716" t="str">
        <f t="shared" si="131"/>
        <v>{country:"New Zealand",year:1988, x1:1016.663, x2:1129.989, y1:74.5, y2:74.8},</v>
      </c>
      <c r="T716">
        <f t="shared" si="132"/>
        <v>1.0040268456375838</v>
      </c>
      <c r="U716">
        <f t="shared" si="133"/>
        <v>1.1114685987392086</v>
      </c>
    </row>
    <row r="717" spans="1:21">
      <c r="A717" t="s">
        <v>22</v>
      </c>
      <c r="B717">
        <v>1989</v>
      </c>
      <c r="C717">
        <v>75.2</v>
      </c>
      <c r="D717">
        <v>1154.1869999999999</v>
      </c>
      <c r="E717">
        <v>0</v>
      </c>
      <c r="F717" t="str">
        <f t="shared" si="124"/>
        <v>New Zealand</v>
      </c>
      <c r="G717">
        <f t="shared" si="125"/>
        <v>1989</v>
      </c>
      <c r="H717">
        <f t="shared" si="126"/>
        <v>74.8</v>
      </c>
      <c r="I717">
        <f t="shared" si="127"/>
        <v>75.2</v>
      </c>
      <c r="J717">
        <f t="shared" si="128"/>
        <v>1129.989</v>
      </c>
      <c r="K717">
        <f t="shared" si="129"/>
        <v>1154.1869999999999</v>
      </c>
      <c r="L717">
        <f t="shared" si="130"/>
        <v>0</v>
      </c>
      <c r="M717" t="str">
        <f t="shared" si="131"/>
        <v>{country:"New Zealand",year:1989, x1:1129.989, x2:1154.187, y1:74.8, y2:75.2},</v>
      </c>
      <c r="T717">
        <f t="shared" si="132"/>
        <v>1.0053475935828877</v>
      </c>
      <c r="U717">
        <f t="shared" si="133"/>
        <v>1.0214143677504823</v>
      </c>
    </row>
    <row r="718" spans="1:21">
      <c r="A718" t="s">
        <v>22</v>
      </c>
      <c r="B718">
        <v>1990</v>
      </c>
      <c r="C718">
        <v>75.5</v>
      </c>
      <c r="D718">
        <v>1217.242</v>
      </c>
      <c r="E718">
        <v>0</v>
      </c>
      <c r="F718" t="str">
        <f t="shared" si="124"/>
        <v>New Zealand</v>
      </c>
      <c r="G718">
        <f t="shared" si="125"/>
        <v>1990</v>
      </c>
      <c r="H718">
        <f t="shared" si="126"/>
        <v>75.2</v>
      </c>
      <c r="I718">
        <f t="shared" si="127"/>
        <v>75.5</v>
      </c>
      <c r="J718">
        <f t="shared" si="128"/>
        <v>1154.1869999999999</v>
      </c>
      <c r="K718">
        <f t="shared" si="129"/>
        <v>1217.242</v>
      </c>
      <c r="L718">
        <f t="shared" si="130"/>
        <v>0</v>
      </c>
      <c r="M718" t="str">
        <f t="shared" si="131"/>
        <v>{country:"New Zealand",year:1990, x1:1154.187, x2:1217.242, y1:75.2, y2:75.5},</v>
      </c>
      <c r="T718">
        <f t="shared" si="132"/>
        <v>1.0039893617021276</v>
      </c>
      <c r="U718">
        <f t="shared" si="133"/>
        <v>1.054631528513144</v>
      </c>
    </row>
    <row r="719" spans="1:21">
      <c r="A719" t="s">
        <v>22</v>
      </c>
      <c r="B719">
        <v>1991</v>
      </c>
      <c r="C719">
        <v>75.8</v>
      </c>
      <c r="D719">
        <v>1243.2539999999999</v>
      </c>
      <c r="E719">
        <v>0</v>
      </c>
      <c r="F719" t="str">
        <f t="shared" si="124"/>
        <v>New Zealand</v>
      </c>
      <c r="G719">
        <f t="shared" si="125"/>
        <v>1991</v>
      </c>
      <c r="H719">
        <f t="shared" si="126"/>
        <v>75.5</v>
      </c>
      <c r="I719">
        <f t="shared" si="127"/>
        <v>75.8</v>
      </c>
      <c r="J719">
        <f t="shared" si="128"/>
        <v>1217.242</v>
      </c>
      <c r="K719">
        <f t="shared" si="129"/>
        <v>1243.2539999999999</v>
      </c>
      <c r="L719">
        <f t="shared" si="130"/>
        <v>0</v>
      </c>
      <c r="M719" t="str">
        <f t="shared" si="131"/>
        <v>{country:"New Zealand",year:1991, x1:1217.242, x2:1243.254, y1:75.5, y2:75.8},</v>
      </c>
      <c r="T719">
        <f t="shared" si="132"/>
        <v>1.0039735099337748</v>
      </c>
      <c r="U719">
        <f t="shared" si="133"/>
        <v>1.0213696208313547</v>
      </c>
    </row>
    <row r="720" spans="1:21">
      <c r="A720" t="s">
        <v>22</v>
      </c>
      <c r="B720">
        <v>1992</v>
      </c>
      <c r="C720">
        <v>76</v>
      </c>
      <c r="D720">
        <v>1266.412</v>
      </c>
      <c r="E720">
        <v>0</v>
      </c>
      <c r="F720" t="str">
        <f t="shared" si="124"/>
        <v>New Zealand</v>
      </c>
      <c r="G720">
        <f t="shared" si="125"/>
        <v>1992</v>
      </c>
      <c r="H720">
        <f t="shared" si="126"/>
        <v>75.8</v>
      </c>
      <c r="I720">
        <f t="shared" si="127"/>
        <v>76</v>
      </c>
      <c r="J720">
        <f t="shared" si="128"/>
        <v>1243.2539999999999</v>
      </c>
      <c r="K720">
        <f t="shared" si="129"/>
        <v>1266.412</v>
      </c>
      <c r="L720">
        <f t="shared" si="130"/>
        <v>0</v>
      </c>
      <c r="M720" t="str">
        <f t="shared" si="131"/>
        <v>{country:"New Zealand",year:1992, x1:1243.254, x2:1266.412, y1:75.8, y2:76},</v>
      </c>
      <c r="T720">
        <f t="shared" si="132"/>
        <v>1.0026385224274408</v>
      </c>
      <c r="U720">
        <f t="shared" si="133"/>
        <v>1.0186269257931204</v>
      </c>
    </row>
    <row r="721" spans="1:21">
      <c r="A721" t="s">
        <v>22</v>
      </c>
      <c r="B721">
        <v>1993</v>
      </c>
      <c r="C721">
        <v>76.3</v>
      </c>
      <c r="D721">
        <v>1272.2370000000001</v>
      </c>
      <c r="E721">
        <v>0</v>
      </c>
      <c r="F721" t="str">
        <f t="shared" si="124"/>
        <v>New Zealand</v>
      </c>
      <c r="G721">
        <f t="shared" si="125"/>
        <v>1993</v>
      </c>
      <c r="H721">
        <f t="shared" si="126"/>
        <v>76</v>
      </c>
      <c r="I721">
        <f t="shared" si="127"/>
        <v>76.3</v>
      </c>
      <c r="J721">
        <f t="shared" si="128"/>
        <v>1266.412</v>
      </c>
      <c r="K721">
        <f t="shared" si="129"/>
        <v>1272.2370000000001</v>
      </c>
      <c r="L721">
        <f t="shared" si="130"/>
        <v>0</v>
      </c>
      <c r="M721" t="str">
        <f t="shared" si="131"/>
        <v>{country:"New Zealand",year:1993, x1:1266.412, x2:1272.237, y1:76, y2:76.3},</v>
      </c>
      <c r="T721">
        <f t="shared" si="132"/>
        <v>1.0039473684210527</v>
      </c>
      <c r="U721">
        <f t="shared" si="133"/>
        <v>1.0045996089740148</v>
      </c>
    </row>
    <row r="722" spans="1:21">
      <c r="A722" t="s">
        <v>22</v>
      </c>
      <c r="B722">
        <v>1994</v>
      </c>
      <c r="C722">
        <v>76.5</v>
      </c>
      <c r="D722">
        <v>1320.2249999999999</v>
      </c>
      <c r="E722">
        <v>0</v>
      </c>
      <c r="F722" t="str">
        <f t="shared" si="124"/>
        <v>New Zealand</v>
      </c>
      <c r="G722">
        <f t="shared" si="125"/>
        <v>1994</v>
      </c>
      <c r="H722">
        <f t="shared" si="126"/>
        <v>76.3</v>
      </c>
      <c r="I722">
        <f t="shared" si="127"/>
        <v>76.5</v>
      </c>
      <c r="J722">
        <f t="shared" si="128"/>
        <v>1272.2370000000001</v>
      </c>
      <c r="K722">
        <f t="shared" si="129"/>
        <v>1320.2249999999999</v>
      </c>
      <c r="L722">
        <f t="shared" si="130"/>
        <v>0</v>
      </c>
      <c r="M722" t="str">
        <f t="shared" si="131"/>
        <v>{country:"New Zealand",year:1994, x1:1272.237, x2:1320.225, y1:76.3, y2:76.5},</v>
      </c>
      <c r="T722">
        <f t="shared" si="132"/>
        <v>1.0026212319790302</v>
      </c>
      <c r="U722">
        <f t="shared" si="133"/>
        <v>1.0377193871896508</v>
      </c>
    </row>
    <row r="723" spans="1:21">
      <c r="A723" t="s">
        <v>22</v>
      </c>
      <c r="B723">
        <v>1995</v>
      </c>
      <c r="C723">
        <v>76.8</v>
      </c>
      <c r="D723">
        <v>1354.64</v>
      </c>
      <c r="E723">
        <v>0</v>
      </c>
      <c r="F723" t="str">
        <f t="shared" si="124"/>
        <v>New Zealand</v>
      </c>
      <c r="G723">
        <f t="shared" si="125"/>
        <v>1995</v>
      </c>
      <c r="H723">
        <f t="shared" si="126"/>
        <v>76.5</v>
      </c>
      <c r="I723">
        <f t="shared" si="127"/>
        <v>76.8</v>
      </c>
      <c r="J723">
        <f t="shared" si="128"/>
        <v>1320.2249999999999</v>
      </c>
      <c r="K723">
        <f t="shared" si="129"/>
        <v>1354.64</v>
      </c>
      <c r="L723">
        <f t="shared" si="130"/>
        <v>0</v>
      </c>
      <c r="M723" t="str">
        <f t="shared" si="131"/>
        <v>{country:"New Zealand",year:1995, x1:1320.225, x2:1354.64, y1:76.5, y2:76.8},</v>
      </c>
      <c r="T723">
        <f t="shared" si="132"/>
        <v>1.003921568627451</v>
      </c>
      <c r="U723">
        <f t="shared" si="133"/>
        <v>1.0260675263686116</v>
      </c>
    </row>
    <row r="724" spans="1:21">
      <c r="A724" t="s">
        <v>22</v>
      </c>
      <c r="B724">
        <v>1996</v>
      </c>
      <c r="C724">
        <v>77</v>
      </c>
      <c r="D724">
        <v>1364.085</v>
      </c>
      <c r="E724">
        <v>0</v>
      </c>
      <c r="F724" t="str">
        <f t="shared" si="124"/>
        <v>New Zealand</v>
      </c>
      <c r="G724">
        <f t="shared" si="125"/>
        <v>1996</v>
      </c>
      <c r="H724">
        <f t="shared" si="126"/>
        <v>76.8</v>
      </c>
      <c r="I724">
        <f t="shared" si="127"/>
        <v>77</v>
      </c>
      <c r="J724">
        <f t="shared" si="128"/>
        <v>1354.64</v>
      </c>
      <c r="K724">
        <f t="shared" si="129"/>
        <v>1364.085</v>
      </c>
      <c r="L724">
        <f t="shared" si="130"/>
        <v>0</v>
      </c>
      <c r="M724" t="str">
        <f t="shared" si="131"/>
        <v>{country:"New Zealand",year:1996, x1:1354.64, x2:1364.085, y1:76.8, y2:77},</v>
      </c>
      <c r="T724">
        <f t="shared" si="132"/>
        <v>1.0026041666666667</v>
      </c>
      <c r="U724">
        <f t="shared" si="133"/>
        <v>1.0069723321325224</v>
      </c>
    </row>
    <row r="725" spans="1:21">
      <c r="A725" t="s">
        <v>22</v>
      </c>
      <c r="B725">
        <v>1997</v>
      </c>
      <c r="C725">
        <v>77.400000000000006</v>
      </c>
      <c r="D725">
        <v>1425.7449999999999</v>
      </c>
      <c r="E725">
        <v>0</v>
      </c>
      <c r="F725" t="str">
        <f t="shared" si="124"/>
        <v>New Zealand</v>
      </c>
      <c r="G725">
        <f t="shared" si="125"/>
        <v>1997</v>
      </c>
      <c r="H725">
        <f t="shared" si="126"/>
        <v>77</v>
      </c>
      <c r="I725">
        <f t="shared" si="127"/>
        <v>77.400000000000006</v>
      </c>
      <c r="J725">
        <f t="shared" si="128"/>
        <v>1364.085</v>
      </c>
      <c r="K725">
        <f t="shared" si="129"/>
        <v>1425.7449999999999</v>
      </c>
      <c r="L725">
        <f t="shared" si="130"/>
        <v>0</v>
      </c>
      <c r="M725" t="str">
        <f t="shared" si="131"/>
        <v>{country:"New Zealand",year:1997, x1:1364.085, x2:1425.745, y1:77, y2:77.4},</v>
      </c>
      <c r="T725">
        <f t="shared" si="132"/>
        <v>1.0051948051948052</v>
      </c>
      <c r="U725">
        <f t="shared" si="133"/>
        <v>1.0452024617234261</v>
      </c>
    </row>
    <row r="726" spans="1:21">
      <c r="A726" t="s">
        <v>22</v>
      </c>
      <c r="B726">
        <v>1998</v>
      </c>
      <c r="C726">
        <v>77.8</v>
      </c>
      <c r="D726">
        <v>1514.308</v>
      </c>
      <c r="E726">
        <v>0</v>
      </c>
      <c r="F726" t="str">
        <f t="shared" si="124"/>
        <v>New Zealand</v>
      </c>
      <c r="G726">
        <f t="shared" si="125"/>
        <v>1998</v>
      </c>
      <c r="H726">
        <f t="shared" si="126"/>
        <v>77.400000000000006</v>
      </c>
      <c r="I726">
        <f t="shared" si="127"/>
        <v>77.8</v>
      </c>
      <c r="J726">
        <f t="shared" si="128"/>
        <v>1425.7449999999999</v>
      </c>
      <c r="K726">
        <f t="shared" si="129"/>
        <v>1514.308</v>
      </c>
      <c r="L726">
        <f t="shared" si="130"/>
        <v>0</v>
      </c>
      <c r="M726" t="str">
        <f t="shared" si="131"/>
        <v>{country:"New Zealand",year:1998, x1:1425.745, x2:1514.308, y1:77.4, y2:77.8},</v>
      </c>
      <c r="T726">
        <f t="shared" si="132"/>
        <v>1.0051679586563307</v>
      </c>
      <c r="U726">
        <f t="shared" si="133"/>
        <v>1.0621169984814958</v>
      </c>
    </row>
    <row r="727" spans="1:21">
      <c r="A727" t="s">
        <v>22</v>
      </c>
      <c r="B727">
        <v>1999</v>
      </c>
      <c r="C727">
        <v>78</v>
      </c>
      <c r="D727">
        <v>1560.3309999999999</v>
      </c>
      <c r="E727">
        <v>0</v>
      </c>
      <c r="F727" t="str">
        <f t="shared" si="124"/>
        <v>New Zealand</v>
      </c>
      <c r="G727">
        <f t="shared" si="125"/>
        <v>1999</v>
      </c>
      <c r="H727">
        <f t="shared" si="126"/>
        <v>77.8</v>
      </c>
      <c r="I727">
        <f t="shared" si="127"/>
        <v>78</v>
      </c>
      <c r="J727">
        <f t="shared" si="128"/>
        <v>1514.308</v>
      </c>
      <c r="K727">
        <f t="shared" si="129"/>
        <v>1560.3309999999999</v>
      </c>
      <c r="L727">
        <f t="shared" si="130"/>
        <v>0</v>
      </c>
      <c r="M727" t="str">
        <f t="shared" si="131"/>
        <v>{country:"New Zealand",year:1999, x1:1514.308, x2:1560.331, y1:77.8, y2:78},</v>
      </c>
      <c r="T727">
        <f t="shared" si="132"/>
        <v>1.0025706940874037</v>
      </c>
      <c r="U727">
        <f t="shared" si="133"/>
        <v>1.0303920998898506</v>
      </c>
    </row>
    <row r="728" spans="1:21">
      <c r="A728" t="s">
        <v>22</v>
      </c>
      <c r="B728">
        <v>2000</v>
      </c>
      <c r="C728">
        <v>78.3</v>
      </c>
      <c r="D728">
        <v>1607.04</v>
      </c>
      <c r="E728">
        <v>0</v>
      </c>
      <c r="F728" t="str">
        <f t="shared" si="124"/>
        <v>New Zealand</v>
      </c>
      <c r="G728">
        <f t="shared" si="125"/>
        <v>2000</v>
      </c>
      <c r="H728">
        <f t="shared" si="126"/>
        <v>78</v>
      </c>
      <c r="I728">
        <f t="shared" si="127"/>
        <v>78.3</v>
      </c>
      <c r="J728">
        <f t="shared" si="128"/>
        <v>1560.3309999999999</v>
      </c>
      <c r="K728">
        <f t="shared" si="129"/>
        <v>1607.04</v>
      </c>
      <c r="L728">
        <f t="shared" si="130"/>
        <v>0</v>
      </c>
      <c r="M728" t="str">
        <f t="shared" si="131"/>
        <v>{country:"New Zealand",year:2000, x1:1560.331, x2:1607.04, y1:78, y2:78.3},</v>
      </c>
      <c r="T728">
        <f t="shared" si="132"/>
        <v>1.0038461538461538</v>
      </c>
      <c r="U728">
        <f t="shared" si="133"/>
        <v>1.02993531500688</v>
      </c>
    </row>
    <row r="729" spans="1:21">
      <c r="A729" t="s">
        <v>22</v>
      </c>
      <c r="B729">
        <v>2001</v>
      </c>
      <c r="C729">
        <v>78.7</v>
      </c>
      <c r="D729">
        <v>1675.6849999999999</v>
      </c>
      <c r="E729">
        <v>0</v>
      </c>
      <c r="F729" t="str">
        <f t="shared" si="124"/>
        <v>New Zealand</v>
      </c>
      <c r="G729">
        <f t="shared" si="125"/>
        <v>2001</v>
      </c>
      <c r="H729">
        <f t="shared" si="126"/>
        <v>78.3</v>
      </c>
      <c r="I729">
        <f t="shared" si="127"/>
        <v>78.7</v>
      </c>
      <c r="J729">
        <f t="shared" si="128"/>
        <v>1607.04</v>
      </c>
      <c r="K729">
        <f t="shared" si="129"/>
        <v>1675.6849999999999</v>
      </c>
      <c r="L729">
        <f t="shared" si="130"/>
        <v>0</v>
      </c>
      <c r="M729" t="str">
        <f t="shared" si="131"/>
        <v>{country:"New Zealand",year:2001, x1:1607.04, x2:1675.685, y1:78.3, y2:78.7},</v>
      </c>
      <c r="T729">
        <f t="shared" si="132"/>
        <v>1.0051085568326947</v>
      </c>
      <c r="U729">
        <f t="shared" si="133"/>
        <v>1.0427151782158504</v>
      </c>
    </row>
    <row r="730" spans="1:21">
      <c r="A730" t="s">
        <v>22</v>
      </c>
      <c r="B730">
        <v>2002</v>
      </c>
      <c r="C730">
        <v>79</v>
      </c>
      <c r="D730">
        <v>1798.6179999999999</v>
      </c>
      <c r="E730">
        <v>0</v>
      </c>
      <c r="F730" t="str">
        <f t="shared" si="124"/>
        <v>New Zealand</v>
      </c>
      <c r="G730">
        <f t="shared" si="125"/>
        <v>2002</v>
      </c>
      <c r="H730">
        <f t="shared" si="126"/>
        <v>78.7</v>
      </c>
      <c r="I730">
        <f t="shared" si="127"/>
        <v>79</v>
      </c>
      <c r="J730">
        <f t="shared" si="128"/>
        <v>1675.6849999999999</v>
      </c>
      <c r="K730">
        <f t="shared" si="129"/>
        <v>1798.6179999999999</v>
      </c>
      <c r="L730">
        <f t="shared" si="130"/>
        <v>0</v>
      </c>
      <c r="M730" t="str">
        <f t="shared" si="131"/>
        <v>{country:"New Zealand",year:2002, x1:1675.685, x2:1798.618, y1:78.7, y2:79},</v>
      </c>
      <c r="T730">
        <f t="shared" si="132"/>
        <v>1.0038119440914866</v>
      </c>
      <c r="U730">
        <f t="shared" si="133"/>
        <v>1.0733628337068124</v>
      </c>
    </row>
    <row r="731" spans="1:21">
      <c r="A731" t="s">
        <v>22</v>
      </c>
      <c r="B731">
        <v>2003</v>
      </c>
      <c r="C731">
        <v>79.3</v>
      </c>
      <c r="D731">
        <v>1789.8779999999999</v>
      </c>
      <c r="E731">
        <v>0</v>
      </c>
      <c r="F731" t="str">
        <f t="shared" si="124"/>
        <v>New Zealand</v>
      </c>
      <c r="G731">
        <f t="shared" si="125"/>
        <v>2003</v>
      </c>
      <c r="H731">
        <f t="shared" si="126"/>
        <v>79</v>
      </c>
      <c r="I731">
        <f t="shared" si="127"/>
        <v>79.3</v>
      </c>
      <c r="J731">
        <f t="shared" si="128"/>
        <v>1798.6179999999999</v>
      </c>
      <c r="K731">
        <f t="shared" si="129"/>
        <v>1789.8779999999999</v>
      </c>
      <c r="L731">
        <f t="shared" si="130"/>
        <v>0</v>
      </c>
      <c r="M731" t="str">
        <f t="shared" si="131"/>
        <v>{country:"New Zealand",year:2003, x1:1798.618, x2:1789.878, y1:79, y2:79.3},</v>
      </c>
      <c r="T731">
        <f t="shared" si="132"/>
        <v>1.0037974683544304</v>
      </c>
      <c r="U731">
        <f t="shared" si="133"/>
        <v>0.99514071359232481</v>
      </c>
    </row>
    <row r="732" spans="1:21">
      <c r="A732" t="s">
        <v>22</v>
      </c>
      <c r="B732">
        <v>2004</v>
      </c>
      <c r="C732">
        <v>79.5</v>
      </c>
      <c r="D732">
        <v>1933.4079999999999</v>
      </c>
      <c r="E732">
        <v>0</v>
      </c>
      <c r="F732" t="str">
        <f t="shared" si="124"/>
        <v>New Zealand</v>
      </c>
      <c r="G732">
        <f t="shared" si="125"/>
        <v>2004</v>
      </c>
      <c r="H732">
        <f t="shared" si="126"/>
        <v>79.3</v>
      </c>
      <c r="I732">
        <f t="shared" si="127"/>
        <v>79.5</v>
      </c>
      <c r="J732">
        <f t="shared" si="128"/>
        <v>1789.8779999999999</v>
      </c>
      <c r="K732">
        <f t="shared" si="129"/>
        <v>1933.4079999999999</v>
      </c>
      <c r="L732">
        <f t="shared" si="130"/>
        <v>0</v>
      </c>
      <c r="M732" t="str">
        <f t="shared" si="131"/>
        <v>{country:"New Zealand",year:2004, x1:1789.878, x2:1933.408, y1:79.3, y2:79.5},</v>
      </c>
      <c r="T732">
        <f t="shared" si="132"/>
        <v>1.0025220680958387</v>
      </c>
      <c r="U732">
        <f t="shared" si="133"/>
        <v>1.0801898229935225</v>
      </c>
    </row>
    <row r="733" spans="1:21">
      <c r="A733" t="s">
        <v>22</v>
      </c>
      <c r="B733">
        <v>2005</v>
      </c>
      <c r="C733">
        <v>79.8</v>
      </c>
      <c r="D733">
        <v>2060.2080000000001</v>
      </c>
      <c r="E733">
        <v>0</v>
      </c>
      <c r="F733" t="str">
        <f t="shared" si="124"/>
        <v>New Zealand</v>
      </c>
      <c r="G733">
        <f t="shared" si="125"/>
        <v>2005</v>
      </c>
      <c r="H733">
        <f t="shared" si="126"/>
        <v>79.5</v>
      </c>
      <c r="I733">
        <f t="shared" si="127"/>
        <v>79.8</v>
      </c>
      <c r="J733">
        <f t="shared" si="128"/>
        <v>1933.4079999999999</v>
      </c>
      <c r="K733">
        <f t="shared" si="129"/>
        <v>2060.2080000000001</v>
      </c>
      <c r="L733">
        <f t="shared" si="130"/>
        <v>0</v>
      </c>
      <c r="M733" t="str">
        <f t="shared" si="131"/>
        <v>{country:"New Zealand",year:2005, x1:1933.408, x2:2060.208, y1:79.5, y2:79.8},</v>
      </c>
      <c r="T733">
        <f t="shared" si="132"/>
        <v>1.0037735849056604</v>
      </c>
      <c r="U733">
        <f t="shared" si="133"/>
        <v>1.0655836740098314</v>
      </c>
    </row>
    <row r="734" spans="1:21">
      <c r="A734" t="s">
        <v>22</v>
      </c>
      <c r="B734">
        <v>2006</v>
      </c>
      <c r="C734">
        <v>80.099999999999994</v>
      </c>
      <c r="D734">
        <v>2182.047</v>
      </c>
      <c r="E734">
        <v>0</v>
      </c>
      <c r="F734" t="str">
        <f t="shared" si="124"/>
        <v>New Zealand</v>
      </c>
      <c r="G734">
        <f t="shared" si="125"/>
        <v>2006</v>
      </c>
      <c r="H734">
        <f t="shared" si="126"/>
        <v>79.8</v>
      </c>
      <c r="I734">
        <f t="shared" si="127"/>
        <v>80.099999999999994</v>
      </c>
      <c r="J734">
        <f t="shared" si="128"/>
        <v>2060.2080000000001</v>
      </c>
      <c r="K734">
        <f t="shared" si="129"/>
        <v>2182.047</v>
      </c>
      <c r="L734">
        <f t="shared" si="130"/>
        <v>0</v>
      </c>
      <c r="M734" t="str">
        <f t="shared" si="131"/>
        <v>{country:"New Zealand",year:2006, x1:2060.208, x2:2182.047, y1:79.8, y2:80.1},</v>
      </c>
      <c r="T734">
        <f t="shared" si="132"/>
        <v>1.0037593984962405</v>
      </c>
      <c r="U734">
        <f t="shared" si="133"/>
        <v>1.0591391742969642</v>
      </c>
    </row>
    <row r="735" spans="1:21">
      <c r="A735" t="s">
        <v>22</v>
      </c>
      <c r="B735">
        <v>2007</v>
      </c>
      <c r="C735">
        <v>80.2</v>
      </c>
      <c r="D735">
        <v>2150.3049999999998</v>
      </c>
      <c r="E735">
        <v>0</v>
      </c>
      <c r="F735" t="str">
        <f t="shared" si="124"/>
        <v>New Zealand</v>
      </c>
      <c r="G735">
        <f t="shared" si="125"/>
        <v>2007</v>
      </c>
      <c r="H735">
        <f t="shared" si="126"/>
        <v>80.099999999999994</v>
      </c>
      <c r="I735">
        <f t="shared" si="127"/>
        <v>80.2</v>
      </c>
      <c r="J735">
        <f t="shared" si="128"/>
        <v>2182.047</v>
      </c>
      <c r="K735">
        <f t="shared" si="129"/>
        <v>2150.3049999999998</v>
      </c>
      <c r="L735">
        <f t="shared" si="130"/>
        <v>0</v>
      </c>
      <c r="M735" t="str">
        <f t="shared" si="131"/>
        <v>{country:"New Zealand",year:2007, x1:2182.047, x2:2150.305, y1:80.1, y2:80.2},</v>
      </c>
      <c r="T735">
        <f t="shared" si="132"/>
        <v>1.0012484394506866</v>
      </c>
      <c r="U735">
        <f t="shared" si="133"/>
        <v>0.98545310893853333</v>
      </c>
    </row>
    <row r="736" spans="1:21">
      <c r="A736" t="s">
        <v>22</v>
      </c>
      <c r="B736">
        <v>2008</v>
      </c>
      <c r="C736">
        <v>80.400000000000006</v>
      </c>
      <c r="D736">
        <v>2283.0390000000002</v>
      </c>
      <c r="E736">
        <v>0</v>
      </c>
      <c r="F736" t="str">
        <f t="shared" si="124"/>
        <v>New Zealand</v>
      </c>
      <c r="G736">
        <f t="shared" si="125"/>
        <v>2008</v>
      </c>
      <c r="H736">
        <f t="shared" si="126"/>
        <v>80.2</v>
      </c>
      <c r="I736">
        <f t="shared" si="127"/>
        <v>80.400000000000006</v>
      </c>
      <c r="J736">
        <f t="shared" si="128"/>
        <v>2150.3049999999998</v>
      </c>
      <c r="K736">
        <f t="shared" si="129"/>
        <v>2283.0390000000002</v>
      </c>
      <c r="L736">
        <f t="shared" si="130"/>
        <v>0</v>
      </c>
      <c r="M736" t="str">
        <f t="shared" si="131"/>
        <v>{country:"New Zealand",year:2008, x1:2150.305, x2:2283.039, y1:80.2, y2:80.4},</v>
      </c>
      <c r="T736">
        <f t="shared" si="132"/>
        <v>1.0024937655860349</v>
      </c>
      <c r="U736">
        <f t="shared" si="133"/>
        <v>1.0617279874250398</v>
      </c>
    </row>
    <row r="737" spans="1:21">
      <c r="A737" t="s">
        <v>22</v>
      </c>
      <c r="B737">
        <v>2009</v>
      </c>
      <c r="C737">
        <v>80.8</v>
      </c>
      <c r="D737">
        <v>2452.2240000000002</v>
      </c>
      <c r="E737">
        <v>0</v>
      </c>
      <c r="F737" t="str">
        <f t="shared" si="124"/>
        <v>New Zealand</v>
      </c>
      <c r="G737">
        <f t="shared" si="125"/>
        <v>2009</v>
      </c>
      <c r="H737">
        <f t="shared" si="126"/>
        <v>80.400000000000006</v>
      </c>
      <c r="I737">
        <f t="shared" si="127"/>
        <v>80.8</v>
      </c>
      <c r="J737">
        <f t="shared" si="128"/>
        <v>2283.0390000000002</v>
      </c>
      <c r="K737">
        <f t="shared" si="129"/>
        <v>2452.2240000000002</v>
      </c>
      <c r="L737">
        <f t="shared" si="130"/>
        <v>0</v>
      </c>
      <c r="M737" t="str">
        <f t="shared" si="131"/>
        <v>{country:"New Zealand",year:2009, x1:2283.039, x2:2452.224, y1:80.4, y2:80.8},</v>
      </c>
      <c r="T737">
        <f t="shared" si="132"/>
        <v>1.0049751243781093</v>
      </c>
      <c r="U737">
        <f t="shared" si="133"/>
        <v>1.0741051729733919</v>
      </c>
    </row>
    <row r="738" spans="1:21">
      <c r="A738" t="s">
        <v>23</v>
      </c>
      <c r="B738">
        <v>1970</v>
      </c>
      <c r="C738">
        <v>74.3</v>
      </c>
      <c r="D738">
        <v>631.84</v>
      </c>
      <c r="E738">
        <v>0</v>
      </c>
      <c r="F738" t="str">
        <f t="shared" si="124"/>
        <v>Norway</v>
      </c>
      <c r="G738">
        <f t="shared" si="125"/>
        <v>1970</v>
      </c>
      <c r="H738">
        <f t="shared" si="126"/>
        <v>74.3</v>
      </c>
      <c r="I738">
        <f t="shared" si="127"/>
        <v>74.3</v>
      </c>
      <c r="J738">
        <f t="shared" si="128"/>
        <v>631.84</v>
      </c>
      <c r="K738">
        <f t="shared" si="129"/>
        <v>631.84</v>
      </c>
      <c r="L738">
        <f t="shared" si="130"/>
        <v>0</v>
      </c>
      <c r="M738" t="str">
        <f t="shared" si="131"/>
        <v>{country:"Norway",year:1970, x1:631.84, x2:631.84, y1:74.3, y2:74.3},</v>
      </c>
      <c r="T738">
        <f t="shared" si="132"/>
        <v>1</v>
      </c>
      <c r="U738">
        <f t="shared" si="133"/>
        <v>1</v>
      </c>
    </row>
    <row r="739" spans="1:21">
      <c r="A739" t="s">
        <v>23</v>
      </c>
      <c r="B739">
        <v>1971</v>
      </c>
      <c r="C739">
        <v>74.400000000000006</v>
      </c>
      <c r="D739">
        <v>703.56100000000004</v>
      </c>
      <c r="E739">
        <v>0</v>
      </c>
      <c r="F739" t="str">
        <f t="shared" si="124"/>
        <v>Norway</v>
      </c>
      <c r="G739">
        <f t="shared" si="125"/>
        <v>1971</v>
      </c>
      <c r="H739">
        <f t="shared" si="126"/>
        <v>74.3</v>
      </c>
      <c r="I739">
        <f t="shared" si="127"/>
        <v>74.400000000000006</v>
      </c>
      <c r="J739">
        <f t="shared" si="128"/>
        <v>631.84</v>
      </c>
      <c r="K739">
        <f t="shared" si="129"/>
        <v>703.56100000000004</v>
      </c>
      <c r="L739">
        <f t="shared" si="130"/>
        <v>0</v>
      </c>
      <c r="M739" t="str">
        <f t="shared" si="131"/>
        <v>{country:"Norway",year:1971, x1:631.84, x2:703.561, y1:74.3, y2:74.4},</v>
      </c>
      <c r="T739">
        <f t="shared" si="132"/>
        <v>1.0013458950201886</v>
      </c>
      <c r="U739">
        <f t="shared" si="133"/>
        <v>1.1135113319827805</v>
      </c>
    </row>
    <row r="740" spans="1:21">
      <c r="A740" t="s">
        <v>23</v>
      </c>
      <c r="B740">
        <v>1972</v>
      </c>
      <c r="C740">
        <v>74.599999999999994</v>
      </c>
      <c r="D740">
        <v>809.28700000000003</v>
      </c>
      <c r="E740">
        <v>0</v>
      </c>
      <c r="F740" t="str">
        <f t="shared" si="124"/>
        <v>Norway</v>
      </c>
      <c r="G740">
        <f t="shared" si="125"/>
        <v>1972</v>
      </c>
      <c r="H740">
        <f t="shared" si="126"/>
        <v>74.400000000000006</v>
      </c>
      <c r="I740">
        <f t="shared" si="127"/>
        <v>74.599999999999994</v>
      </c>
      <c r="J740">
        <f t="shared" si="128"/>
        <v>703.56100000000004</v>
      </c>
      <c r="K740">
        <f t="shared" si="129"/>
        <v>809.28700000000003</v>
      </c>
      <c r="L740">
        <f t="shared" si="130"/>
        <v>0</v>
      </c>
      <c r="M740" t="str">
        <f t="shared" si="131"/>
        <v>{country:"Norway",year:1972, x1:703.561, x2:809.287, y1:74.4, y2:74.6},</v>
      </c>
      <c r="T740">
        <f t="shared" si="132"/>
        <v>1.0026881720430105</v>
      </c>
      <c r="U740">
        <f t="shared" si="133"/>
        <v>1.150272684244863</v>
      </c>
    </row>
    <row r="741" spans="1:21">
      <c r="A741" t="s">
        <v>23</v>
      </c>
      <c r="B741">
        <v>1973</v>
      </c>
      <c r="C741">
        <v>74.7</v>
      </c>
      <c r="D741">
        <v>868.05</v>
      </c>
      <c r="E741">
        <v>0</v>
      </c>
      <c r="F741" t="str">
        <f t="shared" si="124"/>
        <v>Norway</v>
      </c>
      <c r="G741">
        <f t="shared" si="125"/>
        <v>1973</v>
      </c>
      <c r="H741">
        <f t="shared" si="126"/>
        <v>74.599999999999994</v>
      </c>
      <c r="I741">
        <f t="shared" si="127"/>
        <v>74.7</v>
      </c>
      <c r="J741">
        <f t="shared" si="128"/>
        <v>809.28700000000003</v>
      </c>
      <c r="K741">
        <f t="shared" si="129"/>
        <v>868.05</v>
      </c>
      <c r="L741">
        <f t="shared" si="130"/>
        <v>0</v>
      </c>
      <c r="M741" t="str">
        <f t="shared" si="131"/>
        <v>{country:"Norway",year:1973, x1:809.287, x2:868.05, y1:74.6, y2:74.7},</v>
      </c>
      <c r="T741">
        <f t="shared" si="132"/>
        <v>1.0013404825737267</v>
      </c>
      <c r="U741">
        <f t="shared" si="133"/>
        <v>1.0726108290384004</v>
      </c>
    </row>
    <row r="742" spans="1:21">
      <c r="A742" t="s">
        <v>23</v>
      </c>
      <c r="B742">
        <v>1974</v>
      </c>
      <c r="C742">
        <v>75</v>
      </c>
      <c r="D742">
        <v>903.41399999999999</v>
      </c>
      <c r="E742">
        <v>0</v>
      </c>
      <c r="F742" t="str">
        <f t="shared" si="124"/>
        <v>Norway</v>
      </c>
      <c r="G742">
        <f t="shared" si="125"/>
        <v>1974</v>
      </c>
      <c r="H742">
        <f t="shared" si="126"/>
        <v>74.7</v>
      </c>
      <c r="I742">
        <f t="shared" si="127"/>
        <v>75</v>
      </c>
      <c r="J742">
        <f t="shared" si="128"/>
        <v>868.05</v>
      </c>
      <c r="K742">
        <f t="shared" si="129"/>
        <v>903.41399999999999</v>
      </c>
      <c r="L742">
        <f t="shared" si="130"/>
        <v>0</v>
      </c>
      <c r="M742" t="str">
        <f t="shared" si="131"/>
        <v>{country:"Norway",year:1974, x1:868.05, x2:903.414, y1:74.7, y2:75},</v>
      </c>
      <c r="T742">
        <f t="shared" si="132"/>
        <v>1.0040160642570282</v>
      </c>
      <c r="U742">
        <f t="shared" si="133"/>
        <v>1.0407395887333679</v>
      </c>
    </row>
    <row r="743" spans="1:21">
      <c r="A743" t="s">
        <v>23</v>
      </c>
      <c r="B743">
        <v>1975</v>
      </c>
      <c r="C743">
        <v>75.099999999999994</v>
      </c>
      <c r="D743">
        <v>1029.095</v>
      </c>
      <c r="E743">
        <v>0</v>
      </c>
      <c r="F743" t="str">
        <f t="shared" si="124"/>
        <v>Norway</v>
      </c>
      <c r="G743">
        <f t="shared" si="125"/>
        <v>1975</v>
      </c>
      <c r="H743">
        <f t="shared" si="126"/>
        <v>75</v>
      </c>
      <c r="I743">
        <f t="shared" si="127"/>
        <v>75.099999999999994</v>
      </c>
      <c r="J743">
        <f t="shared" si="128"/>
        <v>903.41399999999999</v>
      </c>
      <c r="K743">
        <f t="shared" si="129"/>
        <v>1029.095</v>
      </c>
      <c r="L743">
        <f t="shared" si="130"/>
        <v>0</v>
      </c>
      <c r="M743" t="str">
        <f t="shared" si="131"/>
        <v>{country:"Norway",year:1975, x1:903.414, x2:1029.095, y1:75, y2:75.1},</v>
      </c>
      <c r="T743">
        <f t="shared" si="132"/>
        <v>1.0013333333333332</v>
      </c>
      <c r="U743">
        <f t="shared" si="133"/>
        <v>1.1391178352339018</v>
      </c>
    </row>
    <row r="744" spans="1:21">
      <c r="A744" t="s">
        <v>23</v>
      </c>
      <c r="B744">
        <v>1976</v>
      </c>
      <c r="C744">
        <v>75.3</v>
      </c>
      <c r="D744">
        <v>1115.6420000000001</v>
      </c>
      <c r="E744">
        <v>0</v>
      </c>
      <c r="F744" t="str">
        <f t="shared" si="124"/>
        <v>Norway</v>
      </c>
      <c r="G744">
        <f t="shared" si="125"/>
        <v>1976</v>
      </c>
      <c r="H744">
        <f t="shared" si="126"/>
        <v>75.099999999999994</v>
      </c>
      <c r="I744">
        <f t="shared" si="127"/>
        <v>75.3</v>
      </c>
      <c r="J744">
        <f t="shared" si="128"/>
        <v>1029.095</v>
      </c>
      <c r="K744">
        <f t="shared" si="129"/>
        <v>1115.6420000000001</v>
      </c>
      <c r="L744">
        <f t="shared" si="130"/>
        <v>0</v>
      </c>
      <c r="M744" t="str">
        <f t="shared" si="131"/>
        <v>{country:"Norway",year:1976, x1:1029.095, x2:1115.642, y1:75.1, y2:75.3},</v>
      </c>
      <c r="T744">
        <f t="shared" si="132"/>
        <v>1.0026631158455392</v>
      </c>
      <c r="U744">
        <f t="shared" si="133"/>
        <v>1.0841001073758982</v>
      </c>
    </row>
    <row r="745" spans="1:21">
      <c r="A745" t="s">
        <v>23</v>
      </c>
      <c r="B745">
        <v>1977</v>
      </c>
      <c r="C745">
        <v>75.7</v>
      </c>
      <c r="D745">
        <v>1194.2829999999999</v>
      </c>
      <c r="E745">
        <v>0</v>
      </c>
      <c r="F745" t="str">
        <f t="shared" si="124"/>
        <v>Norway</v>
      </c>
      <c r="G745">
        <f t="shared" si="125"/>
        <v>1977</v>
      </c>
      <c r="H745">
        <f t="shared" si="126"/>
        <v>75.3</v>
      </c>
      <c r="I745">
        <f t="shared" si="127"/>
        <v>75.7</v>
      </c>
      <c r="J745">
        <f t="shared" si="128"/>
        <v>1115.6420000000001</v>
      </c>
      <c r="K745">
        <f t="shared" si="129"/>
        <v>1194.2829999999999</v>
      </c>
      <c r="L745">
        <f t="shared" si="130"/>
        <v>0</v>
      </c>
      <c r="M745" t="str">
        <f t="shared" si="131"/>
        <v>{country:"Norway",year:1977, x1:1115.642, x2:1194.283, y1:75.3, y2:75.7},</v>
      </c>
      <c r="T745">
        <f t="shared" si="132"/>
        <v>1.0053120849933599</v>
      </c>
      <c r="U745">
        <f t="shared" si="133"/>
        <v>1.0704894580878095</v>
      </c>
    </row>
    <row r="746" spans="1:21">
      <c r="A746" t="s">
        <v>23</v>
      </c>
      <c r="B746">
        <v>1978</v>
      </c>
      <c r="C746">
        <v>75.7</v>
      </c>
      <c r="D746">
        <v>1347.963</v>
      </c>
      <c r="E746">
        <v>0</v>
      </c>
      <c r="F746" t="str">
        <f t="shared" si="124"/>
        <v>Norway</v>
      </c>
      <c r="G746">
        <f t="shared" si="125"/>
        <v>1978</v>
      </c>
      <c r="H746">
        <f t="shared" si="126"/>
        <v>75.7</v>
      </c>
      <c r="I746">
        <f t="shared" si="127"/>
        <v>75.7</v>
      </c>
      <c r="J746">
        <f t="shared" si="128"/>
        <v>1194.2829999999999</v>
      </c>
      <c r="K746">
        <f t="shared" si="129"/>
        <v>1347.963</v>
      </c>
      <c r="L746">
        <f t="shared" si="130"/>
        <v>0</v>
      </c>
      <c r="M746" t="str">
        <f t="shared" si="131"/>
        <v>{country:"Norway",year:1978, x1:1194.283, x2:1347.963, y1:75.7, y2:75.7},</v>
      </c>
      <c r="T746">
        <f t="shared" si="132"/>
        <v>1</v>
      </c>
      <c r="U746">
        <f t="shared" si="133"/>
        <v>1.1286797182912258</v>
      </c>
    </row>
    <row r="747" spans="1:21">
      <c r="A747" t="s">
        <v>23</v>
      </c>
      <c r="B747">
        <v>1979</v>
      </c>
      <c r="C747">
        <v>75.7</v>
      </c>
      <c r="D747">
        <v>1279.8499999999999</v>
      </c>
      <c r="E747">
        <v>0</v>
      </c>
      <c r="F747" t="str">
        <f t="shared" si="124"/>
        <v>Norway</v>
      </c>
      <c r="G747">
        <f t="shared" si="125"/>
        <v>1979</v>
      </c>
      <c r="H747">
        <f t="shared" si="126"/>
        <v>75.7</v>
      </c>
      <c r="I747">
        <f t="shared" si="127"/>
        <v>75.7</v>
      </c>
      <c r="J747">
        <f t="shared" si="128"/>
        <v>1347.963</v>
      </c>
      <c r="K747">
        <f t="shared" si="129"/>
        <v>1279.8499999999999</v>
      </c>
      <c r="L747">
        <f t="shared" si="130"/>
        <v>0</v>
      </c>
      <c r="M747" t="str">
        <f t="shared" si="131"/>
        <v>{country:"Norway",year:1979, x1:1347.963, x2:1279.85, y1:75.7, y2:75.7},</v>
      </c>
      <c r="T747">
        <f t="shared" si="132"/>
        <v>1</v>
      </c>
      <c r="U747">
        <f t="shared" si="133"/>
        <v>0.94946968128947151</v>
      </c>
    </row>
    <row r="748" spans="1:21">
      <c r="A748" t="s">
        <v>23</v>
      </c>
      <c r="B748">
        <v>1980</v>
      </c>
      <c r="C748">
        <v>75.900000000000006</v>
      </c>
      <c r="D748">
        <v>1497.0940000000001</v>
      </c>
      <c r="E748">
        <v>0</v>
      </c>
      <c r="F748" t="str">
        <f t="shared" si="124"/>
        <v>Norway</v>
      </c>
      <c r="G748">
        <f t="shared" si="125"/>
        <v>1980</v>
      </c>
      <c r="H748">
        <f t="shared" si="126"/>
        <v>75.7</v>
      </c>
      <c r="I748">
        <f t="shared" si="127"/>
        <v>75.900000000000006</v>
      </c>
      <c r="J748">
        <f t="shared" si="128"/>
        <v>1279.8499999999999</v>
      </c>
      <c r="K748">
        <f t="shared" si="129"/>
        <v>1497.0940000000001</v>
      </c>
      <c r="L748">
        <f t="shared" si="130"/>
        <v>0</v>
      </c>
      <c r="M748" t="str">
        <f t="shared" si="131"/>
        <v>{country:"Norway",year:1980, x1:1279.85, x2:1497.094, y1:75.7, y2:75.9},</v>
      </c>
      <c r="T748">
        <f t="shared" si="132"/>
        <v>1.0026420079260239</v>
      </c>
      <c r="U748">
        <f t="shared" si="133"/>
        <v>1.1697417666132752</v>
      </c>
    </row>
    <row r="749" spans="1:21">
      <c r="A749" t="s">
        <v>23</v>
      </c>
      <c r="B749">
        <v>1981</v>
      </c>
      <c r="C749">
        <v>76</v>
      </c>
      <c r="D749">
        <v>1456.1759999999999</v>
      </c>
      <c r="E749">
        <v>0</v>
      </c>
      <c r="F749" t="str">
        <f t="shared" si="124"/>
        <v>Norway</v>
      </c>
      <c r="G749">
        <f t="shared" si="125"/>
        <v>1981</v>
      </c>
      <c r="H749">
        <f t="shared" si="126"/>
        <v>75.900000000000006</v>
      </c>
      <c r="I749">
        <f t="shared" si="127"/>
        <v>76</v>
      </c>
      <c r="J749">
        <f t="shared" si="128"/>
        <v>1497.0940000000001</v>
      </c>
      <c r="K749">
        <f t="shared" si="129"/>
        <v>1456.1759999999999</v>
      </c>
      <c r="L749">
        <f t="shared" si="130"/>
        <v>0</v>
      </c>
      <c r="M749" t="str">
        <f t="shared" si="131"/>
        <v>{country:"Norway",year:1981, x1:1497.094, x2:1456.176, y1:75.9, y2:76},</v>
      </c>
      <c r="T749">
        <f t="shared" si="132"/>
        <v>1.0013175230566533</v>
      </c>
      <c r="U749">
        <f t="shared" si="133"/>
        <v>0.97266838288043367</v>
      </c>
    </row>
    <row r="750" spans="1:21">
      <c r="A750" t="s">
        <v>23</v>
      </c>
      <c r="B750">
        <v>1982</v>
      </c>
      <c r="C750">
        <v>76.2</v>
      </c>
      <c r="D750">
        <v>1478.4690000000001</v>
      </c>
      <c r="E750">
        <v>0</v>
      </c>
      <c r="F750" t="str">
        <f t="shared" si="124"/>
        <v>Norway</v>
      </c>
      <c r="G750">
        <f t="shared" si="125"/>
        <v>1982</v>
      </c>
      <c r="H750">
        <f t="shared" si="126"/>
        <v>76</v>
      </c>
      <c r="I750">
        <f t="shared" si="127"/>
        <v>76.2</v>
      </c>
      <c r="J750">
        <f t="shared" si="128"/>
        <v>1456.1759999999999</v>
      </c>
      <c r="K750">
        <f t="shared" si="129"/>
        <v>1478.4690000000001</v>
      </c>
      <c r="L750">
        <f t="shared" si="130"/>
        <v>0</v>
      </c>
      <c r="M750" t="str">
        <f t="shared" si="131"/>
        <v>{country:"Norway",year:1982, x1:1456.176, x2:1478.469, y1:76, y2:76.2},</v>
      </c>
      <c r="T750">
        <f t="shared" si="132"/>
        <v>1.0026315789473685</v>
      </c>
      <c r="U750">
        <f t="shared" si="133"/>
        <v>1.0153092758018263</v>
      </c>
    </row>
    <row r="751" spans="1:21">
      <c r="A751" t="s">
        <v>23</v>
      </c>
      <c r="B751">
        <v>1983</v>
      </c>
      <c r="C751">
        <v>76.3</v>
      </c>
      <c r="D751">
        <v>1574.19</v>
      </c>
      <c r="E751">
        <v>0</v>
      </c>
      <c r="F751" t="str">
        <f t="shared" si="124"/>
        <v>Norway</v>
      </c>
      <c r="G751">
        <f t="shared" si="125"/>
        <v>1983</v>
      </c>
      <c r="H751">
        <f t="shared" si="126"/>
        <v>76.2</v>
      </c>
      <c r="I751">
        <f t="shared" si="127"/>
        <v>76.3</v>
      </c>
      <c r="J751">
        <f t="shared" si="128"/>
        <v>1478.4690000000001</v>
      </c>
      <c r="K751">
        <f t="shared" si="129"/>
        <v>1574.19</v>
      </c>
      <c r="L751">
        <f t="shared" si="130"/>
        <v>0</v>
      </c>
      <c r="M751" t="str">
        <f t="shared" si="131"/>
        <v>{country:"Norway",year:1983, x1:1478.469, x2:1574.19, y1:76.2, y2:76.3},</v>
      </c>
      <c r="T751">
        <f t="shared" si="132"/>
        <v>1.0013123359580052</v>
      </c>
      <c r="U751">
        <f t="shared" si="133"/>
        <v>1.0647433256970555</v>
      </c>
    </row>
    <row r="752" spans="1:21">
      <c r="A752" t="s">
        <v>23</v>
      </c>
      <c r="B752">
        <v>1984</v>
      </c>
      <c r="C752">
        <v>76.400000000000006</v>
      </c>
      <c r="D752">
        <v>1583.0039999999999</v>
      </c>
      <c r="E752">
        <v>0</v>
      </c>
      <c r="F752" t="str">
        <f t="shared" si="124"/>
        <v>Norway</v>
      </c>
      <c r="G752">
        <f t="shared" si="125"/>
        <v>1984</v>
      </c>
      <c r="H752">
        <f t="shared" si="126"/>
        <v>76.3</v>
      </c>
      <c r="I752">
        <f t="shared" si="127"/>
        <v>76.400000000000006</v>
      </c>
      <c r="J752">
        <f t="shared" si="128"/>
        <v>1574.19</v>
      </c>
      <c r="K752">
        <f t="shared" si="129"/>
        <v>1583.0039999999999</v>
      </c>
      <c r="L752">
        <f t="shared" si="130"/>
        <v>0</v>
      </c>
      <c r="M752" t="str">
        <f t="shared" si="131"/>
        <v>{country:"Norway",year:1984, x1:1574.19, x2:1583.004, y1:76.3, y2:76.4},</v>
      </c>
      <c r="T752">
        <f t="shared" si="132"/>
        <v>1.0013106159895151</v>
      </c>
      <c r="U752">
        <f t="shared" si="133"/>
        <v>1.0055990699979036</v>
      </c>
    </row>
    <row r="753" spans="1:21">
      <c r="A753" t="s">
        <v>23</v>
      </c>
      <c r="B753">
        <v>1985</v>
      </c>
      <c r="C753">
        <v>76.099999999999994</v>
      </c>
      <c r="D753">
        <v>1637.827</v>
      </c>
      <c r="E753">
        <v>0</v>
      </c>
      <c r="F753" t="str">
        <f t="shared" si="124"/>
        <v>Norway</v>
      </c>
      <c r="G753">
        <f t="shared" si="125"/>
        <v>1985</v>
      </c>
      <c r="H753">
        <f t="shared" si="126"/>
        <v>76.400000000000006</v>
      </c>
      <c r="I753">
        <f t="shared" si="127"/>
        <v>76.099999999999994</v>
      </c>
      <c r="J753">
        <f t="shared" si="128"/>
        <v>1583.0039999999999</v>
      </c>
      <c r="K753">
        <f t="shared" si="129"/>
        <v>1637.827</v>
      </c>
      <c r="L753">
        <f t="shared" si="130"/>
        <v>0</v>
      </c>
      <c r="M753" t="str">
        <f t="shared" si="131"/>
        <v>{country:"Norway",year:1985, x1:1583.004, x2:1637.827, y1:76.4, y2:76.1},</v>
      </c>
      <c r="T753">
        <f t="shared" si="132"/>
        <v>0.99607329842931924</v>
      </c>
      <c r="U753">
        <f t="shared" si="133"/>
        <v>1.0346322561408563</v>
      </c>
    </row>
    <row r="754" spans="1:21">
      <c r="A754" t="s">
        <v>23</v>
      </c>
      <c r="B754">
        <v>1986</v>
      </c>
      <c r="C754">
        <v>76.400000000000006</v>
      </c>
      <c r="D754">
        <v>1821.6189999999999</v>
      </c>
      <c r="E754">
        <v>0</v>
      </c>
      <c r="F754" t="str">
        <f t="shared" si="124"/>
        <v>Norway</v>
      </c>
      <c r="G754">
        <f t="shared" si="125"/>
        <v>1986</v>
      </c>
      <c r="H754">
        <f t="shared" si="126"/>
        <v>76.099999999999994</v>
      </c>
      <c r="I754">
        <f t="shared" si="127"/>
        <v>76.400000000000006</v>
      </c>
      <c r="J754">
        <f t="shared" si="128"/>
        <v>1637.827</v>
      </c>
      <c r="K754">
        <f t="shared" si="129"/>
        <v>1821.6189999999999</v>
      </c>
      <c r="L754">
        <f t="shared" si="130"/>
        <v>0</v>
      </c>
      <c r="M754" t="str">
        <f t="shared" si="131"/>
        <v>{country:"Norway",year:1986, x1:1637.827, x2:1821.619, y1:76.1, y2:76.4},</v>
      </c>
      <c r="T754">
        <f t="shared" si="132"/>
        <v>1.0039421813403417</v>
      </c>
      <c r="U754">
        <f t="shared" si="133"/>
        <v>1.1122169801816675</v>
      </c>
    </row>
    <row r="755" spans="1:21">
      <c r="A755" t="s">
        <v>23</v>
      </c>
      <c r="B755">
        <v>1987</v>
      </c>
      <c r="C755">
        <v>76.3</v>
      </c>
      <c r="D755">
        <v>1972.8030000000001</v>
      </c>
      <c r="E755">
        <v>0</v>
      </c>
      <c r="F755" t="str">
        <f t="shared" si="124"/>
        <v>Norway</v>
      </c>
      <c r="G755">
        <f t="shared" si="125"/>
        <v>1987</v>
      </c>
      <c r="H755">
        <f t="shared" si="126"/>
        <v>76.400000000000006</v>
      </c>
      <c r="I755">
        <f t="shared" si="127"/>
        <v>76.3</v>
      </c>
      <c r="J755">
        <f t="shared" si="128"/>
        <v>1821.6189999999999</v>
      </c>
      <c r="K755">
        <f t="shared" si="129"/>
        <v>1972.8030000000001</v>
      </c>
      <c r="L755">
        <f t="shared" si="130"/>
        <v>0</v>
      </c>
      <c r="M755" t="str">
        <f t="shared" si="131"/>
        <v>{country:"Norway",year:1987, x1:1821.619, x2:1972.803, y1:76.4, y2:76.3},</v>
      </c>
      <c r="T755">
        <f t="shared" si="132"/>
        <v>0.99869109947643964</v>
      </c>
      <c r="U755">
        <f t="shared" si="133"/>
        <v>1.0829943034191014</v>
      </c>
    </row>
    <row r="756" spans="1:21">
      <c r="A756" t="s">
        <v>23</v>
      </c>
      <c r="B756">
        <v>1988</v>
      </c>
      <c r="C756">
        <v>76.400000000000006</v>
      </c>
      <c r="D756">
        <v>2008.452</v>
      </c>
      <c r="E756">
        <v>0</v>
      </c>
      <c r="F756" t="str">
        <f t="shared" si="124"/>
        <v>Norway</v>
      </c>
      <c r="G756">
        <f t="shared" si="125"/>
        <v>1988</v>
      </c>
      <c r="H756">
        <f t="shared" si="126"/>
        <v>76.3</v>
      </c>
      <c r="I756">
        <f t="shared" si="127"/>
        <v>76.400000000000006</v>
      </c>
      <c r="J756">
        <f t="shared" si="128"/>
        <v>1972.8030000000001</v>
      </c>
      <c r="K756">
        <f t="shared" si="129"/>
        <v>2008.452</v>
      </c>
      <c r="L756">
        <f t="shared" si="130"/>
        <v>0</v>
      </c>
      <c r="M756" t="str">
        <f t="shared" si="131"/>
        <v>{country:"Norway",year:1988, x1:1972.803, x2:2008.452, y1:76.3, y2:76.4},</v>
      </c>
      <c r="T756">
        <f t="shared" si="132"/>
        <v>1.0013106159895151</v>
      </c>
      <c r="U756">
        <f t="shared" si="133"/>
        <v>1.0180702279953953</v>
      </c>
    </row>
    <row r="757" spans="1:21">
      <c r="A757" t="s">
        <v>23</v>
      </c>
      <c r="B757">
        <v>1989</v>
      </c>
      <c r="C757">
        <v>76.7</v>
      </c>
      <c r="D757">
        <v>1975.22</v>
      </c>
      <c r="E757">
        <v>0</v>
      </c>
      <c r="F757" t="str">
        <f t="shared" si="124"/>
        <v>Norway</v>
      </c>
      <c r="G757">
        <f t="shared" si="125"/>
        <v>1989</v>
      </c>
      <c r="H757">
        <f t="shared" si="126"/>
        <v>76.400000000000006</v>
      </c>
      <c r="I757">
        <f t="shared" si="127"/>
        <v>76.7</v>
      </c>
      <c r="J757">
        <f t="shared" si="128"/>
        <v>2008.452</v>
      </c>
      <c r="K757">
        <f t="shared" si="129"/>
        <v>1975.22</v>
      </c>
      <c r="L757">
        <f t="shared" si="130"/>
        <v>0</v>
      </c>
      <c r="M757" t="str">
        <f t="shared" si="131"/>
        <v>{country:"Norway",year:1989, x1:2008.452, x2:1975.22, y1:76.4, y2:76.7},</v>
      </c>
      <c r="T757">
        <f t="shared" si="132"/>
        <v>1.0039267015706805</v>
      </c>
      <c r="U757">
        <f t="shared" si="133"/>
        <v>0.98345392371836615</v>
      </c>
    </row>
    <row r="758" spans="1:21">
      <c r="A758" t="s">
        <v>23</v>
      </c>
      <c r="B758">
        <v>1990</v>
      </c>
      <c r="C758">
        <v>76.7</v>
      </c>
      <c r="D758">
        <v>2030.645</v>
      </c>
      <c r="E758">
        <v>0</v>
      </c>
      <c r="F758" t="str">
        <f t="shared" si="124"/>
        <v>Norway</v>
      </c>
      <c r="G758">
        <f t="shared" si="125"/>
        <v>1990</v>
      </c>
      <c r="H758">
        <f t="shared" si="126"/>
        <v>76.7</v>
      </c>
      <c r="I758">
        <f t="shared" si="127"/>
        <v>76.7</v>
      </c>
      <c r="J758">
        <f t="shared" si="128"/>
        <v>1975.22</v>
      </c>
      <c r="K758">
        <f t="shared" si="129"/>
        <v>2030.645</v>
      </c>
      <c r="L758">
        <f t="shared" si="130"/>
        <v>0</v>
      </c>
      <c r="M758" t="str">
        <f t="shared" si="131"/>
        <v>{country:"Norway",year:1990, x1:1975.22, x2:2030.645, y1:76.7, y2:76.7},</v>
      </c>
      <c r="T758">
        <f t="shared" si="132"/>
        <v>1</v>
      </c>
      <c r="U758">
        <f t="shared" si="133"/>
        <v>1.0280601654499246</v>
      </c>
    </row>
    <row r="759" spans="1:21">
      <c r="A759" t="s">
        <v>23</v>
      </c>
      <c r="B759">
        <v>1991</v>
      </c>
      <c r="C759">
        <v>77.099999999999994</v>
      </c>
      <c r="D759">
        <v>2181.7730000000001</v>
      </c>
      <c r="E759">
        <v>0</v>
      </c>
      <c r="F759" t="str">
        <f t="shared" si="124"/>
        <v>Norway</v>
      </c>
      <c r="G759">
        <f t="shared" si="125"/>
        <v>1991</v>
      </c>
      <c r="H759">
        <f t="shared" si="126"/>
        <v>76.7</v>
      </c>
      <c r="I759">
        <f t="shared" si="127"/>
        <v>77.099999999999994</v>
      </c>
      <c r="J759">
        <f t="shared" si="128"/>
        <v>2030.645</v>
      </c>
      <c r="K759">
        <f t="shared" si="129"/>
        <v>2181.7730000000001</v>
      </c>
      <c r="L759">
        <f t="shared" si="130"/>
        <v>0</v>
      </c>
      <c r="M759" t="str">
        <f t="shared" si="131"/>
        <v>{country:"Norway",year:1991, x1:2030.645, x2:2181.773, y1:76.7, y2:77.1},</v>
      </c>
      <c r="T759">
        <f t="shared" si="132"/>
        <v>1.0052151238591915</v>
      </c>
      <c r="U759">
        <f t="shared" si="133"/>
        <v>1.0744236437191139</v>
      </c>
    </row>
    <row r="760" spans="1:21">
      <c r="A760" t="s">
        <v>23</v>
      </c>
      <c r="B760">
        <v>1992</v>
      </c>
      <c r="C760">
        <v>77.3</v>
      </c>
      <c r="D760">
        <v>2271.4630000000002</v>
      </c>
      <c r="E760">
        <v>0</v>
      </c>
      <c r="F760" t="str">
        <f t="shared" si="124"/>
        <v>Norway</v>
      </c>
      <c r="G760">
        <f t="shared" si="125"/>
        <v>1992</v>
      </c>
      <c r="H760">
        <f t="shared" si="126"/>
        <v>77.099999999999994</v>
      </c>
      <c r="I760">
        <f t="shared" si="127"/>
        <v>77.3</v>
      </c>
      <c r="J760">
        <f t="shared" si="128"/>
        <v>2181.7730000000001</v>
      </c>
      <c r="K760">
        <f t="shared" si="129"/>
        <v>2271.4630000000002</v>
      </c>
      <c r="L760">
        <f t="shared" si="130"/>
        <v>0</v>
      </c>
      <c r="M760" t="str">
        <f t="shared" si="131"/>
        <v>{country:"Norway",year:1992, x1:2181.773, x2:2271.463, y1:77.1, y2:77.3},</v>
      </c>
      <c r="T760">
        <f t="shared" si="132"/>
        <v>1.0025940337224384</v>
      </c>
      <c r="U760">
        <f t="shared" si="133"/>
        <v>1.0411087679607365</v>
      </c>
    </row>
    <row r="761" spans="1:21">
      <c r="A761" t="s">
        <v>23</v>
      </c>
      <c r="B761">
        <v>1993</v>
      </c>
      <c r="C761">
        <v>77.3</v>
      </c>
      <c r="D761">
        <v>2278.9580000000001</v>
      </c>
      <c r="E761">
        <v>0</v>
      </c>
      <c r="F761" t="str">
        <f t="shared" si="124"/>
        <v>Norway</v>
      </c>
      <c r="G761">
        <f t="shared" si="125"/>
        <v>1993</v>
      </c>
      <c r="H761">
        <f t="shared" si="126"/>
        <v>77.3</v>
      </c>
      <c r="I761">
        <f t="shared" si="127"/>
        <v>77.3</v>
      </c>
      <c r="J761">
        <f t="shared" si="128"/>
        <v>2271.4630000000002</v>
      </c>
      <c r="K761">
        <f t="shared" si="129"/>
        <v>2278.9580000000001</v>
      </c>
      <c r="L761">
        <f t="shared" si="130"/>
        <v>0</v>
      </c>
      <c r="M761" t="str">
        <f t="shared" si="131"/>
        <v>{country:"Norway",year:1993, x1:2271.463, x2:2278.958, y1:77.3, y2:77.3},</v>
      </c>
      <c r="T761">
        <f t="shared" si="132"/>
        <v>1</v>
      </c>
      <c r="U761">
        <f t="shared" si="133"/>
        <v>1.0032996355212478</v>
      </c>
    </row>
    <row r="762" spans="1:21">
      <c r="A762" t="s">
        <v>23</v>
      </c>
      <c r="B762">
        <v>1994</v>
      </c>
      <c r="C762">
        <v>77.8</v>
      </c>
      <c r="D762">
        <v>2352.6559999999999</v>
      </c>
      <c r="E762">
        <v>0</v>
      </c>
      <c r="F762" t="str">
        <f t="shared" si="124"/>
        <v>Norway</v>
      </c>
      <c r="G762">
        <f t="shared" si="125"/>
        <v>1994</v>
      </c>
      <c r="H762">
        <f t="shared" si="126"/>
        <v>77.3</v>
      </c>
      <c r="I762">
        <f t="shared" si="127"/>
        <v>77.8</v>
      </c>
      <c r="J762">
        <f t="shared" si="128"/>
        <v>2278.9580000000001</v>
      </c>
      <c r="K762">
        <f t="shared" si="129"/>
        <v>2352.6559999999999</v>
      </c>
      <c r="L762">
        <f t="shared" si="130"/>
        <v>0</v>
      </c>
      <c r="M762" t="str">
        <f t="shared" si="131"/>
        <v>{country:"Norway",year:1994, x1:2278.958, x2:2352.656, y1:77.3, y2:77.8},</v>
      </c>
      <c r="T762">
        <f t="shared" si="132"/>
        <v>1.0064683053040104</v>
      </c>
      <c r="U762">
        <f t="shared" si="133"/>
        <v>1.0323384634556669</v>
      </c>
    </row>
    <row r="763" spans="1:21">
      <c r="A763" t="s">
        <v>23</v>
      </c>
      <c r="B763">
        <v>1995</v>
      </c>
      <c r="C763">
        <v>77.900000000000006</v>
      </c>
      <c r="D763">
        <v>2446.9580000000001</v>
      </c>
      <c r="E763">
        <v>0</v>
      </c>
      <c r="F763" t="str">
        <f t="shared" si="124"/>
        <v>Norway</v>
      </c>
      <c r="G763">
        <f t="shared" si="125"/>
        <v>1995</v>
      </c>
      <c r="H763">
        <f t="shared" si="126"/>
        <v>77.8</v>
      </c>
      <c r="I763">
        <f t="shared" si="127"/>
        <v>77.900000000000006</v>
      </c>
      <c r="J763">
        <f t="shared" si="128"/>
        <v>2352.6559999999999</v>
      </c>
      <c r="K763">
        <f t="shared" si="129"/>
        <v>2446.9580000000001</v>
      </c>
      <c r="L763">
        <f t="shared" si="130"/>
        <v>0</v>
      </c>
      <c r="M763" t="str">
        <f t="shared" si="131"/>
        <v>{country:"Norway",year:1995, x1:2352.656, x2:2446.958, y1:77.8, y2:77.9},</v>
      </c>
      <c r="T763">
        <f t="shared" si="132"/>
        <v>1.001285347043702</v>
      </c>
      <c r="U763">
        <f t="shared" si="133"/>
        <v>1.0400832080848199</v>
      </c>
    </row>
    <row r="764" spans="1:21">
      <c r="A764" t="s">
        <v>23</v>
      </c>
      <c r="B764">
        <v>1996</v>
      </c>
      <c r="C764">
        <v>78.3</v>
      </c>
      <c r="D764">
        <v>2542.3530000000001</v>
      </c>
      <c r="E764">
        <v>0</v>
      </c>
      <c r="F764" t="str">
        <f t="shared" si="124"/>
        <v>Norway</v>
      </c>
      <c r="G764">
        <f t="shared" si="125"/>
        <v>1996</v>
      </c>
      <c r="H764">
        <f t="shared" si="126"/>
        <v>77.900000000000006</v>
      </c>
      <c r="I764">
        <f t="shared" si="127"/>
        <v>78.3</v>
      </c>
      <c r="J764">
        <f t="shared" si="128"/>
        <v>2446.9580000000001</v>
      </c>
      <c r="K764">
        <f t="shared" si="129"/>
        <v>2542.3530000000001</v>
      </c>
      <c r="L764">
        <f t="shared" si="130"/>
        <v>0</v>
      </c>
      <c r="M764" t="str">
        <f t="shared" si="131"/>
        <v>{country:"Norway",year:1996, x1:2446.958, x2:2542.353, y1:77.9, y2:78.3},</v>
      </c>
      <c r="T764">
        <f t="shared" si="132"/>
        <v>1.005134788189987</v>
      </c>
      <c r="U764">
        <f t="shared" si="133"/>
        <v>1.0389851399165821</v>
      </c>
    </row>
    <row r="765" spans="1:21">
      <c r="A765" t="s">
        <v>23</v>
      </c>
      <c r="B765">
        <v>1997</v>
      </c>
      <c r="C765">
        <v>78.3</v>
      </c>
      <c r="D765">
        <v>2859.7869999999998</v>
      </c>
      <c r="E765">
        <v>0</v>
      </c>
      <c r="F765" t="str">
        <f t="shared" si="124"/>
        <v>Norway</v>
      </c>
      <c r="G765">
        <f t="shared" si="125"/>
        <v>1997</v>
      </c>
      <c r="H765">
        <f t="shared" si="126"/>
        <v>78.3</v>
      </c>
      <c r="I765">
        <f t="shared" si="127"/>
        <v>78.3</v>
      </c>
      <c r="J765">
        <f t="shared" si="128"/>
        <v>2542.3530000000001</v>
      </c>
      <c r="K765">
        <f t="shared" si="129"/>
        <v>2859.7869999999998</v>
      </c>
      <c r="L765">
        <f t="shared" si="130"/>
        <v>0</v>
      </c>
      <c r="M765" t="str">
        <f t="shared" si="131"/>
        <v>{country:"Norway",year:1997, x1:2542.353, x2:2859.787, y1:78.3, y2:78.3},</v>
      </c>
      <c r="T765">
        <f t="shared" si="132"/>
        <v>1</v>
      </c>
      <c r="U765">
        <f t="shared" si="133"/>
        <v>1.1248583497256281</v>
      </c>
    </row>
    <row r="766" spans="1:21">
      <c r="A766" t="s">
        <v>23</v>
      </c>
      <c r="B766">
        <v>1998</v>
      </c>
      <c r="C766">
        <v>78.5</v>
      </c>
      <c r="D766">
        <v>3215.3809999999999</v>
      </c>
      <c r="E766">
        <v>0</v>
      </c>
      <c r="F766" t="str">
        <f t="shared" si="124"/>
        <v>Norway</v>
      </c>
      <c r="G766">
        <f t="shared" si="125"/>
        <v>1998</v>
      </c>
      <c r="H766">
        <f t="shared" si="126"/>
        <v>78.3</v>
      </c>
      <c r="I766">
        <f t="shared" si="127"/>
        <v>78.5</v>
      </c>
      <c r="J766">
        <f t="shared" si="128"/>
        <v>2859.7869999999998</v>
      </c>
      <c r="K766">
        <f t="shared" si="129"/>
        <v>3215.3809999999999</v>
      </c>
      <c r="L766">
        <f t="shared" si="130"/>
        <v>0</v>
      </c>
      <c r="M766" t="str">
        <f t="shared" si="131"/>
        <v>{country:"Norway",year:1998, x1:2859.787, x2:3215.381, y1:78.3, y2:78.5},</v>
      </c>
      <c r="T766">
        <f t="shared" si="132"/>
        <v>1.0025542784163475</v>
      </c>
      <c r="U766">
        <f t="shared" si="133"/>
        <v>1.1243428269308169</v>
      </c>
    </row>
    <row r="767" spans="1:21">
      <c r="A767" t="s">
        <v>23</v>
      </c>
      <c r="B767">
        <v>1999</v>
      </c>
      <c r="C767">
        <v>78.400000000000006</v>
      </c>
      <c r="D767">
        <v>3285.098</v>
      </c>
      <c r="E767">
        <v>0</v>
      </c>
      <c r="F767" t="str">
        <f t="shared" si="124"/>
        <v>Norway</v>
      </c>
      <c r="G767">
        <f t="shared" si="125"/>
        <v>1999</v>
      </c>
      <c r="H767">
        <f t="shared" si="126"/>
        <v>78.5</v>
      </c>
      <c r="I767">
        <f t="shared" si="127"/>
        <v>78.400000000000006</v>
      </c>
      <c r="J767">
        <f t="shared" si="128"/>
        <v>3215.3809999999999</v>
      </c>
      <c r="K767">
        <f t="shared" si="129"/>
        <v>3285.098</v>
      </c>
      <c r="L767">
        <f t="shared" si="130"/>
        <v>0</v>
      </c>
      <c r="M767" t="str">
        <f t="shared" si="131"/>
        <v>{country:"Norway",year:1999, x1:3215.381, x2:3285.098, y1:78.5, y2:78.4},</v>
      </c>
      <c r="T767">
        <f t="shared" si="132"/>
        <v>0.99872611464968164</v>
      </c>
      <c r="U767">
        <f t="shared" si="133"/>
        <v>1.0216823449538328</v>
      </c>
    </row>
    <row r="768" spans="1:21">
      <c r="A768" t="s">
        <v>23</v>
      </c>
      <c r="B768">
        <v>2000</v>
      </c>
      <c r="C768">
        <v>78.8</v>
      </c>
      <c r="D768">
        <v>3042.2779999999998</v>
      </c>
      <c r="E768">
        <v>0</v>
      </c>
      <c r="F768" t="str">
        <f t="shared" si="124"/>
        <v>Norway</v>
      </c>
      <c r="G768">
        <f t="shared" si="125"/>
        <v>2000</v>
      </c>
      <c r="H768">
        <f t="shared" si="126"/>
        <v>78.400000000000006</v>
      </c>
      <c r="I768">
        <f t="shared" si="127"/>
        <v>78.8</v>
      </c>
      <c r="J768">
        <f t="shared" si="128"/>
        <v>3285.098</v>
      </c>
      <c r="K768">
        <f t="shared" si="129"/>
        <v>3042.2779999999998</v>
      </c>
      <c r="L768">
        <f t="shared" si="130"/>
        <v>0</v>
      </c>
      <c r="M768" t="str">
        <f t="shared" si="131"/>
        <v>{country:"Norway",year:2000, x1:3285.098, x2:3042.278, y1:78.4, y2:78.8},</v>
      </c>
      <c r="T768">
        <f t="shared" si="132"/>
        <v>1.0051020408163265</v>
      </c>
      <c r="U768">
        <f t="shared" si="133"/>
        <v>0.92608439687339617</v>
      </c>
    </row>
    <row r="769" spans="1:21">
      <c r="A769" t="s">
        <v>23</v>
      </c>
      <c r="B769">
        <v>2001</v>
      </c>
      <c r="C769">
        <v>78.900000000000006</v>
      </c>
      <c r="D769">
        <v>3226.49</v>
      </c>
      <c r="E769">
        <v>0</v>
      </c>
      <c r="F769" t="str">
        <f t="shared" si="124"/>
        <v>Norway</v>
      </c>
      <c r="G769">
        <f t="shared" si="125"/>
        <v>2001</v>
      </c>
      <c r="H769">
        <f t="shared" si="126"/>
        <v>78.8</v>
      </c>
      <c r="I769">
        <f t="shared" si="127"/>
        <v>78.900000000000006</v>
      </c>
      <c r="J769">
        <f t="shared" si="128"/>
        <v>3042.2779999999998</v>
      </c>
      <c r="K769">
        <f t="shared" si="129"/>
        <v>3226.49</v>
      </c>
      <c r="L769">
        <f t="shared" si="130"/>
        <v>0</v>
      </c>
      <c r="M769" t="str">
        <f t="shared" si="131"/>
        <v>{country:"Norway",year:2001, x1:3042.278, x2:3226.49, y1:78.8, y2:78.9},</v>
      </c>
      <c r="T769">
        <f t="shared" si="132"/>
        <v>1.001269035532995</v>
      </c>
      <c r="U769">
        <f t="shared" si="133"/>
        <v>1.0605506794579589</v>
      </c>
    </row>
    <row r="770" spans="1:21">
      <c r="A770" t="s">
        <v>23</v>
      </c>
      <c r="B770">
        <v>2002</v>
      </c>
      <c r="C770">
        <v>79</v>
      </c>
      <c r="D770">
        <v>3623.6439999999998</v>
      </c>
      <c r="E770">
        <v>0</v>
      </c>
      <c r="F770" t="str">
        <f t="shared" si="124"/>
        <v>Norway</v>
      </c>
      <c r="G770">
        <f t="shared" si="125"/>
        <v>2002</v>
      </c>
      <c r="H770">
        <f t="shared" si="126"/>
        <v>78.900000000000006</v>
      </c>
      <c r="I770">
        <f t="shared" si="127"/>
        <v>79</v>
      </c>
      <c r="J770">
        <f t="shared" si="128"/>
        <v>3226.49</v>
      </c>
      <c r="K770">
        <f t="shared" si="129"/>
        <v>3623.6439999999998</v>
      </c>
      <c r="L770">
        <f t="shared" si="130"/>
        <v>0</v>
      </c>
      <c r="M770" t="str">
        <f t="shared" si="131"/>
        <v>{country:"Norway",year:2002, x1:3226.49, x2:3623.644, y1:78.9, y2:79},</v>
      </c>
      <c r="T770">
        <f t="shared" si="132"/>
        <v>1.0012674271229403</v>
      </c>
      <c r="U770">
        <f t="shared" si="133"/>
        <v>1.1230916568779077</v>
      </c>
    </row>
    <row r="771" spans="1:21">
      <c r="A771" t="s">
        <v>23</v>
      </c>
      <c r="B771">
        <v>2003</v>
      </c>
      <c r="C771">
        <v>79.599999999999994</v>
      </c>
      <c r="D771">
        <v>3721.0590000000002</v>
      </c>
      <c r="E771">
        <v>0</v>
      </c>
      <c r="F771" t="str">
        <f t="shared" ref="F771:F834" si="134">A771</f>
        <v>Norway</v>
      </c>
      <c r="G771">
        <f t="shared" ref="G771:G834" si="135">B771</f>
        <v>2003</v>
      </c>
      <c r="H771">
        <f t="shared" ref="H771:H834" si="136">IF($A770=$A771,C770,C771)</f>
        <v>79</v>
      </c>
      <c r="I771">
        <f t="shared" ref="I771:I834" si="137">C771</f>
        <v>79.599999999999994</v>
      </c>
      <c r="J771">
        <f t="shared" ref="J771:J834" si="138">IF($A770=$A771,D770,D771)</f>
        <v>3623.6439999999998</v>
      </c>
      <c r="K771">
        <f t="shared" ref="K771:K834" si="139">D771</f>
        <v>3721.0590000000002</v>
      </c>
      <c r="L771">
        <f t="shared" ref="L771:L834" si="140">E771</f>
        <v>0</v>
      </c>
      <c r="M771" t="str">
        <f t="shared" ref="M771:M834" si="141">"{country:"""&amp;F771&amp;""",year:"&amp;G771&amp;", x1:"&amp;J771&amp;", x2:"&amp;K771&amp;", y1:"&amp;H771&amp;", y2:"&amp;I771&amp;"},"</f>
        <v>{country:"Norway",year:2003, x1:3623.644, x2:3721.059, y1:79, y2:79.6},</v>
      </c>
      <c r="T771">
        <f t="shared" ref="T771:T834" si="142">I771/H771</f>
        <v>1.0075949367088606</v>
      </c>
      <c r="U771">
        <f t="shared" ref="U771:U834" si="143">K771/J771</f>
        <v>1.0268831596039789</v>
      </c>
    </row>
    <row r="772" spans="1:21">
      <c r="A772" t="s">
        <v>23</v>
      </c>
      <c r="B772">
        <v>2004</v>
      </c>
      <c r="C772">
        <v>80</v>
      </c>
      <c r="D772">
        <v>3703.9369999999999</v>
      </c>
      <c r="E772">
        <v>0</v>
      </c>
      <c r="F772" t="str">
        <f t="shared" si="134"/>
        <v>Norway</v>
      </c>
      <c r="G772">
        <f t="shared" si="135"/>
        <v>2004</v>
      </c>
      <c r="H772">
        <f t="shared" si="136"/>
        <v>79.599999999999994</v>
      </c>
      <c r="I772">
        <f t="shared" si="137"/>
        <v>80</v>
      </c>
      <c r="J772">
        <f t="shared" si="138"/>
        <v>3721.0590000000002</v>
      </c>
      <c r="K772">
        <f t="shared" si="139"/>
        <v>3703.9369999999999</v>
      </c>
      <c r="L772">
        <f t="shared" si="140"/>
        <v>0</v>
      </c>
      <c r="M772" t="str">
        <f t="shared" si="141"/>
        <v>{country:"Norway",year:2004, x1:3721.059, x2:3703.937, y1:79.6, y2:80},</v>
      </c>
      <c r="T772">
        <f t="shared" si="142"/>
        <v>1.0050251256281408</v>
      </c>
      <c r="U772">
        <f t="shared" si="143"/>
        <v>0.99539862173644644</v>
      </c>
    </row>
    <row r="773" spans="1:21">
      <c r="A773" t="s">
        <v>23</v>
      </c>
      <c r="B773">
        <v>2005</v>
      </c>
      <c r="C773">
        <v>80.3</v>
      </c>
      <c r="D773">
        <v>3560.1120000000001</v>
      </c>
      <c r="E773">
        <v>0</v>
      </c>
      <c r="F773" t="str">
        <f t="shared" si="134"/>
        <v>Norway</v>
      </c>
      <c r="G773">
        <f t="shared" si="135"/>
        <v>2005</v>
      </c>
      <c r="H773">
        <f t="shared" si="136"/>
        <v>80</v>
      </c>
      <c r="I773">
        <f t="shared" si="137"/>
        <v>80.3</v>
      </c>
      <c r="J773">
        <f t="shared" si="138"/>
        <v>3703.9369999999999</v>
      </c>
      <c r="K773">
        <f t="shared" si="139"/>
        <v>3560.1120000000001</v>
      </c>
      <c r="L773">
        <f t="shared" si="140"/>
        <v>0</v>
      </c>
      <c r="M773" t="str">
        <f t="shared" si="141"/>
        <v>{country:"Norway",year:2005, x1:3703.937, x2:3560.112, y1:80, y2:80.3},</v>
      </c>
      <c r="T773">
        <f t="shared" si="142"/>
        <v>1.0037499999999999</v>
      </c>
      <c r="U773">
        <f t="shared" si="143"/>
        <v>0.96116969592085399</v>
      </c>
    </row>
    <row r="774" spans="1:21">
      <c r="A774" t="s">
        <v>23</v>
      </c>
      <c r="B774">
        <v>2006</v>
      </c>
      <c r="C774">
        <v>80.5</v>
      </c>
      <c r="D774">
        <v>3435.9180000000001</v>
      </c>
      <c r="E774">
        <v>0</v>
      </c>
      <c r="F774" t="str">
        <f t="shared" si="134"/>
        <v>Norway</v>
      </c>
      <c r="G774">
        <f t="shared" si="135"/>
        <v>2006</v>
      </c>
      <c r="H774">
        <f t="shared" si="136"/>
        <v>80.3</v>
      </c>
      <c r="I774">
        <f t="shared" si="137"/>
        <v>80.5</v>
      </c>
      <c r="J774">
        <f t="shared" si="138"/>
        <v>3560.1120000000001</v>
      </c>
      <c r="K774">
        <f t="shared" si="139"/>
        <v>3435.9180000000001</v>
      </c>
      <c r="L774">
        <f t="shared" si="140"/>
        <v>0</v>
      </c>
      <c r="M774" t="str">
        <f t="shared" si="141"/>
        <v>{country:"Norway",year:2006, x1:3560.112, x2:3435.918, y1:80.3, y2:80.5},</v>
      </c>
      <c r="T774">
        <f t="shared" si="142"/>
        <v>1.0024906600249066</v>
      </c>
      <c r="U774">
        <f t="shared" si="143"/>
        <v>0.96511514244495678</v>
      </c>
    </row>
    <row r="775" spans="1:21">
      <c r="A775" t="s">
        <v>23</v>
      </c>
      <c r="B775">
        <v>2007</v>
      </c>
      <c r="C775">
        <v>80.599999999999994</v>
      </c>
      <c r="D775">
        <v>3587.127</v>
      </c>
      <c r="E775">
        <v>0</v>
      </c>
      <c r="F775" t="str">
        <f t="shared" si="134"/>
        <v>Norway</v>
      </c>
      <c r="G775">
        <f t="shared" si="135"/>
        <v>2007</v>
      </c>
      <c r="H775">
        <f t="shared" si="136"/>
        <v>80.5</v>
      </c>
      <c r="I775">
        <f t="shared" si="137"/>
        <v>80.599999999999994</v>
      </c>
      <c r="J775">
        <f t="shared" si="138"/>
        <v>3435.9180000000001</v>
      </c>
      <c r="K775">
        <f t="shared" si="139"/>
        <v>3587.127</v>
      </c>
      <c r="L775">
        <f t="shared" si="140"/>
        <v>0</v>
      </c>
      <c r="M775" t="str">
        <f t="shared" si="141"/>
        <v>{country:"Norway",year:2007, x1:3435.918, x2:3587.127, y1:80.5, y2:80.6},</v>
      </c>
      <c r="T775">
        <f t="shared" si="142"/>
        <v>1.0012422360248447</v>
      </c>
      <c r="U775">
        <f t="shared" si="143"/>
        <v>1.0440083261591224</v>
      </c>
    </row>
    <row r="776" spans="1:21">
      <c r="A776" t="s">
        <v>23</v>
      </c>
      <c r="B776">
        <v>2008</v>
      </c>
      <c r="C776">
        <v>80.8</v>
      </c>
      <c r="D776">
        <v>3466.9319999999998</v>
      </c>
      <c r="E776">
        <v>0</v>
      </c>
      <c r="F776" t="str">
        <f t="shared" si="134"/>
        <v>Norway</v>
      </c>
      <c r="G776">
        <f t="shared" si="135"/>
        <v>2008</v>
      </c>
      <c r="H776">
        <f t="shared" si="136"/>
        <v>80.599999999999994</v>
      </c>
      <c r="I776">
        <f t="shared" si="137"/>
        <v>80.8</v>
      </c>
      <c r="J776">
        <f t="shared" si="138"/>
        <v>3587.127</v>
      </c>
      <c r="K776">
        <f t="shared" si="139"/>
        <v>3466.9319999999998</v>
      </c>
      <c r="L776">
        <f t="shared" si="140"/>
        <v>0</v>
      </c>
      <c r="M776" t="str">
        <f t="shared" si="141"/>
        <v>{country:"Norway",year:2008, x1:3587.127, x2:3466.932, y1:80.6, y2:80.8},</v>
      </c>
      <c r="T776">
        <f t="shared" si="142"/>
        <v>1.0024813895781639</v>
      </c>
      <c r="U776">
        <f t="shared" si="143"/>
        <v>0.96649268342046435</v>
      </c>
    </row>
    <row r="777" spans="1:21">
      <c r="A777" t="s">
        <v>23</v>
      </c>
      <c r="B777">
        <v>2009</v>
      </c>
      <c r="C777">
        <v>81</v>
      </c>
      <c r="D777">
        <v>3757.2240000000002</v>
      </c>
      <c r="E777">
        <v>0</v>
      </c>
      <c r="F777" t="str">
        <f t="shared" si="134"/>
        <v>Norway</v>
      </c>
      <c r="G777">
        <f t="shared" si="135"/>
        <v>2009</v>
      </c>
      <c r="H777">
        <f t="shared" si="136"/>
        <v>80.8</v>
      </c>
      <c r="I777">
        <f t="shared" si="137"/>
        <v>81</v>
      </c>
      <c r="J777">
        <f t="shared" si="138"/>
        <v>3466.9319999999998</v>
      </c>
      <c r="K777">
        <f t="shared" si="139"/>
        <v>3757.2240000000002</v>
      </c>
      <c r="L777">
        <f t="shared" si="140"/>
        <v>0</v>
      </c>
      <c r="M777" t="str">
        <f t="shared" si="141"/>
        <v>{country:"Norway",year:2009, x1:3466.932, x2:3757.224, y1:80.8, y2:81},</v>
      </c>
      <c r="T777">
        <f t="shared" si="142"/>
        <v>1.0024752475247525</v>
      </c>
      <c r="U777">
        <f t="shared" si="143"/>
        <v>1.0837316682300087</v>
      </c>
    </row>
    <row r="778" spans="1:21">
      <c r="A778" t="s">
        <v>24</v>
      </c>
      <c r="B778">
        <v>1990</v>
      </c>
      <c r="C778">
        <v>70.7</v>
      </c>
      <c r="D778">
        <v>353.51900000000001</v>
      </c>
      <c r="E778">
        <v>0</v>
      </c>
      <c r="F778" t="str">
        <f t="shared" si="134"/>
        <v>Poland</v>
      </c>
      <c r="G778">
        <f t="shared" si="135"/>
        <v>1990</v>
      </c>
      <c r="H778">
        <f t="shared" si="136"/>
        <v>70.7</v>
      </c>
      <c r="I778">
        <f t="shared" si="137"/>
        <v>70.7</v>
      </c>
      <c r="J778">
        <f t="shared" si="138"/>
        <v>353.51900000000001</v>
      </c>
      <c r="K778">
        <f t="shared" si="139"/>
        <v>353.51900000000001</v>
      </c>
      <c r="L778">
        <f t="shared" si="140"/>
        <v>0</v>
      </c>
      <c r="M778" t="str">
        <f t="shared" si="141"/>
        <v>{country:"Poland",year:1990, x1:353.519, x2:353.519, y1:70.7, y2:70.7},</v>
      </c>
      <c r="T778">
        <f t="shared" si="142"/>
        <v>1</v>
      </c>
      <c r="U778">
        <f t="shared" si="143"/>
        <v>1</v>
      </c>
    </row>
    <row r="779" spans="1:21">
      <c r="A779" t="s">
        <v>24</v>
      </c>
      <c r="B779">
        <v>1991</v>
      </c>
      <c r="C779">
        <v>70.7</v>
      </c>
      <c r="D779">
        <v>408.45499999999998</v>
      </c>
      <c r="E779">
        <v>0</v>
      </c>
      <c r="F779" t="str">
        <f t="shared" si="134"/>
        <v>Poland</v>
      </c>
      <c r="G779">
        <f t="shared" si="135"/>
        <v>1991</v>
      </c>
      <c r="H779">
        <f t="shared" si="136"/>
        <v>70.7</v>
      </c>
      <c r="I779">
        <f t="shared" si="137"/>
        <v>70.7</v>
      </c>
      <c r="J779">
        <f t="shared" si="138"/>
        <v>353.51900000000001</v>
      </c>
      <c r="K779">
        <f t="shared" si="139"/>
        <v>408.45499999999998</v>
      </c>
      <c r="L779">
        <f t="shared" si="140"/>
        <v>0</v>
      </c>
      <c r="M779" t="str">
        <f t="shared" si="141"/>
        <v>{country:"Poland",year:1991, x1:353.519, x2:408.455, y1:70.7, y2:70.7},</v>
      </c>
      <c r="T779">
        <f t="shared" si="142"/>
        <v>1</v>
      </c>
      <c r="U779">
        <f t="shared" si="143"/>
        <v>1.1553975882484393</v>
      </c>
    </row>
    <row r="780" spans="1:21">
      <c r="A780" t="s">
        <v>24</v>
      </c>
      <c r="B780">
        <v>1992</v>
      </c>
      <c r="C780">
        <v>71.2</v>
      </c>
      <c r="D780">
        <v>422.05599999999998</v>
      </c>
      <c r="E780">
        <v>0</v>
      </c>
      <c r="F780" t="str">
        <f t="shared" si="134"/>
        <v>Poland</v>
      </c>
      <c r="G780">
        <f t="shared" si="135"/>
        <v>1992</v>
      </c>
      <c r="H780">
        <f t="shared" si="136"/>
        <v>70.7</v>
      </c>
      <c r="I780">
        <f t="shared" si="137"/>
        <v>71.2</v>
      </c>
      <c r="J780">
        <f t="shared" si="138"/>
        <v>408.45499999999998</v>
      </c>
      <c r="K780">
        <f t="shared" si="139"/>
        <v>422.05599999999998</v>
      </c>
      <c r="L780">
        <f t="shared" si="140"/>
        <v>0</v>
      </c>
      <c r="M780" t="str">
        <f t="shared" si="141"/>
        <v>{country:"Poland",year:1992, x1:408.455, x2:422.056, y1:70.7, y2:71.2},</v>
      </c>
      <c r="T780">
        <f t="shared" si="142"/>
        <v>1.007072135785007</v>
      </c>
      <c r="U780">
        <f t="shared" si="143"/>
        <v>1.0332986497900625</v>
      </c>
    </row>
    <row r="781" spans="1:21">
      <c r="A781" t="s">
        <v>24</v>
      </c>
      <c r="B781">
        <v>1993</v>
      </c>
      <c r="C781">
        <v>71.7</v>
      </c>
      <c r="D781">
        <v>419.38099999999997</v>
      </c>
      <c r="E781">
        <v>0</v>
      </c>
      <c r="F781" t="str">
        <f t="shared" si="134"/>
        <v>Poland</v>
      </c>
      <c r="G781">
        <f t="shared" si="135"/>
        <v>1993</v>
      </c>
      <c r="H781">
        <f t="shared" si="136"/>
        <v>71.2</v>
      </c>
      <c r="I781">
        <f t="shared" si="137"/>
        <v>71.7</v>
      </c>
      <c r="J781">
        <f t="shared" si="138"/>
        <v>422.05599999999998</v>
      </c>
      <c r="K781">
        <f t="shared" si="139"/>
        <v>419.38099999999997</v>
      </c>
      <c r="L781">
        <f t="shared" si="140"/>
        <v>0</v>
      </c>
      <c r="M781" t="str">
        <f t="shared" si="141"/>
        <v>{country:"Poland",year:1993, x1:422.056, x2:419.381, y1:71.2, y2:71.7},</v>
      </c>
      <c r="T781">
        <f t="shared" si="142"/>
        <v>1.0070224719101124</v>
      </c>
      <c r="U781">
        <f t="shared" si="143"/>
        <v>0.99366197850522198</v>
      </c>
    </row>
    <row r="782" spans="1:21">
      <c r="A782" t="s">
        <v>24</v>
      </c>
      <c r="B782">
        <v>1994</v>
      </c>
      <c r="C782">
        <v>71.8</v>
      </c>
      <c r="D782">
        <v>414.44400000000002</v>
      </c>
      <c r="E782">
        <v>0</v>
      </c>
      <c r="F782" t="str">
        <f t="shared" si="134"/>
        <v>Poland</v>
      </c>
      <c r="G782">
        <f t="shared" si="135"/>
        <v>1994</v>
      </c>
      <c r="H782">
        <f t="shared" si="136"/>
        <v>71.7</v>
      </c>
      <c r="I782">
        <f t="shared" si="137"/>
        <v>71.8</v>
      </c>
      <c r="J782">
        <f t="shared" si="138"/>
        <v>419.38099999999997</v>
      </c>
      <c r="K782">
        <f t="shared" si="139"/>
        <v>414.44400000000002</v>
      </c>
      <c r="L782">
        <f t="shared" si="140"/>
        <v>0</v>
      </c>
      <c r="M782" t="str">
        <f t="shared" si="141"/>
        <v>{country:"Poland",year:1994, x1:419.381, x2:414.444, y1:71.7, y2:71.8},</v>
      </c>
      <c r="T782">
        <f t="shared" si="142"/>
        <v>1.0013947001394699</v>
      </c>
      <c r="U782">
        <f t="shared" si="143"/>
        <v>0.98822788824481811</v>
      </c>
    </row>
    <row r="783" spans="1:21">
      <c r="A783" t="s">
        <v>24</v>
      </c>
      <c r="B783">
        <v>1995</v>
      </c>
      <c r="C783">
        <v>72</v>
      </c>
      <c r="D783">
        <v>444.35300000000001</v>
      </c>
      <c r="E783">
        <v>0</v>
      </c>
      <c r="F783" t="str">
        <f t="shared" si="134"/>
        <v>Poland</v>
      </c>
      <c r="G783">
        <f t="shared" si="135"/>
        <v>1995</v>
      </c>
      <c r="H783">
        <f t="shared" si="136"/>
        <v>71.8</v>
      </c>
      <c r="I783">
        <f t="shared" si="137"/>
        <v>72</v>
      </c>
      <c r="J783">
        <f t="shared" si="138"/>
        <v>414.44400000000002</v>
      </c>
      <c r="K783">
        <f t="shared" si="139"/>
        <v>444.35300000000001</v>
      </c>
      <c r="L783">
        <f t="shared" si="140"/>
        <v>0</v>
      </c>
      <c r="M783" t="str">
        <f t="shared" si="141"/>
        <v>{country:"Poland",year:1995, x1:414.444, x2:444.353, y1:71.8, y2:72},</v>
      </c>
      <c r="T783">
        <f t="shared" si="142"/>
        <v>1.0027855153203342</v>
      </c>
      <c r="U783">
        <f t="shared" si="143"/>
        <v>1.0721665653260755</v>
      </c>
    </row>
    <row r="784" spans="1:21">
      <c r="A784" t="s">
        <v>24</v>
      </c>
      <c r="B784">
        <v>1996</v>
      </c>
      <c r="C784">
        <v>72.3</v>
      </c>
      <c r="D784">
        <v>506.42899999999997</v>
      </c>
      <c r="E784">
        <v>0</v>
      </c>
      <c r="F784" t="str">
        <f t="shared" si="134"/>
        <v>Poland</v>
      </c>
      <c r="G784">
        <f t="shared" si="135"/>
        <v>1996</v>
      </c>
      <c r="H784">
        <f t="shared" si="136"/>
        <v>72</v>
      </c>
      <c r="I784">
        <f t="shared" si="137"/>
        <v>72.3</v>
      </c>
      <c r="J784">
        <f t="shared" si="138"/>
        <v>444.35300000000001</v>
      </c>
      <c r="K784">
        <f t="shared" si="139"/>
        <v>506.42899999999997</v>
      </c>
      <c r="L784">
        <f t="shared" si="140"/>
        <v>0</v>
      </c>
      <c r="M784" t="str">
        <f t="shared" si="141"/>
        <v>{country:"Poland",year:1996, x1:444.353, x2:506.429, y1:72, y2:72.3},</v>
      </c>
      <c r="T784">
        <f t="shared" si="142"/>
        <v>1.0041666666666667</v>
      </c>
      <c r="U784">
        <f t="shared" si="143"/>
        <v>1.1396997432221678</v>
      </c>
    </row>
    <row r="785" spans="1:21">
      <c r="A785" t="s">
        <v>24</v>
      </c>
      <c r="B785">
        <v>1997</v>
      </c>
      <c r="C785">
        <v>72.8</v>
      </c>
      <c r="D785">
        <v>517.26</v>
      </c>
      <c r="E785">
        <v>0</v>
      </c>
      <c r="F785" t="str">
        <f t="shared" si="134"/>
        <v>Poland</v>
      </c>
      <c r="G785">
        <f t="shared" si="135"/>
        <v>1997</v>
      </c>
      <c r="H785">
        <f t="shared" si="136"/>
        <v>72.3</v>
      </c>
      <c r="I785">
        <f t="shared" si="137"/>
        <v>72.8</v>
      </c>
      <c r="J785">
        <f t="shared" si="138"/>
        <v>506.42899999999997</v>
      </c>
      <c r="K785">
        <f t="shared" si="139"/>
        <v>517.26</v>
      </c>
      <c r="L785">
        <f t="shared" si="140"/>
        <v>0</v>
      </c>
      <c r="M785" t="str">
        <f t="shared" si="141"/>
        <v>{country:"Poland",year:1997, x1:506.429, x2:517.26, y1:72.3, y2:72.8},</v>
      </c>
      <c r="T785">
        <f t="shared" si="142"/>
        <v>1.0069156293222683</v>
      </c>
      <c r="U785">
        <f t="shared" si="143"/>
        <v>1.0213870058784154</v>
      </c>
    </row>
    <row r="786" spans="1:21">
      <c r="A786" t="s">
        <v>24</v>
      </c>
      <c r="B786">
        <v>1998</v>
      </c>
      <c r="C786">
        <v>73.099999999999994</v>
      </c>
      <c r="D786">
        <v>572.24099999999999</v>
      </c>
      <c r="E786">
        <v>0</v>
      </c>
      <c r="F786" t="str">
        <f t="shared" si="134"/>
        <v>Poland</v>
      </c>
      <c r="G786">
        <f t="shared" si="135"/>
        <v>1998</v>
      </c>
      <c r="H786">
        <f t="shared" si="136"/>
        <v>72.8</v>
      </c>
      <c r="I786">
        <f t="shared" si="137"/>
        <v>73.099999999999994</v>
      </c>
      <c r="J786">
        <f t="shared" si="138"/>
        <v>517.26</v>
      </c>
      <c r="K786">
        <f t="shared" si="139"/>
        <v>572.24099999999999</v>
      </c>
      <c r="L786">
        <f t="shared" si="140"/>
        <v>0</v>
      </c>
      <c r="M786" t="str">
        <f t="shared" si="141"/>
        <v>{country:"Poland",year:1998, x1:517.26, x2:572.241, y1:72.8, y2:73.1},</v>
      </c>
      <c r="T786">
        <f t="shared" si="142"/>
        <v>1.0041208791208791</v>
      </c>
      <c r="U786">
        <f t="shared" si="143"/>
        <v>1.1062927734601555</v>
      </c>
    </row>
    <row r="787" spans="1:21">
      <c r="A787" t="s">
        <v>24</v>
      </c>
      <c r="B787">
        <v>1999</v>
      </c>
      <c r="C787">
        <v>72.7</v>
      </c>
      <c r="D787">
        <v>580.97900000000004</v>
      </c>
      <c r="E787">
        <v>0</v>
      </c>
      <c r="F787" t="str">
        <f t="shared" si="134"/>
        <v>Poland</v>
      </c>
      <c r="G787">
        <f t="shared" si="135"/>
        <v>1999</v>
      </c>
      <c r="H787">
        <f t="shared" si="136"/>
        <v>73.099999999999994</v>
      </c>
      <c r="I787">
        <f t="shared" si="137"/>
        <v>72.7</v>
      </c>
      <c r="J787">
        <f t="shared" si="138"/>
        <v>572.24099999999999</v>
      </c>
      <c r="K787">
        <f t="shared" si="139"/>
        <v>580.97900000000004</v>
      </c>
      <c r="L787">
        <f t="shared" si="140"/>
        <v>0</v>
      </c>
      <c r="M787" t="str">
        <f t="shared" si="141"/>
        <v>{country:"Poland",year:1999, x1:572.241, x2:580.979, y1:73.1, y2:72.7},</v>
      </c>
      <c r="T787">
        <f t="shared" si="142"/>
        <v>0.99452804377564996</v>
      </c>
      <c r="U787">
        <f t="shared" si="143"/>
        <v>1.0152697901758176</v>
      </c>
    </row>
    <row r="788" spans="1:21">
      <c r="A788" t="s">
        <v>24</v>
      </c>
      <c r="B788">
        <v>2000</v>
      </c>
      <c r="C788">
        <v>73.8</v>
      </c>
      <c r="D788">
        <v>583.41800000000001</v>
      </c>
      <c r="E788">
        <v>0</v>
      </c>
      <c r="F788" t="str">
        <f t="shared" si="134"/>
        <v>Poland</v>
      </c>
      <c r="G788">
        <f t="shared" si="135"/>
        <v>2000</v>
      </c>
      <c r="H788">
        <f t="shared" si="136"/>
        <v>72.7</v>
      </c>
      <c r="I788">
        <f t="shared" si="137"/>
        <v>73.8</v>
      </c>
      <c r="J788">
        <f t="shared" si="138"/>
        <v>580.97900000000004</v>
      </c>
      <c r="K788">
        <f t="shared" si="139"/>
        <v>583.41800000000001</v>
      </c>
      <c r="L788">
        <f t="shared" si="140"/>
        <v>0</v>
      </c>
      <c r="M788" t="str">
        <f t="shared" si="141"/>
        <v>{country:"Poland",year:2000, x1:580.979, x2:583.418, y1:72.7, y2:73.8},</v>
      </c>
      <c r="T788">
        <f t="shared" si="142"/>
        <v>1.015130674002751</v>
      </c>
      <c r="U788">
        <f t="shared" si="143"/>
        <v>1.0041980863335851</v>
      </c>
    </row>
    <row r="789" spans="1:21">
      <c r="A789" t="s">
        <v>24</v>
      </c>
      <c r="B789">
        <v>2001</v>
      </c>
      <c r="C789">
        <v>74.3</v>
      </c>
      <c r="D789">
        <v>626.673</v>
      </c>
      <c r="E789">
        <v>0</v>
      </c>
      <c r="F789" t="str">
        <f t="shared" si="134"/>
        <v>Poland</v>
      </c>
      <c r="G789">
        <f t="shared" si="135"/>
        <v>2001</v>
      </c>
      <c r="H789">
        <f t="shared" si="136"/>
        <v>73.8</v>
      </c>
      <c r="I789">
        <f t="shared" si="137"/>
        <v>74.3</v>
      </c>
      <c r="J789">
        <f t="shared" si="138"/>
        <v>583.41800000000001</v>
      </c>
      <c r="K789">
        <f t="shared" si="139"/>
        <v>626.673</v>
      </c>
      <c r="L789">
        <f t="shared" si="140"/>
        <v>0</v>
      </c>
      <c r="M789" t="str">
        <f t="shared" si="141"/>
        <v>{country:"Poland",year:2001, x1:583.418, x2:626.673, y1:73.8, y2:74.3},</v>
      </c>
      <c r="T789">
        <f t="shared" si="142"/>
        <v>1.0067750677506775</v>
      </c>
      <c r="U789">
        <f t="shared" si="143"/>
        <v>1.0741406675831051</v>
      </c>
    </row>
    <row r="790" spans="1:21">
      <c r="A790" t="s">
        <v>24</v>
      </c>
      <c r="B790">
        <v>2002</v>
      </c>
      <c r="C790">
        <v>74.5</v>
      </c>
      <c r="D790">
        <v>687.87699999999995</v>
      </c>
      <c r="E790">
        <v>0</v>
      </c>
      <c r="F790" t="str">
        <f t="shared" si="134"/>
        <v>Poland</v>
      </c>
      <c r="G790">
        <f t="shared" si="135"/>
        <v>2002</v>
      </c>
      <c r="H790">
        <f t="shared" si="136"/>
        <v>74.3</v>
      </c>
      <c r="I790">
        <f t="shared" si="137"/>
        <v>74.5</v>
      </c>
      <c r="J790">
        <f t="shared" si="138"/>
        <v>626.673</v>
      </c>
      <c r="K790">
        <f t="shared" si="139"/>
        <v>687.87699999999995</v>
      </c>
      <c r="L790">
        <f t="shared" si="140"/>
        <v>0</v>
      </c>
      <c r="M790" t="str">
        <f t="shared" si="141"/>
        <v>{country:"Poland",year:2002, x1:626.673, x2:687.877, y1:74.3, y2:74.5},</v>
      </c>
      <c r="T790">
        <f t="shared" si="142"/>
        <v>1.0026917900403769</v>
      </c>
      <c r="U790">
        <f t="shared" si="143"/>
        <v>1.0976649704072139</v>
      </c>
    </row>
    <row r="791" spans="1:21">
      <c r="A791" t="s">
        <v>24</v>
      </c>
      <c r="B791">
        <v>2003</v>
      </c>
      <c r="C791">
        <v>74.7</v>
      </c>
      <c r="D791">
        <v>704.51499999999999</v>
      </c>
      <c r="E791">
        <v>0</v>
      </c>
      <c r="F791" t="str">
        <f t="shared" si="134"/>
        <v>Poland</v>
      </c>
      <c r="G791">
        <f t="shared" si="135"/>
        <v>2003</v>
      </c>
      <c r="H791">
        <f t="shared" si="136"/>
        <v>74.5</v>
      </c>
      <c r="I791">
        <f t="shared" si="137"/>
        <v>74.7</v>
      </c>
      <c r="J791">
        <f t="shared" si="138"/>
        <v>687.87699999999995</v>
      </c>
      <c r="K791">
        <f t="shared" si="139"/>
        <v>704.51499999999999</v>
      </c>
      <c r="L791">
        <f t="shared" si="140"/>
        <v>0</v>
      </c>
      <c r="M791" t="str">
        <f t="shared" si="141"/>
        <v>{country:"Poland",year:2003, x1:687.877, x2:704.515, y1:74.5, y2:74.7},</v>
      </c>
      <c r="T791">
        <f t="shared" si="142"/>
        <v>1.0026845637583892</v>
      </c>
      <c r="U791">
        <f t="shared" si="143"/>
        <v>1.0241874637471524</v>
      </c>
    </row>
    <row r="792" spans="1:21">
      <c r="A792" t="s">
        <v>24</v>
      </c>
      <c r="B792">
        <v>2004</v>
      </c>
      <c r="C792">
        <v>75</v>
      </c>
      <c r="D792">
        <v>737.9</v>
      </c>
      <c r="E792">
        <v>0</v>
      </c>
      <c r="F792" t="str">
        <f t="shared" si="134"/>
        <v>Poland</v>
      </c>
      <c r="G792">
        <f t="shared" si="135"/>
        <v>2004</v>
      </c>
      <c r="H792">
        <f t="shared" si="136"/>
        <v>74.7</v>
      </c>
      <c r="I792">
        <f t="shared" si="137"/>
        <v>75</v>
      </c>
      <c r="J792">
        <f t="shared" si="138"/>
        <v>704.51499999999999</v>
      </c>
      <c r="K792">
        <f t="shared" si="139"/>
        <v>737.9</v>
      </c>
      <c r="L792">
        <f t="shared" si="140"/>
        <v>0</v>
      </c>
      <c r="M792" t="str">
        <f t="shared" si="141"/>
        <v>{country:"Poland",year:2004, x1:704.515, x2:737.9, y1:74.7, y2:75},</v>
      </c>
      <c r="T792">
        <f t="shared" si="142"/>
        <v>1.0040160642570282</v>
      </c>
      <c r="U792">
        <f t="shared" si="143"/>
        <v>1.0473872096406749</v>
      </c>
    </row>
    <row r="793" spans="1:21">
      <c r="A793" t="s">
        <v>24</v>
      </c>
      <c r="B793">
        <v>2005</v>
      </c>
      <c r="C793">
        <v>75.099999999999994</v>
      </c>
      <c r="D793">
        <v>766.18</v>
      </c>
      <c r="E793">
        <v>0</v>
      </c>
      <c r="F793" t="str">
        <f t="shared" si="134"/>
        <v>Poland</v>
      </c>
      <c r="G793">
        <f t="shared" si="135"/>
        <v>2005</v>
      </c>
      <c r="H793">
        <f t="shared" si="136"/>
        <v>75</v>
      </c>
      <c r="I793">
        <f t="shared" si="137"/>
        <v>75.099999999999994</v>
      </c>
      <c r="J793">
        <f t="shared" si="138"/>
        <v>737.9</v>
      </c>
      <c r="K793">
        <f t="shared" si="139"/>
        <v>766.18</v>
      </c>
      <c r="L793">
        <f t="shared" si="140"/>
        <v>0</v>
      </c>
      <c r="M793" t="str">
        <f t="shared" si="141"/>
        <v>{country:"Poland",year:2005, x1:737.9, x2:766.18, y1:75, y2:75.1},</v>
      </c>
      <c r="T793">
        <f t="shared" si="142"/>
        <v>1.0013333333333332</v>
      </c>
      <c r="U793">
        <f t="shared" si="143"/>
        <v>1.0383249762840492</v>
      </c>
    </row>
    <row r="794" spans="1:21">
      <c r="A794" t="s">
        <v>24</v>
      </c>
      <c r="B794">
        <v>2006</v>
      </c>
      <c r="C794">
        <v>75.3</v>
      </c>
      <c r="D794">
        <v>812.82</v>
      </c>
      <c r="E794">
        <v>0</v>
      </c>
      <c r="F794" t="str">
        <f t="shared" si="134"/>
        <v>Poland</v>
      </c>
      <c r="G794">
        <f t="shared" si="135"/>
        <v>2006</v>
      </c>
      <c r="H794">
        <f t="shared" si="136"/>
        <v>75.099999999999994</v>
      </c>
      <c r="I794">
        <f t="shared" si="137"/>
        <v>75.3</v>
      </c>
      <c r="J794">
        <f t="shared" si="138"/>
        <v>766.18</v>
      </c>
      <c r="K794">
        <f t="shared" si="139"/>
        <v>812.82</v>
      </c>
      <c r="L794">
        <f t="shared" si="140"/>
        <v>0</v>
      </c>
      <c r="M794" t="str">
        <f t="shared" si="141"/>
        <v>{country:"Poland",year:2006, x1:766.18, x2:812.82, y1:75.1, y2:75.3},</v>
      </c>
      <c r="T794">
        <f t="shared" si="142"/>
        <v>1.0026631158455392</v>
      </c>
      <c r="U794">
        <f t="shared" si="143"/>
        <v>1.0608734239995825</v>
      </c>
    </row>
    <row r="795" spans="1:21">
      <c r="A795" t="s">
        <v>24</v>
      </c>
      <c r="B795">
        <v>2007</v>
      </c>
      <c r="C795">
        <v>75.3</v>
      </c>
      <c r="D795">
        <v>900.44799999999998</v>
      </c>
      <c r="E795">
        <v>0</v>
      </c>
      <c r="F795" t="str">
        <f t="shared" si="134"/>
        <v>Poland</v>
      </c>
      <c r="G795">
        <f t="shared" si="135"/>
        <v>2007</v>
      </c>
      <c r="H795">
        <f t="shared" si="136"/>
        <v>75.3</v>
      </c>
      <c r="I795">
        <f t="shared" si="137"/>
        <v>75.3</v>
      </c>
      <c r="J795">
        <f t="shared" si="138"/>
        <v>812.82</v>
      </c>
      <c r="K795">
        <f t="shared" si="139"/>
        <v>900.44799999999998</v>
      </c>
      <c r="L795">
        <f t="shared" si="140"/>
        <v>0</v>
      </c>
      <c r="M795" t="str">
        <f t="shared" si="141"/>
        <v>{country:"Poland",year:2007, x1:812.82, x2:900.448, y1:75.3, y2:75.3},</v>
      </c>
      <c r="T795">
        <f t="shared" si="142"/>
        <v>1</v>
      </c>
      <c r="U795">
        <f t="shared" si="143"/>
        <v>1.1078073866292659</v>
      </c>
    </row>
    <row r="796" spans="1:21">
      <c r="A796" t="s">
        <v>24</v>
      </c>
      <c r="B796">
        <v>2008</v>
      </c>
      <c r="C796">
        <v>75.599999999999994</v>
      </c>
      <c r="D796">
        <v>1030.817</v>
      </c>
      <c r="E796">
        <v>0</v>
      </c>
      <c r="F796" t="str">
        <f t="shared" si="134"/>
        <v>Poland</v>
      </c>
      <c r="G796">
        <f t="shared" si="135"/>
        <v>2008</v>
      </c>
      <c r="H796">
        <f t="shared" si="136"/>
        <v>75.3</v>
      </c>
      <c r="I796">
        <f t="shared" si="137"/>
        <v>75.599999999999994</v>
      </c>
      <c r="J796">
        <f t="shared" si="138"/>
        <v>900.44799999999998</v>
      </c>
      <c r="K796">
        <f t="shared" si="139"/>
        <v>1030.817</v>
      </c>
      <c r="L796">
        <f t="shared" si="140"/>
        <v>0</v>
      </c>
      <c r="M796" t="str">
        <f t="shared" si="141"/>
        <v>{country:"Poland",year:2008, x1:900.448, x2:1030.817, y1:75.3, y2:75.6},</v>
      </c>
      <c r="T796">
        <f t="shared" si="142"/>
        <v>1.0039840637450199</v>
      </c>
      <c r="U796">
        <f t="shared" si="143"/>
        <v>1.1447823749955579</v>
      </c>
    </row>
    <row r="797" spans="1:21">
      <c r="A797" t="s">
        <v>24</v>
      </c>
      <c r="B797">
        <v>2009</v>
      </c>
      <c r="C797">
        <v>75.8</v>
      </c>
      <c r="D797">
        <v>1101.221</v>
      </c>
      <c r="E797">
        <v>0</v>
      </c>
      <c r="F797" t="str">
        <f t="shared" si="134"/>
        <v>Poland</v>
      </c>
      <c r="G797">
        <f t="shared" si="135"/>
        <v>2009</v>
      </c>
      <c r="H797">
        <f t="shared" si="136"/>
        <v>75.599999999999994</v>
      </c>
      <c r="I797">
        <f t="shared" si="137"/>
        <v>75.8</v>
      </c>
      <c r="J797">
        <f t="shared" si="138"/>
        <v>1030.817</v>
      </c>
      <c r="K797">
        <f t="shared" si="139"/>
        <v>1101.221</v>
      </c>
      <c r="L797">
        <f t="shared" si="140"/>
        <v>0</v>
      </c>
      <c r="M797" t="str">
        <f t="shared" si="141"/>
        <v>{country:"Poland",year:2009, x1:1030.817, x2:1101.221, y1:75.6, y2:75.8},</v>
      </c>
      <c r="T797">
        <f t="shared" si="142"/>
        <v>1.0026455026455028</v>
      </c>
      <c r="U797">
        <f t="shared" si="143"/>
        <v>1.0682992228494486</v>
      </c>
    </row>
    <row r="798" spans="1:21">
      <c r="A798" t="s">
        <v>25</v>
      </c>
      <c r="B798">
        <v>1970</v>
      </c>
      <c r="C798">
        <v>66.7</v>
      </c>
      <c r="D798">
        <v>174.06800000000001</v>
      </c>
      <c r="E798">
        <v>0</v>
      </c>
      <c r="F798" t="str">
        <f t="shared" si="134"/>
        <v>Portugal</v>
      </c>
      <c r="G798">
        <f t="shared" si="135"/>
        <v>1970</v>
      </c>
      <c r="H798">
        <f t="shared" si="136"/>
        <v>66.7</v>
      </c>
      <c r="I798">
        <f t="shared" si="137"/>
        <v>66.7</v>
      </c>
      <c r="J798">
        <f t="shared" si="138"/>
        <v>174.06800000000001</v>
      </c>
      <c r="K798">
        <f t="shared" si="139"/>
        <v>174.06800000000001</v>
      </c>
      <c r="L798">
        <f t="shared" si="140"/>
        <v>0</v>
      </c>
      <c r="M798" t="str">
        <f t="shared" si="141"/>
        <v>{country:"Portugal",year:1970, x1:174.068, x2:174.068, y1:66.7, y2:66.7},</v>
      </c>
      <c r="T798">
        <f t="shared" si="142"/>
        <v>1</v>
      </c>
      <c r="U798">
        <f t="shared" si="143"/>
        <v>1</v>
      </c>
    </row>
    <row r="799" spans="1:21">
      <c r="A799" t="s">
        <v>25</v>
      </c>
      <c r="B799">
        <v>1971</v>
      </c>
      <c r="C799">
        <v>66.400000000000006</v>
      </c>
      <c r="D799">
        <v>193.215</v>
      </c>
      <c r="E799">
        <v>0</v>
      </c>
      <c r="F799" t="str">
        <f t="shared" si="134"/>
        <v>Portugal</v>
      </c>
      <c r="G799">
        <f t="shared" si="135"/>
        <v>1971</v>
      </c>
      <c r="H799">
        <f t="shared" si="136"/>
        <v>66.7</v>
      </c>
      <c r="I799">
        <f t="shared" si="137"/>
        <v>66.400000000000006</v>
      </c>
      <c r="J799">
        <f t="shared" si="138"/>
        <v>174.06800000000001</v>
      </c>
      <c r="K799">
        <f t="shared" si="139"/>
        <v>193.215</v>
      </c>
      <c r="L799">
        <f t="shared" si="140"/>
        <v>0</v>
      </c>
      <c r="M799" t="str">
        <f t="shared" si="141"/>
        <v>{country:"Portugal",year:1971, x1:174.068, x2:193.215, y1:66.7, y2:66.4},</v>
      </c>
      <c r="T799">
        <f t="shared" si="142"/>
        <v>0.99550224887556227</v>
      </c>
      <c r="U799">
        <f t="shared" si="143"/>
        <v>1.1099972424569708</v>
      </c>
    </row>
    <row r="800" spans="1:21">
      <c r="A800" t="s">
        <v>25</v>
      </c>
      <c r="B800">
        <v>1972</v>
      </c>
      <c r="C800">
        <v>68.3</v>
      </c>
      <c r="D800">
        <v>262.39</v>
      </c>
      <c r="E800">
        <v>0</v>
      </c>
      <c r="F800" t="str">
        <f t="shared" si="134"/>
        <v>Portugal</v>
      </c>
      <c r="G800">
        <f t="shared" si="135"/>
        <v>1972</v>
      </c>
      <c r="H800">
        <f t="shared" si="136"/>
        <v>66.400000000000006</v>
      </c>
      <c r="I800">
        <f t="shared" si="137"/>
        <v>68.3</v>
      </c>
      <c r="J800">
        <f t="shared" si="138"/>
        <v>193.215</v>
      </c>
      <c r="K800">
        <f t="shared" si="139"/>
        <v>262.39</v>
      </c>
      <c r="L800">
        <f t="shared" si="140"/>
        <v>0</v>
      </c>
      <c r="M800" t="str">
        <f t="shared" si="141"/>
        <v>{country:"Portugal",year:1972, x1:193.215, x2:262.39, y1:66.4, y2:68.3},</v>
      </c>
      <c r="T800">
        <f t="shared" si="142"/>
        <v>1.0286144578313252</v>
      </c>
      <c r="U800">
        <f t="shared" si="143"/>
        <v>1.3580208575938719</v>
      </c>
    </row>
    <row r="801" spans="1:21">
      <c r="A801" t="s">
        <v>25</v>
      </c>
      <c r="B801">
        <v>1973</v>
      </c>
      <c r="C801">
        <v>67.5</v>
      </c>
      <c r="D801">
        <v>315.27</v>
      </c>
      <c r="E801">
        <v>0</v>
      </c>
      <c r="F801" t="str">
        <f t="shared" si="134"/>
        <v>Portugal</v>
      </c>
      <c r="G801">
        <f t="shared" si="135"/>
        <v>1973</v>
      </c>
      <c r="H801">
        <f t="shared" si="136"/>
        <v>68.3</v>
      </c>
      <c r="I801">
        <f t="shared" si="137"/>
        <v>67.5</v>
      </c>
      <c r="J801">
        <f t="shared" si="138"/>
        <v>262.39</v>
      </c>
      <c r="K801">
        <f t="shared" si="139"/>
        <v>315.27</v>
      </c>
      <c r="L801">
        <f t="shared" si="140"/>
        <v>0</v>
      </c>
      <c r="M801" t="str">
        <f t="shared" si="141"/>
        <v>{country:"Portugal",year:1973, x1:262.39, x2:315.27, y1:68.3, y2:67.5},</v>
      </c>
      <c r="T801">
        <f t="shared" si="142"/>
        <v>0.98828696925329429</v>
      </c>
      <c r="U801">
        <f t="shared" si="143"/>
        <v>1.2015320705819581</v>
      </c>
    </row>
    <row r="802" spans="1:21">
      <c r="A802" t="s">
        <v>25</v>
      </c>
      <c r="B802">
        <v>1974</v>
      </c>
      <c r="C802">
        <v>68.099999999999994</v>
      </c>
      <c r="D802">
        <v>331.91</v>
      </c>
      <c r="E802">
        <v>0</v>
      </c>
      <c r="F802" t="str">
        <f t="shared" si="134"/>
        <v>Portugal</v>
      </c>
      <c r="G802">
        <f t="shared" si="135"/>
        <v>1974</v>
      </c>
      <c r="H802">
        <f t="shared" si="136"/>
        <v>67.5</v>
      </c>
      <c r="I802">
        <f t="shared" si="137"/>
        <v>68.099999999999994</v>
      </c>
      <c r="J802">
        <f t="shared" si="138"/>
        <v>315.27</v>
      </c>
      <c r="K802">
        <f t="shared" si="139"/>
        <v>331.91</v>
      </c>
      <c r="L802">
        <f t="shared" si="140"/>
        <v>0</v>
      </c>
      <c r="M802" t="str">
        <f t="shared" si="141"/>
        <v>{country:"Portugal",year:1974, x1:315.27, x2:331.91, y1:67.5, y2:68.1},</v>
      </c>
      <c r="T802">
        <f t="shared" si="142"/>
        <v>1.0088888888888887</v>
      </c>
      <c r="U802">
        <f t="shared" si="143"/>
        <v>1.0527801566910904</v>
      </c>
    </row>
    <row r="803" spans="1:21">
      <c r="A803" t="s">
        <v>25</v>
      </c>
      <c r="B803">
        <v>1975</v>
      </c>
      <c r="C803">
        <v>68.400000000000006</v>
      </c>
      <c r="D803">
        <v>419.73599999999999</v>
      </c>
      <c r="E803">
        <v>0</v>
      </c>
      <c r="F803" t="str">
        <f t="shared" si="134"/>
        <v>Portugal</v>
      </c>
      <c r="G803">
        <f t="shared" si="135"/>
        <v>1975</v>
      </c>
      <c r="H803">
        <f t="shared" si="136"/>
        <v>68.099999999999994</v>
      </c>
      <c r="I803">
        <f t="shared" si="137"/>
        <v>68.400000000000006</v>
      </c>
      <c r="J803">
        <f t="shared" si="138"/>
        <v>331.91</v>
      </c>
      <c r="K803">
        <f t="shared" si="139"/>
        <v>419.73599999999999</v>
      </c>
      <c r="L803">
        <f t="shared" si="140"/>
        <v>0</v>
      </c>
      <c r="M803" t="str">
        <f t="shared" si="141"/>
        <v>{country:"Portugal",year:1975, x1:331.91, x2:419.736, y1:68.1, y2:68.4},</v>
      </c>
      <c r="T803">
        <f t="shared" si="142"/>
        <v>1.0044052863436126</v>
      </c>
      <c r="U803">
        <f t="shared" si="143"/>
        <v>1.2646078756289354</v>
      </c>
    </row>
    <row r="804" spans="1:21">
      <c r="A804" t="s">
        <v>25</v>
      </c>
      <c r="B804">
        <v>1976</v>
      </c>
      <c r="C804">
        <v>68.900000000000006</v>
      </c>
      <c r="D804">
        <v>420.13900000000001</v>
      </c>
      <c r="E804">
        <v>0</v>
      </c>
      <c r="F804" t="str">
        <f t="shared" si="134"/>
        <v>Portugal</v>
      </c>
      <c r="G804">
        <f t="shared" si="135"/>
        <v>1976</v>
      </c>
      <c r="H804">
        <f t="shared" si="136"/>
        <v>68.400000000000006</v>
      </c>
      <c r="I804">
        <f t="shared" si="137"/>
        <v>68.900000000000006</v>
      </c>
      <c r="J804">
        <f t="shared" si="138"/>
        <v>419.73599999999999</v>
      </c>
      <c r="K804">
        <f t="shared" si="139"/>
        <v>420.13900000000001</v>
      </c>
      <c r="L804">
        <f t="shared" si="140"/>
        <v>0</v>
      </c>
      <c r="M804" t="str">
        <f t="shared" si="141"/>
        <v>{country:"Portugal",year:1976, x1:419.736, x2:420.139, y1:68.4, y2:68.9},</v>
      </c>
      <c r="T804">
        <f t="shared" si="142"/>
        <v>1.0073099415204678</v>
      </c>
      <c r="U804">
        <f t="shared" si="143"/>
        <v>1.0009601273181239</v>
      </c>
    </row>
    <row r="805" spans="1:21">
      <c r="A805" t="s">
        <v>25</v>
      </c>
      <c r="B805">
        <v>1977</v>
      </c>
      <c r="C805">
        <v>70.099999999999994</v>
      </c>
      <c r="D805">
        <v>398.31400000000002</v>
      </c>
      <c r="E805">
        <v>0</v>
      </c>
      <c r="F805" t="str">
        <f t="shared" si="134"/>
        <v>Portugal</v>
      </c>
      <c r="G805">
        <f t="shared" si="135"/>
        <v>1977</v>
      </c>
      <c r="H805">
        <f t="shared" si="136"/>
        <v>68.900000000000006</v>
      </c>
      <c r="I805">
        <f t="shared" si="137"/>
        <v>70.099999999999994</v>
      </c>
      <c r="J805">
        <f t="shared" si="138"/>
        <v>420.13900000000001</v>
      </c>
      <c r="K805">
        <f t="shared" si="139"/>
        <v>398.31400000000002</v>
      </c>
      <c r="L805">
        <f t="shared" si="140"/>
        <v>0</v>
      </c>
      <c r="M805" t="str">
        <f t="shared" si="141"/>
        <v>{country:"Portugal",year:1977, x1:420.139, x2:398.314, y1:68.9, y2:70.1},</v>
      </c>
      <c r="T805">
        <f t="shared" si="142"/>
        <v>1.0174165457184323</v>
      </c>
      <c r="U805">
        <f t="shared" si="143"/>
        <v>0.9480529063000579</v>
      </c>
    </row>
    <row r="806" spans="1:21">
      <c r="A806" t="s">
        <v>25</v>
      </c>
      <c r="B806">
        <v>1978</v>
      </c>
      <c r="C806">
        <v>70.5</v>
      </c>
      <c r="D806">
        <v>421.39100000000002</v>
      </c>
      <c r="E806">
        <v>0</v>
      </c>
      <c r="F806" t="str">
        <f t="shared" si="134"/>
        <v>Portugal</v>
      </c>
      <c r="G806">
        <f t="shared" si="135"/>
        <v>1978</v>
      </c>
      <c r="H806">
        <f t="shared" si="136"/>
        <v>70.099999999999994</v>
      </c>
      <c r="I806">
        <f t="shared" si="137"/>
        <v>70.5</v>
      </c>
      <c r="J806">
        <f t="shared" si="138"/>
        <v>398.31400000000002</v>
      </c>
      <c r="K806">
        <f t="shared" si="139"/>
        <v>421.39100000000002</v>
      </c>
      <c r="L806">
        <f t="shared" si="140"/>
        <v>0</v>
      </c>
      <c r="M806" t="str">
        <f t="shared" si="141"/>
        <v>{country:"Portugal",year:1978, x1:398.314, x2:421.391, y1:70.1, y2:70.5},</v>
      </c>
      <c r="T806">
        <f t="shared" si="142"/>
        <v>1.0057061340941513</v>
      </c>
      <c r="U806">
        <f t="shared" si="143"/>
        <v>1.0579367032040048</v>
      </c>
    </row>
    <row r="807" spans="1:21">
      <c r="A807" t="s">
        <v>25</v>
      </c>
      <c r="B807">
        <v>1979</v>
      </c>
      <c r="C807">
        <v>71.3</v>
      </c>
      <c r="D807">
        <v>428.601</v>
      </c>
      <c r="E807">
        <v>0</v>
      </c>
      <c r="F807" t="str">
        <f t="shared" si="134"/>
        <v>Portugal</v>
      </c>
      <c r="G807">
        <f t="shared" si="135"/>
        <v>1979</v>
      </c>
      <c r="H807">
        <f t="shared" si="136"/>
        <v>70.5</v>
      </c>
      <c r="I807">
        <f t="shared" si="137"/>
        <v>71.3</v>
      </c>
      <c r="J807">
        <f t="shared" si="138"/>
        <v>421.39100000000002</v>
      </c>
      <c r="K807">
        <f t="shared" si="139"/>
        <v>428.601</v>
      </c>
      <c r="L807">
        <f t="shared" si="140"/>
        <v>0</v>
      </c>
      <c r="M807" t="str">
        <f t="shared" si="141"/>
        <v>{country:"Portugal",year:1979, x1:421.391, x2:428.601, y1:70.5, y2:71.3},</v>
      </c>
      <c r="T807">
        <f t="shared" si="142"/>
        <v>1.0113475177304965</v>
      </c>
      <c r="U807">
        <f t="shared" si="143"/>
        <v>1.0171099999762689</v>
      </c>
    </row>
    <row r="808" spans="1:21">
      <c r="A808" t="s">
        <v>25</v>
      </c>
      <c r="B808">
        <v>1980</v>
      </c>
      <c r="C808">
        <v>71.400000000000006</v>
      </c>
      <c r="D808">
        <v>516.36099999999999</v>
      </c>
      <c r="E808">
        <v>0</v>
      </c>
      <c r="F808" t="str">
        <f t="shared" si="134"/>
        <v>Portugal</v>
      </c>
      <c r="G808">
        <f t="shared" si="135"/>
        <v>1980</v>
      </c>
      <c r="H808">
        <f t="shared" si="136"/>
        <v>71.3</v>
      </c>
      <c r="I808">
        <f t="shared" si="137"/>
        <v>71.400000000000006</v>
      </c>
      <c r="J808">
        <f t="shared" si="138"/>
        <v>428.601</v>
      </c>
      <c r="K808">
        <f t="shared" si="139"/>
        <v>516.36099999999999</v>
      </c>
      <c r="L808">
        <f t="shared" si="140"/>
        <v>0</v>
      </c>
      <c r="M808" t="str">
        <f t="shared" si="141"/>
        <v>{country:"Portugal",year:1980, x1:428.601, x2:516.361, y1:71.3, y2:71.4},</v>
      </c>
      <c r="T808">
        <f t="shared" si="142"/>
        <v>1.0014025245441796</v>
      </c>
      <c r="U808">
        <f t="shared" si="143"/>
        <v>1.2047592049481919</v>
      </c>
    </row>
    <row r="809" spans="1:21">
      <c r="A809" t="s">
        <v>25</v>
      </c>
      <c r="B809">
        <v>1981</v>
      </c>
      <c r="C809">
        <v>71.7</v>
      </c>
      <c r="D809">
        <v>555.55600000000004</v>
      </c>
      <c r="E809">
        <v>0</v>
      </c>
      <c r="F809" t="str">
        <f t="shared" si="134"/>
        <v>Portugal</v>
      </c>
      <c r="G809">
        <f t="shared" si="135"/>
        <v>1981</v>
      </c>
      <c r="H809">
        <f t="shared" si="136"/>
        <v>71.400000000000006</v>
      </c>
      <c r="I809">
        <f t="shared" si="137"/>
        <v>71.7</v>
      </c>
      <c r="J809">
        <f t="shared" si="138"/>
        <v>516.36099999999999</v>
      </c>
      <c r="K809">
        <f t="shared" si="139"/>
        <v>555.55600000000004</v>
      </c>
      <c r="L809">
        <f t="shared" si="140"/>
        <v>0</v>
      </c>
      <c r="M809" t="str">
        <f t="shared" si="141"/>
        <v>{country:"Portugal",year:1981, x1:516.361, x2:555.556, y1:71.4, y2:71.7},</v>
      </c>
      <c r="T809">
        <f t="shared" si="142"/>
        <v>1.0042016806722689</v>
      </c>
      <c r="U809">
        <f t="shared" si="143"/>
        <v>1.0759061974084023</v>
      </c>
    </row>
    <row r="810" spans="1:21">
      <c r="A810" t="s">
        <v>25</v>
      </c>
      <c r="B810">
        <v>1982</v>
      </c>
      <c r="C810">
        <v>72.5</v>
      </c>
      <c r="D810">
        <v>560.06200000000001</v>
      </c>
      <c r="E810">
        <v>0</v>
      </c>
      <c r="F810" t="str">
        <f t="shared" si="134"/>
        <v>Portugal</v>
      </c>
      <c r="G810">
        <f t="shared" si="135"/>
        <v>1982</v>
      </c>
      <c r="H810">
        <f t="shared" si="136"/>
        <v>71.7</v>
      </c>
      <c r="I810">
        <f t="shared" si="137"/>
        <v>72.5</v>
      </c>
      <c r="J810">
        <f t="shared" si="138"/>
        <v>555.55600000000004</v>
      </c>
      <c r="K810">
        <f t="shared" si="139"/>
        <v>560.06200000000001</v>
      </c>
      <c r="L810">
        <f t="shared" si="140"/>
        <v>0</v>
      </c>
      <c r="M810" t="str">
        <f t="shared" si="141"/>
        <v>{country:"Portugal",year:1982, x1:555.556, x2:560.062, y1:71.7, y2:72.5},</v>
      </c>
      <c r="T810">
        <f t="shared" si="142"/>
        <v>1.0111576011157601</v>
      </c>
      <c r="U810">
        <f t="shared" si="143"/>
        <v>1.0081107935113651</v>
      </c>
    </row>
    <row r="811" spans="1:21">
      <c r="A811" t="s">
        <v>25</v>
      </c>
      <c r="B811">
        <v>1983</v>
      </c>
      <c r="C811">
        <v>72.400000000000006</v>
      </c>
      <c r="D811">
        <v>525.13499999999999</v>
      </c>
      <c r="E811">
        <v>0</v>
      </c>
      <c r="F811" t="str">
        <f t="shared" si="134"/>
        <v>Portugal</v>
      </c>
      <c r="G811">
        <f t="shared" si="135"/>
        <v>1983</v>
      </c>
      <c r="H811">
        <f t="shared" si="136"/>
        <v>72.5</v>
      </c>
      <c r="I811">
        <f t="shared" si="137"/>
        <v>72.400000000000006</v>
      </c>
      <c r="J811">
        <f t="shared" si="138"/>
        <v>560.06200000000001</v>
      </c>
      <c r="K811">
        <f t="shared" si="139"/>
        <v>525.13499999999999</v>
      </c>
      <c r="L811">
        <f t="shared" si="140"/>
        <v>0</v>
      </c>
      <c r="M811" t="str">
        <f t="shared" si="141"/>
        <v>{country:"Portugal",year:1983, x1:560.062, x2:525.135, y1:72.5, y2:72.4},</v>
      </c>
      <c r="T811">
        <f t="shared" si="142"/>
        <v>0.99862068965517248</v>
      </c>
      <c r="U811">
        <f t="shared" si="143"/>
        <v>0.93763726158889549</v>
      </c>
    </row>
    <row r="812" spans="1:21">
      <c r="A812" t="s">
        <v>25</v>
      </c>
      <c r="B812">
        <v>1984</v>
      </c>
      <c r="C812">
        <v>72.7</v>
      </c>
      <c r="D812">
        <v>520.33100000000002</v>
      </c>
      <c r="E812">
        <v>0</v>
      </c>
      <c r="F812" t="str">
        <f t="shared" si="134"/>
        <v>Portugal</v>
      </c>
      <c r="G812">
        <f t="shared" si="135"/>
        <v>1984</v>
      </c>
      <c r="H812">
        <f t="shared" si="136"/>
        <v>72.400000000000006</v>
      </c>
      <c r="I812">
        <f t="shared" si="137"/>
        <v>72.7</v>
      </c>
      <c r="J812">
        <f t="shared" si="138"/>
        <v>525.13499999999999</v>
      </c>
      <c r="K812">
        <f t="shared" si="139"/>
        <v>520.33100000000002</v>
      </c>
      <c r="L812">
        <f t="shared" si="140"/>
        <v>0</v>
      </c>
      <c r="M812" t="str">
        <f t="shared" si="141"/>
        <v>{country:"Portugal",year:1984, x1:525.135, x2:520.331, y1:72.4, y2:72.7},</v>
      </c>
      <c r="T812">
        <f t="shared" si="142"/>
        <v>1.0041436464088398</v>
      </c>
      <c r="U812">
        <f t="shared" si="143"/>
        <v>0.99085187618421933</v>
      </c>
    </row>
    <row r="813" spans="1:21">
      <c r="A813" t="s">
        <v>25</v>
      </c>
      <c r="B813">
        <v>1985</v>
      </c>
      <c r="C813">
        <v>73</v>
      </c>
      <c r="D813">
        <v>572.11300000000006</v>
      </c>
      <c r="E813">
        <v>0</v>
      </c>
      <c r="F813" t="str">
        <f t="shared" si="134"/>
        <v>Portugal</v>
      </c>
      <c r="G813">
        <f t="shared" si="135"/>
        <v>1985</v>
      </c>
      <c r="H813">
        <f t="shared" si="136"/>
        <v>72.7</v>
      </c>
      <c r="I813">
        <f t="shared" si="137"/>
        <v>73</v>
      </c>
      <c r="J813">
        <f t="shared" si="138"/>
        <v>520.33100000000002</v>
      </c>
      <c r="K813">
        <f t="shared" si="139"/>
        <v>572.11300000000006</v>
      </c>
      <c r="L813">
        <f t="shared" si="140"/>
        <v>0</v>
      </c>
      <c r="M813" t="str">
        <f t="shared" si="141"/>
        <v>{country:"Portugal",year:1985, x1:520.331, x2:572.113, y1:72.7, y2:73},</v>
      </c>
      <c r="T813">
        <f t="shared" si="142"/>
        <v>1.0041265474552956</v>
      </c>
      <c r="U813">
        <f t="shared" si="143"/>
        <v>1.0995174225637143</v>
      </c>
    </row>
    <row r="814" spans="1:21">
      <c r="A814" t="s">
        <v>25</v>
      </c>
      <c r="B814">
        <v>1986</v>
      </c>
      <c r="C814">
        <v>73.400000000000006</v>
      </c>
      <c r="D814">
        <v>658.19</v>
      </c>
      <c r="E814">
        <v>0</v>
      </c>
      <c r="F814" t="str">
        <f t="shared" si="134"/>
        <v>Portugal</v>
      </c>
      <c r="G814">
        <f t="shared" si="135"/>
        <v>1986</v>
      </c>
      <c r="H814">
        <f t="shared" si="136"/>
        <v>73</v>
      </c>
      <c r="I814">
        <f t="shared" si="137"/>
        <v>73.400000000000006</v>
      </c>
      <c r="J814">
        <f t="shared" si="138"/>
        <v>572.11300000000006</v>
      </c>
      <c r="K814">
        <f t="shared" si="139"/>
        <v>658.19</v>
      </c>
      <c r="L814">
        <f t="shared" si="140"/>
        <v>0</v>
      </c>
      <c r="M814" t="str">
        <f t="shared" si="141"/>
        <v>{country:"Portugal",year:1986, x1:572.113, x2:658.19, y1:73, y2:73.4},</v>
      </c>
      <c r="T814">
        <f t="shared" si="142"/>
        <v>1.0054794520547945</v>
      </c>
      <c r="U814">
        <f t="shared" si="143"/>
        <v>1.1504545430710367</v>
      </c>
    </row>
    <row r="815" spans="1:21">
      <c r="A815" t="s">
        <v>25</v>
      </c>
      <c r="B815">
        <v>1987</v>
      </c>
      <c r="C815">
        <v>73.8</v>
      </c>
      <c r="D815">
        <v>678.65700000000004</v>
      </c>
      <c r="E815">
        <v>0</v>
      </c>
      <c r="F815" t="str">
        <f t="shared" si="134"/>
        <v>Portugal</v>
      </c>
      <c r="G815">
        <f t="shared" si="135"/>
        <v>1987</v>
      </c>
      <c r="H815">
        <f t="shared" si="136"/>
        <v>73.400000000000006</v>
      </c>
      <c r="I815">
        <f t="shared" si="137"/>
        <v>73.8</v>
      </c>
      <c r="J815">
        <f t="shared" si="138"/>
        <v>658.19</v>
      </c>
      <c r="K815">
        <f t="shared" si="139"/>
        <v>678.65700000000004</v>
      </c>
      <c r="L815">
        <f t="shared" si="140"/>
        <v>0</v>
      </c>
      <c r="M815" t="str">
        <f t="shared" si="141"/>
        <v>{country:"Portugal",year:1987, x1:658.19, x2:678.657, y1:73.4, y2:73.8},</v>
      </c>
      <c r="T815">
        <f t="shared" si="142"/>
        <v>1.0054495912806538</v>
      </c>
      <c r="U815">
        <f t="shared" si="143"/>
        <v>1.0310958841671858</v>
      </c>
    </row>
    <row r="816" spans="1:21">
      <c r="A816" t="s">
        <v>25</v>
      </c>
      <c r="B816">
        <v>1988</v>
      </c>
      <c r="C816">
        <v>73.8</v>
      </c>
      <c r="D816">
        <v>757.25599999999997</v>
      </c>
      <c r="E816">
        <v>0</v>
      </c>
      <c r="F816" t="str">
        <f t="shared" si="134"/>
        <v>Portugal</v>
      </c>
      <c r="G816">
        <f t="shared" si="135"/>
        <v>1988</v>
      </c>
      <c r="H816">
        <f t="shared" si="136"/>
        <v>73.8</v>
      </c>
      <c r="I816">
        <f t="shared" si="137"/>
        <v>73.8</v>
      </c>
      <c r="J816">
        <f t="shared" si="138"/>
        <v>678.65700000000004</v>
      </c>
      <c r="K816">
        <f t="shared" si="139"/>
        <v>757.25599999999997</v>
      </c>
      <c r="L816">
        <f t="shared" si="140"/>
        <v>0</v>
      </c>
      <c r="M816" t="str">
        <f t="shared" si="141"/>
        <v>{country:"Portugal",year:1988, x1:678.657, x2:757.256, y1:73.8, y2:73.8},</v>
      </c>
      <c r="T816">
        <f t="shared" si="142"/>
        <v>1</v>
      </c>
      <c r="U816">
        <f t="shared" si="143"/>
        <v>1.1158155003190122</v>
      </c>
    </row>
    <row r="817" spans="1:21">
      <c r="A817" t="s">
        <v>25</v>
      </c>
      <c r="B817">
        <v>1989</v>
      </c>
      <c r="C817">
        <v>74.400000000000006</v>
      </c>
      <c r="D817">
        <v>743.82299999999998</v>
      </c>
      <c r="E817">
        <v>0</v>
      </c>
      <c r="F817" t="str">
        <f t="shared" si="134"/>
        <v>Portugal</v>
      </c>
      <c r="G817">
        <f t="shared" si="135"/>
        <v>1989</v>
      </c>
      <c r="H817">
        <f t="shared" si="136"/>
        <v>73.8</v>
      </c>
      <c r="I817">
        <f t="shared" si="137"/>
        <v>74.400000000000006</v>
      </c>
      <c r="J817">
        <f t="shared" si="138"/>
        <v>757.25599999999997</v>
      </c>
      <c r="K817">
        <f t="shared" si="139"/>
        <v>743.82299999999998</v>
      </c>
      <c r="L817">
        <f t="shared" si="140"/>
        <v>0</v>
      </c>
      <c r="M817" t="str">
        <f t="shared" si="141"/>
        <v>{country:"Portugal",year:1989, x1:757.256, x2:743.823, y1:73.8, y2:74.4},</v>
      </c>
      <c r="T817">
        <f t="shared" si="142"/>
        <v>1.0081300813008132</v>
      </c>
      <c r="U817">
        <f t="shared" si="143"/>
        <v>0.9822609527029168</v>
      </c>
    </row>
    <row r="818" spans="1:21">
      <c r="A818" t="s">
        <v>25</v>
      </c>
      <c r="B818">
        <v>1990</v>
      </c>
      <c r="C818">
        <v>74.099999999999994</v>
      </c>
      <c r="D818">
        <v>774.06500000000005</v>
      </c>
      <c r="E818">
        <v>0</v>
      </c>
      <c r="F818" t="str">
        <f t="shared" si="134"/>
        <v>Portugal</v>
      </c>
      <c r="G818">
        <f t="shared" si="135"/>
        <v>1990</v>
      </c>
      <c r="H818">
        <f t="shared" si="136"/>
        <v>74.400000000000006</v>
      </c>
      <c r="I818">
        <f t="shared" si="137"/>
        <v>74.099999999999994</v>
      </c>
      <c r="J818">
        <f t="shared" si="138"/>
        <v>743.82299999999998</v>
      </c>
      <c r="K818">
        <f t="shared" si="139"/>
        <v>774.06500000000005</v>
      </c>
      <c r="L818">
        <f t="shared" si="140"/>
        <v>0</v>
      </c>
      <c r="M818" t="str">
        <f t="shared" si="141"/>
        <v>{country:"Portugal",year:1990, x1:743.823, x2:774.065, y1:74.4, y2:74.1},</v>
      </c>
      <c r="T818">
        <f t="shared" si="142"/>
        <v>0.99596774193548376</v>
      </c>
      <c r="U818">
        <f t="shared" si="143"/>
        <v>1.040657522018007</v>
      </c>
    </row>
    <row r="819" spans="1:21">
      <c r="A819" t="s">
        <v>25</v>
      </c>
      <c r="B819">
        <v>1991</v>
      </c>
      <c r="C819">
        <v>74.099999999999994</v>
      </c>
      <c r="D819">
        <v>886.43100000000004</v>
      </c>
      <c r="E819">
        <v>0</v>
      </c>
      <c r="F819" t="str">
        <f t="shared" si="134"/>
        <v>Portugal</v>
      </c>
      <c r="G819">
        <f t="shared" si="135"/>
        <v>1991</v>
      </c>
      <c r="H819">
        <f t="shared" si="136"/>
        <v>74.099999999999994</v>
      </c>
      <c r="I819">
        <f t="shared" si="137"/>
        <v>74.099999999999994</v>
      </c>
      <c r="J819">
        <f t="shared" si="138"/>
        <v>774.06500000000005</v>
      </c>
      <c r="K819">
        <f t="shared" si="139"/>
        <v>886.43100000000004</v>
      </c>
      <c r="L819">
        <f t="shared" si="140"/>
        <v>0</v>
      </c>
      <c r="M819" t="str">
        <f t="shared" si="141"/>
        <v>{country:"Portugal",year:1991, x1:774.065, x2:886.431, y1:74.1, y2:74.1},</v>
      </c>
      <c r="T819">
        <f t="shared" si="142"/>
        <v>1</v>
      </c>
      <c r="U819">
        <f t="shared" si="143"/>
        <v>1.1451635198594432</v>
      </c>
    </row>
    <row r="820" spans="1:21">
      <c r="A820" t="s">
        <v>25</v>
      </c>
      <c r="B820">
        <v>1992</v>
      </c>
      <c r="C820">
        <v>74.7</v>
      </c>
      <c r="D820">
        <v>922.58</v>
      </c>
      <c r="E820">
        <v>0</v>
      </c>
      <c r="F820" t="str">
        <f t="shared" si="134"/>
        <v>Portugal</v>
      </c>
      <c r="G820">
        <f t="shared" si="135"/>
        <v>1992</v>
      </c>
      <c r="H820">
        <f t="shared" si="136"/>
        <v>74.099999999999994</v>
      </c>
      <c r="I820">
        <f t="shared" si="137"/>
        <v>74.7</v>
      </c>
      <c r="J820">
        <f t="shared" si="138"/>
        <v>886.43100000000004</v>
      </c>
      <c r="K820">
        <f t="shared" si="139"/>
        <v>922.58</v>
      </c>
      <c r="L820">
        <f t="shared" si="140"/>
        <v>0</v>
      </c>
      <c r="M820" t="str">
        <f t="shared" si="141"/>
        <v>{country:"Portugal",year:1992, x1:886.431, x2:922.58, y1:74.1, y2:74.7},</v>
      </c>
      <c r="T820">
        <f t="shared" si="142"/>
        <v>1.0080971659919029</v>
      </c>
      <c r="U820">
        <f t="shared" si="143"/>
        <v>1.040780387870009</v>
      </c>
    </row>
    <row r="821" spans="1:21">
      <c r="A821" t="s">
        <v>25</v>
      </c>
      <c r="B821">
        <v>1993</v>
      </c>
      <c r="C821">
        <v>74.599999999999994</v>
      </c>
      <c r="D821">
        <v>942.99400000000003</v>
      </c>
      <c r="E821">
        <v>0</v>
      </c>
      <c r="F821" t="str">
        <f t="shared" si="134"/>
        <v>Portugal</v>
      </c>
      <c r="G821">
        <f t="shared" si="135"/>
        <v>1993</v>
      </c>
      <c r="H821">
        <f t="shared" si="136"/>
        <v>74.7</v>
      </c>
      <c r="I821">
        <f t="shared" si="137"/>
        <v>74.599999999999994</v>
      </c>
      <c r="J821">
        <f t="shared" si="138"/>
        <v>922.58</v>
      </c>
      <c r="K821">
        <f t="shared" si="139"/>
        <v>942.99400000000003</v>
      </c>
      <c r="L821">
        <f t="shared" si="140"/>
        <v>0</v>
      </c>
      <c r="M821" t="str">
        <f t="shared" si="141"/>
        <v>{country:"Portugal",year:1993, x1:922.58, x2:942.994, y1:74.7, y2:74.6},</v>
      </c>
      <c r="T821">
        <f t="shared" si="142"/>
        <v>0.99866131191432383</v>
      </c>
      <c r="U821">
        <f t="shared" si="143"/>
        <v>1.0221270784105443</v>
      </c>
    </row>
    <row r="822" spans="1:21">
      <c r="A822" t="s">
        <v>25</v>
      </c>
      <c r="B822">
        <v>1994</v>
      </c>
      <c r="C822">
        <v>75.5</v>
      </c>
      <c r="D822">
        <v>954.34900000000005</v>
      </c>
      <c r="E822">
        <v>0</v>
      </c>
      <c r="F822" t="str">
        <f t="shared" si="134"/>
        <v>Portugal</v>
      </c>
      <c r="G822">
        <f t="shared" si="135"/>
        <v>1994</v>
      </c>
      <c r="H822">
        <f t="shared" si="136"/>
        <v>74.599999999999994</v>
      </c>
      <c r="I822">
        <f t="shared" si="137"/>
        <v>75.5</v>
      </c>
      <c r="J822">
        <f t="shared" si="138"/>
        <v>942.99400000000003</v>
      </c>
      <c r="K822">
        <f t="shared" si="139"/>
        <v>954.34900000000005</v>
      </c>
      <c r="L822">
        <f t="shared" si="140"/>
        <v>0</v>
      </c>
      <c r="M822" t="str">
        <f t="shared" si="141"/>
        <v>{country:"Portugal",year:1994, x1:942.994, x2:954.349, y1:74.6, y2:75.5},</v>
      </c>
      <c r="T822">
        <f t="shared" si="142"/>
        <v>1.012064343163539</v>
      </c>
      <c r="U822">
        <f t="shared" si="143"/>
        <v>1.0120414339857942</v>
      </c>
    </row>
    <row r="823" spans="1:21">
      <c r="A823" t="s">
        <v>25</v>
      </c>
      <c r="B823">
        <v>1995</v>
      </c>
      <c r="C823">
        <v>75.400000000000006</v>
      </c>
      <c r="D823">
        <v>1108.0170000000001</v>
      </c>
      <c r="E823">
        <v>0</v>
      </c>
      <c r="F823" t="str">
        <f t="shared" si="134"/>
        <v>Portugal</v>
      </c>
      <c r="G823">
        <f t="shared" si="135"/>
        <v>1995</v>
      </c>
      <c r="H823">
        <f t="shared" si="136"/>
        <v>75.5</v>
      </c>
      <c r="I823">
        <f t="shared" si="137"/>
        <v>75.400000000000006</v>
      </c>
      <c r="J823">
        <f t="shared" si="138"/>
        <v>954.34900000000005</v>
      </c>
      <c r="K823">
        <f t="shared" si="139"/>
        <v>1108.0170000000001</v>
      </c>
      <c r="L823">
        <f t="shared" si="140"/>
        <v>0</v>
      </c>
      <c r="M823" t="str">
        <f t="shared" si="141"/>
        <v>{country:"Portugal",year:1995, x1:954.349, x2:1108.017, y1:75.5, y2:75.4},</v>
      </c>
      <c r="T823">
        <f t="shared" si="142"/>
        <v>0.99867549668874178</v>
      </c>
      <c r="U823">
        <f t="shared" si="143"/>
        <v>1.161018662983877</v>
      </c>
    </row>
    <row r="824" spans="1:21">
      <c r="A824" t="s">
        <v>25</v>
      </c>
      <c r="B824">
        <v>1996</v>
      </c>
      <c r="C824">
        <v>75.3</v>
      </c>
      <c r="D824">
        <v>1187.51</v>
      </c>
      <c r="E824">
        <v>0</v>
      </c>
      <c r="F824" t="str">
        <f t="shared" si="134"/>
        <v>Portugal</v>
      </c>
      <c r="G824">
        <f t="shared" si="135"/>
        <v>1996</v>
      </c>
      <c r="H824">
        <f t="shared" si="136"/>
        <v>75.400000000000006</v>
      </c>
      <c r="I824">
        <f t="shared" si="137"/>
        <v>75.3</v>
      </c>
      <c r="J824">
        <f t="shared" si="138"/>
        <v>1108.0170000000001</v>
      </c>
      <c r="K824">
        <f t="shared" si="139"/>
        <v>1187.51</v>
      </c>
      <c r="L824">
        <f t="shared" si="140"/>
        <v>0</v>
      </c>
      <c r="M824" t="str">
        <f t="shared" si="141"/>
        <v>{country:"Portugal",year:1996, x1:1108.017, x2:1187.51, y1:75.4, y2:75.3},</v>
      </c>
      <c r="T824">
        <f t="shared" si="142"/>
        <v>0.99867374005305032</v>
      </c>
      <c r="U824">
        <f t="shared" si="143"/>
        <v>1.0717434840801179</v>
      </c>
    </row>
    <row r="825" spans="1:21">
      <c r="A825" t="s">
        <v>25</v>
      </c>
      <c r="B825">
        <v>1997</v>
      </c>
      <c r="C825">
        <v>75.8</v>
      </c>
      <c r="D825">
        <v>1233.528</v>
      </c>
      <c r="E825">
        <v>0</v>
      </c>
      <c r="F825" t="str">
        <f t="shared" si="134"/>
        <v>Portugal</v>
      </c>
      <c r="G825">
        <f t="shared" si="135"/>
        <v>1997</v>
      </c>
      <c r="H825">
        <f t="shared" si="136"/>
        <v>75.3</v>
      </c>
      <c r="I825">
        <f t="shared" si="137"/>
        <v>75.8</v>
      </c>
      <c r="J825">
        <f t="shared" si="138"/>
        <v>1187.51</v>
      </c>
      <c r="K825">
        <f t="shared" si="139"/>
        <v>1233.528</v>
      </c>
      <c r="L825">
        <f t="shared" si="140"/>
        <v>0</v>
      </c>
      <c r="M825" t="str">
        <f t="shared" si="141"/>
        <v>{country:"Portugal",year:1997, x1:1187.51, x2:1233.528, y1:75.3, y2:75.8},</v>
      </c>
      <c r="T825">
        <f t="shared" si="142"/>
        <v>1.0066401062416999</v>
      </c>
      <c r="U825">
        <f t="shared" si="143"/>
        <v>1.0387516736701166</v>
      </c>
    </row>
    <row r="826" spans="1:21">
      <c r="A826" t="s">
        <v>25</v>
      </c>
      <c r="B826">
        <v>1998</v>
      </c>
      <c r="C826">
        <v>76</v>
      </c>
      <c r="D826">
        <v>1277.825</v>
      </c>
      <c r="E826">
        <v>0</v>
      </c>
      <c r="F826" t="str">
        <f t="shared" si="134"/>
        <v>Portugal</v>
      </c>
      <c r="G826">
        <f t="shared" si="135"/>
        <v>1998</v>
      </c>
      <c r="H826">
        <f t="shared" si="136"/>
        <v>75.8</v>
      </c>
      <c r="I826">
        <f t="shared" si="137"/>
        <v>76</v>
      </c>
      <c r="J826">
        <f t="shared" si="138"/>
        <v>1233.528</v>
      </c>
      <c r="K826">
        <f t="shared" si="139"/>
        <v>1277.825</v>
      </c>
      <c r="L826">
        <f t="shared" si="140"/>
        <v>0</v>
      </c>
      <c r="M826" t="str">
        <f t="shared" si="141"/>
        <v>{country:"Portugal",year:1998, x1:1233.528, x2:1277.825, y1:75.8, y2:76},</v>
      </c>
      <c r="T826">
        <f t="shared" si="142"/>
        <v>1.0026385224274408</v>
      </c>
      <c r="U826">
        <f t="shared" si="143"/>
        <v>1.0359108184005552</v>
      </c>
    </row>
    <row r="827" spans="1:21">
      <c r="A827" t="s">
        <v>25</v>
      </c>
      <c r="B827">
        <v>1999</v>
      </c>
      <c r="C827">
        <v>76.2</v>
      </c>
      <c r="D827">
        <v>1365.8219999999999</v>
      </c>
      <c r="E827">
        <v>0</v>
      </c>
      <c r="F827" t="str">
        <f t="shared" si="134"/>
        <v>Portugal</v>
      </c>
      <c r="G827">
        <f t="shared" si="135"/>
        <v>1999</v>
      </c>
      <c r="H827">
        <f t="shared" si="136"/>
        <v>76</v>
      </c>
      <c r="I827">
        <f t="shared" si="137"/>
        <v>76.2</v>
      </c>
      <c r="J827">
        <f t="shared" si="138"/>
        <v>1277.825</v>
      </c>
      <c r="K827">
        <f t="shared" si="139"/>
        <v>1365.8219999999999</v>
      </c>
      <c r="L827">
        <f t="shared" si="140"/>
        <v>0</v>
      </c>
      <c r="M827" t="str">
        <f t="shared" si="141"/>
        <v>{country:"Portugal",year:1999, x1:1277.825, x2:1365.822, y1:76, y2:76.2},</v>
      </c>
      <c r="T827">
        <f t="shared" si="142"/>
        <v>1.0026315789473685</v>
      </c>
      <c r="U827">
        <f t="shared" si="143"/>
        <v>1.0688646723925419</v>
      </c>
    </row>
    <row r="828" spans="1:21">
      <c r="A828" t="s">
        <v>25</v>
      </c>
      <c r="B828">
        <v>2000</v>
      </c>
      <c r="C828">
        <v>76.7</v>
      </c>
      <c r="D828">
        <v>1653.9880000000001</v>
      </c>
      <c r="E828">
        <v>0</v>
      </c>
      <c r="F828" t="str">
        <f t="shared" si="134"/>
        <v>Portugal</v>
      </c>
      <c r="G828">
        <f t="shared" si="135"/>
        <v>2000</v>
      </c>
      <c r="H828">
        <f t="shared" si="136"/>
        <v>76.2</v>
      </c>
      <c r="I828">
        <f t="shared" si="137"/>
        <v>76.7</v>
      </c>
      <c r="J828">
        <f t="shared" si="138"/>
        <v>1365.8219999999999</v>
      </c>
      <c r="K828">
        <f t="shared" si="139"/>
        <v>1653.9880000000001</v>
      </c>
      <c r="L828">
        <f t="shared" si="140"/>
        <v>0</v>
      </c>
      <c r="M828" t="str">
        <f t="shared" si="141"/>
        <v>{country:"Portugal",year:2000, x1:1365.822, x2:1653.988, y1:76.2, y2:76.7},</v>
      </c>
      <c r="T828">
        <f t="shared" si="142"/>
        <v>1.0065616797900263</v>
      </c>
      <c r="U828">
        <f t="shared" si="143"/>
        <v>1.2109835688691499</v>
      </c>
    </row>
    <row r="829" spans="1:21">
      <c r="A829" t="s">
        <v>25</v>
      </c>
      <c r="B829">
        <v>2001</v>
      </c>
      <c r="C829">
        <v>77</v>
      </c>
      <c r="D829">
        <v>1669.337</v>
      </c>
      <c r="E829">
        <v>0</v>
      </c>
      <c r="F829" t="str">
        <f t="shared" si="134"/>
        <v>Portugal</v>
      </c>
      <c r="G829">
        <f t="shared" si="135"/>
        <v>2001</v>
      </c>
      <c r="H829">
        <f t="shared" si="136"/>
        <v>76.7</v>
      </c>
      <c r="I829">
        <f t="shared" si="137"/>
        <v>77</v>
      </c>
      <c r="J829">
        <f t="shared" si="138"/>
        <v>1653.9880000000001</v>
      </c>
      <c r="K829">
        <f t="shared" si="139"/>
        <v>1669.337</v>
      </c>
      <c r="L829">
        <f t="shared" si="140"/>
        <v>0</v>
      </c>
      <c r="M829" t="str">
        <f t="shared" si="141"/>
        <v>{country:"Portugal",year:2001, x1:1653.988, x2:1669.337, y1:76.7, y2:77},</v>
      </c>
      <c r="T829">
        <f t="shared" si="142"/>
        <v>1.0039113428943938</v>
      </c>
      <c r="U829">
        <f t="shared" si="143"/>
        <v>1.0092799947762618</v>
      </c>
    </row>
    <row r="830" spans="1:21">
      <c r="A830" t="s">
        <v>25</v>
      </c>
      <c r="B830">
        <v>2002</v>
      </c>
      <c r="C830">
        <v>77.2</v>
      </c>
      <c r="D830">
        <v>1675.866</v>
      </c>
      <c r="E830">
        <v>0</v>
      </c>
      <c r="F830" t="str">
        <f t="shared" si="134"/>
        <v>Portugal</v>
      </c>
      <c r="G830">
        <f t="shared" si="135"/>
        <v>2002</v>
      </c>
      <c r="H830">
        <f t="shared" si="136"/>
        <v>77</v>
      </c>
      <c r="I830">
        <f t="shared" si="137"/>
        <v>77.2</v>
      </c>
      <c r="J830">
        <f t="shared" si="138"/>
        <v>1669.337</v>
      </c>
      <c r="K830">
        <f t="shared" si="139"/>
        <v>1675.866</v>
      </c>
      <c r="L830">
        <f t="shared" si="140"/>
        <v>0</v>
      </c>
      <c r="M830" t="str">
        <f t="shared" si="141"/>
        <v>{country:"Portugal",year:2002, x1:1669.337, x2:1675.866, y1:77, y2:77.2},</v>
      </c>
      <c r="T830">
        <f t="shared" si="142"/>
        <v>1.0025974025974027</v>
      </c>
      <c r="U830">
        <f t="shared" si="143"/>
        <v>1.0039111335817752</v>
      </c>
    </row>
    <row r="831" spans="1:21">
      <c r="A831" t="s">
        <v>25</v>
      </c>
      <c r="B831">
        <v>2003</v>
      </c>
      <c r="C831">
        <v>77.400000000000006</v>
      </c>
      <c r="D831">
        <v>1726.827</v>
      </c>
      <c r="E831">
        <v>0</v>
      </c>
      <c r="F831" t="str">
        <f t="shared" si="134"/>
        <v>Portugal</v>
      </c>
      <c r="G831">
        <f t="shared" si="135"/>
        <v>2003</v>
      </c>
      <c r="H831">
        <f t="shared" si="136"/>
        <v>77.2</v>
      </c>
      <c r="I831">
        <f t="shared" si="137"/>
        <v>77.400000000000006</v>
      </c>
      <c r="J831">
        <f t="shared" si="138"/>
        <v>1675.866</v>
      </c>
      <c r="K831">
        <f t="shared" si="139"/>
        <v>1726.827</v>
      </c>
      <c r="L831">
        <f t="shared" si="140"/>
        <v>0</v>
      </c>
      <c r="M831" t="str">
        <f t="shared" si="141"/>
        <v>{country:"Portugal",year:2003, x1:1675.866, x2:1726.827, y1:77.2, y2:77.4},</v>
      </c>
      <c r="T831">
        <f t="shared" si="142"/>
        <v>1.0025906735751295</v>
      </c>
      <c r="U831">
        <f t="shared" si="143"/>
        <v>1.0304087558313135</v>
      </c>
    </row>
    <row r="832" spans="1:21">
      <c r="A832" t="s">
        <v>25</v>
      </c>
      <c r="B832">
        <v>2004</v>
      </c>
      <c r="C832">
        <v>78.3</v>
      </c>
      <c r="D832">
        <v>1800.1320000000001</v>
      </c>
      <c r="E832">
        <v>0</v>
      </c>
      <c r="F832" t="str">
        <f t="shared" si="134"/>
        <v>Portugal</v>
      </c>
      <c r="G832">
        <f t="shared" si="135"/>
        <v>2004</v>
      </c>
      <c r="H832">
        <f t="shared" si="136"/>
        <v>77.400000000000006</v>
      </c>
      <c r="I832">
        <f t="shared" si="137"/>
        <v>78.3</v>
      </c>
      <c r="J832">
        <f t="shared" si="138"/>
        <v>1726.827</v>
      </c>
      <c r="K832">
        <f t="shared" si="139"/>
        <v>1800.1320000000001</v>
      </c>
      <c r="L832">
        <f t="shared" si="140"/>
        <v>0</v>
      </c>
      <c r="M832" t="str">
        <f t="shared" si="141"/>
        <v>{country:"Portugal",year:2004, x1:1726.827, x2:1800.132, y1:77.4, y2:78.3},</v>
      </c>
      <c r="T832">
        <f t="shared" si="142"/>
        <v>1.011627906976744</v>
      </c>
      <c r="U832">
        <f t="shared" si="143"/>
        <v>1.0424506913547218</v>
      </c>
    </row>
    <row r="833" spans="1:21">
      <c r="A833" t="s">
        <v>25</v>
      </c>
      <c r="B833">
        <v>2005</v>
      </c>
      <c r="C833">
        <v>78.099999999999994</v>
      </c>
      <c r="D833">
        <v>1860.7850000000001</v>
      </c>
      <c r="E833">
        <v>0</v>
      </c>
      <c r="F833" t="str">
        <f t="shared" si="134"/>
        <v>Portugal</v>
      </c>
      <c r="G833">
        <f t="shared" si="135"/>
        <v>2005</v>
      </c>
      <c r="H833">
        <f t="shared" si="136"/>
        <v>78.3</v>
      </c>
      <c r="I833">
        <f t="shared" si="137"/>
        <v>78.099999999999994</v>
      </c>
      <c r="J833">
        <f t="shared" si="138"/>
        <v>1800.1320000000001</v>
      </c>
      <c r="K833">
        <f t="shared" si="139"/>
        <v>1860.7850000000001</v>
      </c>
      <c r="L833">
        <f t="shared" si="140"/>
        <v>0</v>
      </c>
      <c r="M833" t="str">
        <f t="shared" si="141"/>
        <v>{country:"Portugal",year:2005, x1:1800.132, x2:1860.785, y1:78.3, y2:78.1},</v>
      </c>
      <c r="T833">
        <f t="shared" si="142"/>
        <v>0.99744572158365263</v>
      </c>
      <c r="U833">
        <f t="shared" si="143"/>
        <v>1.0336936402441599</v>
      </c>
    </row>
    <row r="834" spans="1:21">
      <c r="A834" t="s">
        <v>25</v>
      </c>
      <c r="B834">
        <v>2006</v>
      </c>
      <c r="C834">
        <v>78.900000000000006</v>
      </c>
      <c r="D834">
        <v>1823.288</v>
      </c>
      <c r="E834">
        <v>0</v>
      </c>
      <c r="F834" t="str">
        <f t="shared" si="134"/>
        <v>Portugal</v>
      </c>
      <c r="G834">
        <f t="shared" si="135"/>
        <v>2006</v>
      </c>
      <c r="H834">
        <f t="shared" si="136"/>
        <v>78.099999999999994</v>
      </c>
      <c r="I834">
        <f t="shared" si="137"/>
        <v>78.900000000000006</v>
      </c>
      <c r="J834">
        <f t="shared" si="138"/>
        <v>1860.7850000000001</v>
      </c>
      <c r="K834">
        <f t="shared" si="139"/>
        <v>1823.288</v>
      </c>
      <c r="L834">
        <f t="shared" si="140"/>
        <v>0</v>
      </c>
      <c r="M834" t="str">
        <f t="shared" si="141"/>
        <v>{country:"Portugal",year:2006, x1:1860.785, x2:1823.288, y1:78.1, y2:78.9},</v>
      </c>
      <c r="T834">
        <f t="shared" si="142"/>
        <v>1.0102432778489119</v>
      </c>
      <c r="U834">
        <f t="shared" si="143"/>
        <v>0.97984882724226596</v>
      </c>
    </row>
    <row r="835" spans="1:21">
      <c r="A835" t="s">
        <v>25</v>
      </c>
      <c r="B835">
        <v>2007</v>
      </c>
      <c r="C835">
        <v>79</v>
      </c>
      <c r="D835">
        <v>1848.7139999999999</v>
      </c>
      <c r="E835">
        <v>0</v>
      </c>
      <c r="F835" t="str">
        <f t="shared" ref="F835:F898" si="144">A835</f>
        <v>Portugal</v>
      </c>
      <c r="G835">
        <f t="shared" ref="G835:G898" si="145">B835</f>
        <v>2007</v>
      </c>
      <c r="H835">
        <f t="shared" ref="H835:H898" si="146">IF($A834=$A835,C834,C835)</f>
        <v>78.900000000000006</v>
      </c>
      <c r="I835">
        <f t="shared" ref="I835:I898" si="147">C835</f>
        <v>79</v>
      </c>
      <c r="J835">
        <f t="shared" ref="J835:J898" si="148">IF($A834=$A835,D834,D835)</f>
        <v>1823.288</v>
      </c>
      <c r="K835">
        <f t="shared" ref="K835:K898" si="149">D835</f>
        <v>1848.7139999999999</v>
      </c>
      <c r="L835">
        <f t="shared" ref="L835:L898" si="150">E835</f>
        <v>0</v>
      </c>
      <c r="M835" t="str">
        <f t="shared" ref="M835:M898" si="151">"{country:"""&amp;F835&amp;""",year:"&amp;G835&amp;", x1:"&amp;J835&amp;", x2:"&amp;K835&amp;", y1:"&amp;H835&amp;", y2:"&amp;I835&amp;"},"</f>
        <v>{country:"Portugal",year:2007, x1:1823.288, x2:1848.714, y1:78.9, y2:79},</v>
      </c>
      <c r="T835">
        <f t="shared" ref="T835:T898" si="152">I835/H835</f>
        <v>1.0012674271229403</v>
      </c>
      <c r="U835">
        <f t="shared" ref="U835:U898" si="153">K835/J835</f>
        <v>1.0139451364787131</v>
      </c>
    </row>
    <row r="836" spans="1:21">
      <c r="A836" t="s">
        <v>25</v>
      </c>
      <c r="B836">
        <v>2008</v>
      </c>
      <c r="C836">
        <v>79.3</v>
      </c>
      <c r="D836">
        <v>1856.443</v>
      </c>
      <c r="E836">
        <v>0</v>
      </c>
      <c r="F836" t="str">
        <f t="shared" si="144"/>
        <v>Portugal</v>
      </c>
      <c r="G836">
        <f t="shared" si="145"/>
        <v>2008</v>
      </c>
      <c r="H836">
        <f t="shared" si="146"/>
        <v>79</v>
      </c>
      <c r="I836">
        <f t="shared" si="147"/>
        <v>79.3</v>
      </c>
      <c r="J836">
        <f t="shared" si="148"/>
        <v>1848.7139999999999</v>
      </c>
      <c r="K836">
        <f t="shared" si="149"/>
        <v>1856.443</v>
      </c>
      <c r="L836">
        <f t="shared" si="150"/>
        <v>0</v>
      </c>
      <c r="M836" t="str">
        <f t="shared" si="151"/>
        <v>{country:"Portugal",year:2008, x1:1848.714, x2:1856.443, y1:79, y2:79.3},</v>
      </c>
      <c r="T836">
        <f t="shared" si="152"/>
        <v>1.0037974683544304</v>
      </c>
      <c r="U836">
        <f t="shared" si="153"/>
        <v>1.0041807440198971</v>
      </c>
    </row>
    <row r="837" spans="1:21">
      <c r="A837" t="s">
        <v>26</v>
      </c>
      <c r="B837">
        <v>1997</v>
      </c>
      <c r="C837">
        <v>72.8</v>
      </c>
      <c r="D837">
        <v>602.07299999999998</v>
      </c>
      <c r="E837">
        <v>0</v>
      </c>
      <c r="F837" t="str">
        <f t="shared" si="144"/>
        <v>Slovak Republic</v>
      </c>
      <c r="G837">
        <f t="shared" si="145"/>
        <v>1997</v>
      </c>
      <c r="H837">
        <f t="shared" si="146"/>
        <v>72.8</v>
      </c>
      <c r="I837">
        <f t="shared" si="147"/>
        <v>72.8</v>
      </c>
      <c r="J837">
        <f t="shared" si="148"/>
        <v>602.07299999999998</v>
      </c>
      <c r="K837">
        <f t="shared" si="149"/>
        <v>602.07299999999998</v>
      </c>
      <c r="L837">
        <f t="shared" si="150"/>
        <v>0</v>
      </c>
      <c r="M837" t="str">
        <f t="shared" si="151"/>
        <v>{country:"Slovak Republic",year:1997, x1:602.073, x2:602.073, y1:72.8, y2:72.8},</v>
      </c>
      <c r="T837">
        <f t="shared" si="152"/>
        <v>1</v>
      </c>
      <c r="U837">
        <f t="shared" si="153"/>
        <v>1</v>
      </c>
    </row>
    <row r="838" spans="1:21">
      <c r="A838" t="s">
        <v>26</v>
      </c>
      <c r="B838">
        <v>1998</v>
      </c>
      <c r="C838">
        <v>72.7</v>
      </c>
      <c r="D838">
        <v>613.46500000000003</v>
      </c>
      <c r="E838">
        <v>0</v>
      </c>
      <c r="F838" t="str">
        <f t="shared" si="144"/>
        <v>Slovak Republic</v>
      </c>
      <c r="G838">
        <f t="shared" si="145"/>
        <v>1998</v>
      </c>
      <c r="H838">
        <f t="shared" si="146"/>
        <v>72.8</v>
      </c>
      <c r="I838">
        <f t="shared" si="147"/>
        <v>72.7</v>
      </c>
      <c r="J838">
        <f t="shared" si="148"/>
        <v>602.07299999999998</v>
      </c>
      <c r="K838">
        <f t="shared" si="149"/>
        <v>613.46500000000003</v>
      </c>
      <c r="L838">
        <f t="shared" si="150"/>
        <v>0</v>
      </c>
      <c r="M838" t="str">
        <f t="shared" si="151"/>
        <v>{country:"Slovak Republic",year:1998, x1:602.073, x2:613.465, y1:72.8, y2:72.7},</v>
      </c>
      <c r="T838">
        <f t="shared" si="152"/>
        <v>0.99862637362637374</v>
      </c>
      <c r="U838">
        <f t="shared" si="153"/>
        <v>1.0189212935972882</v>
      </c>
    </row>
    <row r="839" spans="1:21">
      <c r="A839" t="s">
        <v>26</v>
      </c>
      <c r="B839">
        <v>1999</v>
      </c>
      <c r="C839">
        <v>73.099999999999994</v>
      </c>
      <c r="D839">
        <v>623.86599999999999</v>
      </c>
      <c r="E839">
        <v>0</v>
      </c>
      <c r="F839" t="str">
        <f t="shared" si="144"/>
        <v>Slovak Republic</v>
      </c>
      <c r="G839">
        <f t="shared" si="145"/>
        <v>1999</v>
      </c>
      <c r="H839">
        <f t="shared" si="146"/>
        <v>72.7</v>
      </c>
      <c r="I839">
        <f t="shared" si="147"/>
        <v>73.099999999999994</v>
      </c>
      <c r="J839">
        <f t="shared" si="148"/>
        <v>613.46500000000003</v>
      </c>
      <c r="K839">
        <f t="shared" si="149"/>
        <v>623.86599999999999</v>
      </c>
      <c r="L839">
        <f t="shared" si="150"/>
        <v>0</v>
      </c>
      <c r="M839" t="str">
        <f t="shared" si="151"/>
        <v>{country:"Slovak Republic",year:1999, x1:613.465, x2:623.866, y1:72.7, y2:73.1},</v>
      </c>
      <c r="T839">
        <f t="shared" si="152"/>
        <v>1.0055020632737275</v>
      </c>
      <c r="U839">
        <f t="shared" si="153"/>
        <v>1.0169545124823747</v>
      </c>
    </row>
    <row r="840" spans="1:21">
      <c r="A840" t="s">
        <v>26</v>
      </c>
      <c r="B840">
        <v>2000</v>
      </c>
      <c r="C840">
        <v>73.3</v>
      </c>
      <c r="D840">
        <v>603.79100000000005</v>
      </c>
      <c r="E840">
        <v>0</v>
      </c>
      <c r="F840" t="str">
        <f t="shared" si="144"/>
        <v>Slovak Republic</v>
      </c>
      <c r="G840">
        <f t="shared" si="145"/>
        <v>2000</v>
      </c>
      <c r="H840">
        <f t="shared" si="146"/>
        <v>73.099999999999994</v>
      </c>
      <c r="I840">
        <f t="shared" si="147"/>
        <v>73.3</v>
      </c>
      <c r="J840">
        <f t="shared" si="148"/>
        <v>623.86599999999999</v>
      </c>
      <c r="K840">
        <f t="shared" si="149"/>
        <v>603.79100000000005</v>
      </c>
      <c r="L840">
        <f t="shared" si="150"/>
        <v>0</v>
      </c>
      <c r="M840" t="str">
        <f t="shared" si="151"/>
        <v>{country:"Slovak Republic",year:2000, x1:623.866, x2:603.791, y1:73.1, y2:73.3},</v>
      </c>
      <c r="T840">
        <f t="shared" si="152"/>
        <v>1.0027359781121752</v>
      </c>
      <c r="U840">
        <f t="shared" si="153"/>
        <v>0.96782161553923451</v>
      </c>
    </row>
    <row r="841" spans="1:21">
      <c r="A841" t="s">
        <v>26</v>
      </c>
      <c r="B841">
        <v>2001</v>
      </c>
      <c r="C841">
        <v>73.599999999999994</v>
      </c>
      <c r="D841">
        <v>627.88400000000001</v>
      </c>
      <c r="E841">
        <v>0</v>
      </c>
      <c r="F841" t="str">
        <f t="shared" si="144"/>
        <v>Slovak Republic</v>
      </c>
      <c r="G841">
        <f t="shared" si="145"/>
        <v>2001</v>
      </c>
      <c r="H841">
        <f t="shared" si="146"/>
        <v>73.3</v>
      </c>
      <c r="I841">
        <f t="shared" si="147"/>
        <v>73.599999999999994</v>
      </c>
      <c r="J841">
        <f t="shared" si="148"/>
        <v>603.79100000000005</v>
      </c>
      <c r="K841">
        <f t="shared" si="149"/>
        <v>627.88400000000001</v>
      </c>
      <c r="L841">
        <f t="shared" si="150"/>
        <v>0</v>
      </c>
      <c r="M841" t="str">
        <f t="shared" si="151"/>
        <v>{country:"Slovak Republic",year:2001, x1:603.791, x2:627.884, y1:73.3, y2:73.6},</v>
      </c>
      <c r="T841">
        <f t="shared" si="152"/>
        <v>1.0040927694406547</v>
      </c>
      <c r="U841">
        <f t="shared" si="153"/>
        <v>1.0399028803012962</v>
      </c>
    </row>
    <row r="842" spans="1:21">
      <c r="A842" t="s">
        <v>26</v>
      </c>
      <c r="B842">
        <v>2002</v>
      </c>
      <c r="C842">
        <v>73.8</v>
      </c>
      <c r="D842">
        <v>671.673</v>
      </c>
      <c r="E842">
        <v>0</v>
      </c>
      <c r="F842" t="str">
        <f t="shared" si="144"/>
        <v>Slovak Republic</v>
      </c>
      <c r="G842">
        <f t="shared" si="145"/>
        <v>2002</v>
      </c>
      <c r="H842">
        <f t="shared" si="146"/>
        <v>73.599999999999994</v>
      </c>
      <c r="I842">
        <f t="shared" si="147"/>
        <v>73.8</v>
      </c>
      <c r="J842">
        <f t="shared" si="148"/>
        <v>627.88400000000001</v>
      </c>
      <c r="K842">
        <f t="shared" si="149"/>
        <v>671.673</v>
      </c>
      <c r="L842">
        <f t="shared" si="150"/>
        <v>0</v>
      </c>
      <c r="M842" t="str">
        <f t="shared" si="151"/>
        <v>{country:"Slovak Republic",year:2002, x1:627.884, x2:671.673, y1:73.6, y2:73.8},</v>
      </c>
      <c r="T842">
        <f t="shared" si="152"/>
        <v>1.0027173913043479</v>
      </c>
      <c r="U842">
        <f t="shared" si="153"/>
        <v>1.0697405890259983</v>
      </c>
    </row>
    <row r="843" spans="1:21">
      <c r="A843" t="s">
        <v>26</v>
      </c>
      <c r="B843">
        <v>2003</v>
      </c>
      <c r="C843">
        <v>73.8</v>
      </c>
      <c r="D843">
        <v>727.38</v>
      </c>
      <c r="E843">
        <v>0</v>
      </c>
      <c r="F843" t="str">
        <f t="shared" si="144"/>
        <v>Slovak Republic</v>
      </c>
      <c r="G843">
        <f t="shared" si="145"/>
        <v>2003</v>
      </c>
      <c r="H843">
        <f t="shared" si="146"/>
        <v>73.8</v>
      </c>
      <c r="I843">
        <f t="shared" si="147"/>
        <v>73.8</v>
      </c>
      <c r="J843">
        <f t="shared" si="148"/>
        <v>671.673</v>
      </c>
      <c r="K843">
        <f t="shared" si="149"/>
        <v>727.38</v>
      </c>
      <c r="L843">
        <f t="shared" si="150"/>
        <v>0</v>
      </c>
      <c r="M843" t="str">
        <f t="shared" si="151"/>
        <v>{country:"Slovak Republic",year:2003, x1:671.673, x2:727.38, y1:73.8, y2:73.8},</v>
      </c>
      <c r="T843">
        <f t="shared" si="152"/>
        <v>1</v>
      </c>
      <c r="U843">
        <f t="shared" si="153"/>
        <v>1.0829376794958261</v>
      </c>
    </row>
    <row r="844" spans="1:21">
      <c r="A844" t="s">
        <v>26</v>
      </c>
      <c r="B844">
        <v>2004</v>
      </c>
      <c r="C844">
        <v>74</v>
      </c>
      <c r="D844">
        <v>946.39599999999996</v>
      </c>
      <c r="E844">
        <v>0</v>
      </c>
      <c r="F844" t="str">
        <f t="shared" si="144"/>
        <v>Slovak Republic</v>
      </c>
      <c r="G844">
        <f t="shared" si="145"/>
        <v>2004</v>
      </c>
      <c r="H844">
        <f t="shared" si="146"/>
        <v>73.8</v>
      </c>
      <c r="I844">
        <f t="shared" si="147"/>
        <v>74</v>
      </c>
      <c r="J844">
        <f t="shared" si="148"/>
        <v>727.38</v>
      </c>
      <c r="K844">
        <f t="shared" si="149"/>
        <v>946.39599999999996</v>
      </c>
      <c r="L844">
        <f t="shared" si="150"/>
        <v>0</v>
      </c>
      <c r="M844" t="str">
        <f t="shared" si="151"/>
        <v>{country:"Slovak Republic",year:2004, x1:727.38, x2:946.396, y1:73.8, y2:74},</v>
      </c>
      <c r="T844">
        <f t="shared" si="152"/>
        <v>1.0027100271002711</v>
      </c>
      <c r="U844">
        <f t="shared" si="153"/>
        <v>1.301102587368363</v>
      </c>
    </row>
    <row r="845" spans="1:21">
      <c r="A845" t="s">
        <v>26</v>
      </c>
      <c r="B845">
        <v>2005</v>
      </c>
      <c r="C845">
        <v>74</v>
      </c>
      <c r="D845">
        <v>985.26599999999996</v>
      </c>
      <c r="E845">
        <v>0</v>
      </c>
      <c r="F845" t="str">
        <f t="shared" si="144"/>
        <v>Slovak Republic</v>
      </c>
      <c r="G845">
        <f t="shared" si="145"/>
        <v>2005</v>
      </c>
      <c r="H845">
        <f t="shared" si="146"/>
        <v>74</v>
      </c>
      <c r="I845">
        <f t="shared" si="147"/>
        <v>74</v>
      </c>
      <c r="J845">
        <f t="shared" si="148"/>
        <v>946.39599999999996</v>
      </c>
      <c r="K845">
        <f t="shared" si="149"/>
        <v>985.26599999999996</v>
      </c>
      <c r="L845">
        <f t="shared" si="150"/>
        <v>0</v>
      </c>
      <c r="M845" t="str">
        <f t="shared" si="151"/>
        <v>{country:"Slovak Republic",year:2005, x1:946.396, x2:985.266, y1:74, y2:74},</v>
      </c>
      <c r="T845">
        <f t="shared" si="152"/>
        <v>1</v>
      </c>
      <c r="U845">
        <f t="shared" si="153"/>
        <v>1.0410716021623083</v>
      </c>
    </row>
    <row r="846" spans="1:21">
      <c r="A846" t="s">
        <v>26</v>
      </c>
      <c r="B846">
        <v>2006</v>
      </c>
      <c r="C846">
        <v>74.3</v>
      </c>
      <c r="D846">
        <v>1112.5429999999999</v>
      </c>
      <c r="E846">
        <v>0</v>
      </c>
      <c r="F846" t="str">
        <f t="shared" si="144"/>
        <v>Slovak Republic</v>
      </c>
      <c r="G846">
        <f t="shared" si="145"/>
        <v>2006</v>
      </c>
      <c r="H846">
        <f t="shared" si="146"/>
        <v>74</v>
      </c>
      <c r="I846">
        <f t="shared" si="147"/>
        <v>74.3</v>
      </c>
      <c r="J846">
        <f t="shared" si="148"/>
        <v>985.26599999999996</v>
      </c>
      <c r="K846">
        <f t="shared" si="149"/>
        <v>1112.5429999999999</v>
      </c>
      <c r="L846">
        <f t="shared" si="150"/>
        <v>0</v>
      </c>
      <c r="M846" t="str">
        <f t="shared" si="151"/>
        <v>{country:"Slovak Republic",year:2006, x1:985.266, x2:1112.543, y1:74, y2:74.3},</v>
      </c>
      <c r="T846">
        <f t="shared" si="152"/>
        <v>1.0040540540540541</v>
      </c>
      <c r="U846">
        <f t="shared" si="153"/>
        <v>1.1291803431763605</v>
      </c>
    </row>
    <row r="847" spans="1:21">
      <c r="A847" t="s">
        <v>26</v>
      </c>
      <c r="B847">
        <v>2007</v>
      </c>
      <c r="C847">
        <v>74.3</v>
      </c>
      <c r="D847">
        <v>1295.8579999999999</v>
      </c>
      <c r="E847">
        <v>0</v>
      </c>
      <c r="F847" t="str">
        <f t="shared" si="144"/>
        <v>Slovak Republic</v>
      </c>
      <c r="G847">
        <f t="shared" si="145"/>
        <v>2007</v>
      </c>
      <c r="H847">
        <f t="shared" si="146"/>
        <v>74.3</v>
      </c>
      <c r="I847">
        <f t="shared" si="147"/>
        <v>74.3</v>
      </c>
      <c r="J847">
        <f t="shared" si="148"/>
        <v>1112.5429999999999</v>
      </c>
      <c r="K847">
        <f t="shared" si="149"/>
        <v>1295.8579999999999</v>
      </c>
      <c r="L847">
        <f t="shared" si="150"/>
        <v>0</v>
      </c>
      <c r="M847" t="str">
        <f t="shared" si="151"/>
        <v>{country:"Slovak Republic",year:2007, x1:1112.543, x2:1295.858, y1:74.3, y2:74.3},</v>
      </c>
      <c r="T847">
        <f t="shared" si="152"/>
        <v>1</v>
      </c>
      <c r="U847">
        <f t="shared" si="153"/>
        <v>1.1647711594068724</v>
      </c>
    </row>
    <row r="848" spans="1:21">
      <c r="A848" t="s">
        <v>26</v>
      </c>
      <c r="B848">
        <v>2008</v>
      </c>
      <c r="C848">
        <v>74.8</v>
      </c>
      <c r="D848">
        <v>1414.826</v>
      </c>
      <c r="E848">
        <v>0</v>
      </c>
      <c r="F848" t="str">
        <f t="shared" si="144"/>
        <v>Slovak Republic</v>
      </c>
      <c r="G848">
        <f t="shared" si="145"/>
        <v>2008</v>
      </c>
      <c r="H848">
        <f t="shared" si="146"/>
        <v>74.3</v>
      </c>
      <c r="I848">
        <f t="shared" si="147"/>
        <v>74.8</v>
      </c>
      <c r="J848">
        <f t="shared" si="148"/>
        <v>1295.8579999999999</v>
      </c>
      <c r="K848">
        <f t="shared" si="149"/>
        <v>1414.826</v>
      </c>
      <c r="L848">
        <f t="shared" si="150"/>
        <v>0</v>
      </c>
      <c r="M848" t="str">
        <f t="shared" si="151"/>
        <v>{country:"Slovak Republic",year:2008, x1:1295.858, x2:1414.826, y1:74.3, y2:74.8},</v>
      </c>
      <c r="T848">
        <f t="shared" si="152"/>
        <v>1.0067294751009421</v>
      </c>
      <c r="U848">
        <f t="shared" si="153"/>
        <v>1.0918063553259694</v>
      </c>
    </row>
    <row r="849" spans="1:21">
      <c r="A849" t="s">
        <v>26</v>
      </c>
      <c r="B849">
        <v>2009</v>
      </c>
      <c r="C849">
        <v>75</v>
      </c>
      <c r="D849">
        <v>1531.4590000000001</v>
      </c>
      <c r="E849">
        <v>0</v>
      </c>
      <c r="F849" t="str">
        <f t="shared" si="144"/>
        <v>Slovak Republic</v>
      </c>
      <c r="G849">
        <f t="shared" si="145"/>
        <v>2009</v>
      </c>
      <c r="H849">
        <f t="shared" si="146"/>
        <v>74.8</v>
      </c>
      <c r="I849">
        <f t="shared" si="147"/>
        <v>75</v>
      </c>
      <c r="J849">
        <f t="shared" si="148"/>
        <v>1414.826</v>
      </c>
      <c r="K849">
        <f t="shared" si="149"/>
        <v>1531.4590000000001</v>
      </c>
      <c r="L849">
        <f t="shared" si="150"/>
        <v>0</v>
      </c>
      <c r="M849" t="str">
        <f t="shared" si="151"/>
        <v>{country:"Slovak Republic",year:2009, x1:1414.826, x2:1531.459, y1:74.8, y2:75},</v>
      </c>
      <c r="T849">
        <f t="shared" si="152"/>
        <v>1.0026737967914439</v>
      </c>
      <c r="U849">
        <f t="shared" si="153"/>
        <v>1.0824362854513558</v>
      </c>
    </row>
    <row r="850" spans="1:21">
      <c r="A850" t="s">
        <v>27</v>
      </c>
      <c r="B850">
        <v>1995</v>
      </c>
      <c r="C850">
        <v>74</v>
      </c>
      <c r="D850">
        <v>1071.1010000000001</v>
      </c>
      <c r="E850">
        <v>0</v>
      </c>
      <c r="F850" t="str">
        <f t="shared" si="144"/>
        <v>Slovenia</v>
      </c>
      <c r="G850">
        <f t="shared" si="145"/>
        <v>1995</v>
      </c>
      <c r="H850">
        <f t="shared" si="146"/>
        <v>74</v>
      </c>
      <c r="I850">
        <f t="shared" si="147"/>
        <v>74</v>
      </c>
      <c r="J850">
        <f t="shared" si="148"/>
        <v>1071.1010000000001</v>
      </c>
      <c r="K850">
        <f t="shared" si="149"/>
        <v>1071.1010000000001</v>
      </c>
      <c r="L850">
        <f t="shared" si="150"/>
        <v>0</v>
      </c>
      <c r="M850" t="str">
        <f t="shared" si="151"/>
        <v>{country:"Slovenia",year:1995, x1:1071.101, x2:1071.101, y1:74, y2:74},</v>
      </c>
      <c r="T850">
        <f t="shared" si="152"/>
        <v>1</v>
      </c>
      <c r="U850">
        <f t="shared" si="153"/>
        <v>1</v>
      </c>
    </row>
    <row r="851" spans="1:21">
      <c r="A851" t="s">
        <v>27</v>
      </c>
      <c r="B851">
        <v>1996</v>
      </c>
      <c r="C851">
        <v>74.5</v>
      </c>
      <c r="D851">
        <v>1134.348</v>
      </c>
      <c r="E851">
        <v>0</v>
      </c>
      <c r="F851" t="str">
        <f t="shared" si="144"/>
        <v>Slovenia</v>
      </c>
      <c r="G851">
        <f t="shared" si="145"/>
        <v>1996</v>
      </c>
      <c r="H851">
        <f t="shared" si="146"/>
        <v>74</v>
      </c>
      <c r="I851">
        <f t="shared" si="147"/>
        <v>74.5</v>
      </c>
      <c r="J851">
        <f t="shared" si="148"/>
        <v>1071.1010000000001</v>
      </c>
      <c r="K851">
        <f t="shared" si="149"/>
        <v>1134.348</v>
      </c>
      <c r="L851">
        <f t="shared" si="150"/>
        <v>0</v>
      </c>
      <c r="M851" t="str">
        <f t="shared" si="151"/>
        <v>{country:"Slovenia",year:1996, x1:1071.101, x2:1134.348, y1:74, y2:74.5},</v>
      </c>
      <c r="T851">
        <f t="shared" si="152"/>
        <v>1.0067567567567568</v>
      </c>
      <c r="U851">
        <f t="shared" si="153"/>
        <v>1.0590485864544985</v>
      </c>
    </row>
    <row r="852" spans="1:21">
      <c r="A852" t="s">
        <v>27</v>
      </c>
      <c r="B852">
        <v>1997</v>
      </c>
      <c r="C852">
        <v>74.8</v>
      </c>
      <c r="D852">
        <v>1206.3869999999999</v>
      </c>
      <c r="E852">
        <v>0</v>
      </c>
      <c r="F852" t="str">
        <f t="shared" si="144"/>
        <v>Slovenia</v>
      </c>
      <c r="G852">
        <f t="shared" si="145"/>
        <v>1997</v>
      </c>
      <c r="H852">
        <f t="shared" si="146"/>
        <v>74.5</v>
      </c>
      <c r="I852">
        <f t="shared" si="147"/>
        <v>74.8</v>
      </c>
      <c r="J852">
        <f t="shared" si="148"/>
        <v>1134.348</v>
      </c>
      <c r="K852">
        <f t="shared" si="149"/>
        <v>1206.3869999999999</v>
      </c>
      <c r="L852">
        <f t="shared" si="150"/>
        <v>0</v>
      </c>
      <c r="M852" t="str">
        <f t="shared" si="151"/>
        <v>{country:"Slovenia",year:1997, x1:1134.348, x2:1206.387, y1:74.5, y2:74.8},</v>
      </c>
      <c r="T852">
        <f t="shared" si="152"/>
        <v>1.0040268456375838</v>
      </c>
      <c r="U852">
        <f t="shared" si="153"/>
        <v>1.0635069661162182</v>
      </c>
    </row>
    <row r="853" spans="1:21">
      <c r="A853" t="s">
        <v>27</v>
      </c>
      <c r="B853">
        <v>1998</v>
      </c>
      <c r="C853">
        <v>74.900000000000006</v>
      </c>
      <c r="D853">
        <v>1255.6420000000001</v>
      </c>
      <c r="E853">
        <v>0</v>
      </c>
      <c r="F853" t="str">
        <f t="shared" si="144"/>
        <v>Slovenia</v>
      </c>
      <c r="G853">
        <f t="shared" si="145"/>
        <v>1998</v>
      </c>
      <c r="H853">
        <f t="shared" si="146"/>
        <v>74.8</v>
      </c>
      <c r="I853">
        <f t="shared" si="147"/>
        <v>74.900000000000006</v>
      </c>
      <c r="J853">
        <f t="shared" si="148"/>
        <v>1206.3869999999999</v>
      </c>
      <c r="K853">
        <f t="shared" si="149"/>
        <v>1255.6420000000001</v>
      </c>
      <c r="L853">
        <f t="shared" si="150"/>
        <v>0</v>
      </c>
      <c r="M853" t="str">
        <f t="shared" si="151"/>
        <v>{country:"Slovenia",year:1998, x1:1206.387, x2:1255.642, y1:74.8, y2:74.9},</v>
      </c>
      <c r="T853">
        <f t="shared" si="152"/>
        <v>1.001336898395722</v>
      </c>
      <c r="U853">
        <f t="shared" si="153"/>
        <v>1.0408285235169146</v>
      </c>
    </row>
    <row r="854" spans="1:21">
      <c r="A854" t="s">
        <v>27</v>
      </c>
      <c r="B854">
        <v>1999</v>
      </c>
      <c r="C854">
        <v>75.099999999999994</v>
      </c>
      <c r="D854">
        <v>1318.682</v>
      </c>
      <c r="E854">
        <v>0</v>
      </c>
      <c r="F854" t="str">
        <f t="shared" si="144"/>
        <v>Slovenia</v>
      </c>
      <c r="G854">
        <f t="shared" si="145"/>
        <v>1999</v>
      </c>
      <c r="H854">
        <f t="shared" si="146"/>
        <v>74.900000000000006</v>
      </c>
      <c r="I854">
        <f t="shared" si="147"/>
        <v>75.099999999999994</v>
      </c>
      <c r="J854">
        <f t="shared" si="148"/>
        <v>1255.6420000000001</v>
      </c>
      <c r="K854">
        <f t="shared" si="149"/>
        <v>1318.682</v>
      </c>
      <c r="L854">
        <f t="shared" si="150"/>
        <v>0</v>
      </c>
      <c r="M854" t="str">
        <f t="shared" si="151"/>
        <v>{country:"Slovenia",year:1999, x1:1255.642, x2:1318.682, y1:74.9, y2:75.1},</v>
      </c>
      <c r="T854">
        <f t="shared" si="152"/>
        <v>1.0026702269692922</v>
      </c>
      <c r="U854">
        <f t="shared" si="153"/>
        <v>1.050205392938433</v>
      </c>
    </row>
    <row r="855" spans="1:21">
      <c r="A855" t="s">
        <v>27</v>
      </c>
      <c r="B855">
        <v>2000</v>
      </c>
      <c r="C855">
        <v>75.5</v>
      </c>
      <c r="D855">
        <v>1453.183</v>
      </c>
      <c r="E855">
        <v>0</v>
      </c>
      <c r="F855" t="str">
        <f t="shared" si="144"/>
        <v>Slovenia</v>
      </c>
      <c r="G855">
        <f t="shared" si="145"/>
        <v>2000</v>
      </c>
      <c r="H855">
        <f t="shared" si="146"/>
        <v>75.099999999999994</v>
      </c>
      <c r="I855">
        <f t="shared" si="147"/>
        <v>75.5</v>
      </c>
      <c r="J855">
        <f t="shared" si="148"/>
        <v>1318.682</v>
      </c>
      <c r="K855">
        <f t="shared" si="149"/>
        <v>1453.183</v>
      </c>
      <c r="L855">
        <f t="shared" si="150"/>
        <v>0</v>
      </c>
      <c r="M855" t="str">
        <f t="shared" si="151"/>
        <v>{country:"Slovenia",year:2000, x1:1318.682, x2:1453.183, y1:75.1, y2:75.5},</v>
      </c>
      <c r="T855">
        <f t="shared" si="152"/>
        <v>1.0053262316910787</v>
      </c>
      <c r="U855">
        <f t="shared" si="153"/>
        <v>1.101996538968455</v>
      </c>
    </row>
    <row r="856" spans="1:21">
      <c r="A856" t="s">
        <v>27</v>
      </c>
      <c r="B856">
        <v>2001</v>
      </c>
      <c r="C856">
        <v>75.8</v>
      </c>
      <c r="D856">
        <v>1548.6179999999999</v>
      </c>
      <c r="E856">
        <v>0</v>
      </c>
      <c r="F856" t="str">
        <f t="shared" si="144"/>
        <v>Slovenia</v>
      </c>
      <c r="G856">
        <f t="shared" si="145"/>
        <v>2001</v>
      </c>
      <c r="H856">
        <f t="shared" si="146"/>
        <v>75.5</v>
      </c>
      <c r="I856">
        <f t="shared" si="147"/>
        <v>75.8</v>
      </c>
      <c r="J856">
        <f t="shared" si="148"/>
        <v>1453.183</v>
      </c>
      <c r="K856">
        <f t="shared" si="149"/>
        <v>1548.6179999999999</v>
      </c>
      <c r="L856">
        <f t="shared" si="150"/>
        <v>0</v>
      </c>
      <c r="M856" t="str">
        <f t="shared" si="151"/>
        <v>{country:"Slovenia",year:2001, x1:1453.183, x2:1548.618, y1:75.5, y2:75.8},</v>
      </c>
      <c r="T856">
        <f t="shared" si="152"/>
        <v>1.0039735099337748</v>
      </c>
      <c r="U856">
        <f t="shared" si="153"/>
        <v>1.065673077650922</v>
      </c>
    </row>
    <row r="857" spans="1:21">
      <c r="A857" t="s">
        <v>27</v>
      </c>
      <c r="B857">
        <v>2002</v>
      </c>
      <c r="C857">
        <v>76.099999999999994</v>
      </c>
      <c r="D857">
        <v>1613.38</v>
      </c>
      <c r="E857">
        <v>0</v>
      </c>
      <c r="F857" t="str">
        <f t="shared" si="144"/>
        <v>Slovenia</v>
      </c>
      <c r="G857">
        <f t="shared" si="145"/>
        <v>2002</v>
      </c>
      <c r="H857">
        <f t="shared" si="146"/>
        <v>75.8</v>
      </c>
      <c r="I857">
        <f t="shared" si="147"/>
        <v>76.099999999999994</v>
      </c>
      <c r="J857">
        <f t="shared" si="148"/>
        <v>1548.6179999999999</v>
      </c>
      <c r="K857">
        <f t="shared" si="149"/>
        <v>1613.38</v>
      </c>
      <c r="L857">
        <f t="shared" si="150"/>
        <v>0</v>
      </c>
      <c r="M857" t="str">
        <f t="shared" si="151"/>
        <v>{country:"Slovenia",year:2002, x1:1548.618, x2:1613.38, y1:75.8, y2:76.1},</v>
      </c>
      <c r="T857">
        <f t="shared" si="152"/>
        <v>1.0039577836411608</v>
      </c>
      <c r="U857">
        <f t="shared" si="153"/>
        <v>1.0418192220418465</v>
      </c>
    </row>
    <row r="858" spans="1:21">
      <c r="A858" t="s">
        <v>27</v>
      </c>
      <c r="B858">
        <v>2003</v>
      </c>
      <c r="C858">
        <v>76.900000000000006</v>
      </c>
      <c r="D858">
        <v>1655.123</v>
      </c>
      <c r="E858">
        <v>0</v>
      </c>
      <c r="F858" t="str">
        <f t="shared" si="144"/>
        <v>Slovenia</v>
      </c>
      <c r="G858">
        <f t="shared" si="145"/>
        <v>2003</v>
      </c>
      <c r="H858">
        <f t="shared" si="146"/>
        <v>76.099999999999994</v>
      </c>
      <c r="I858">
        <f t="shared" si="147"/>
        <v>76.900000000000006</v>
      </c>
      <c r="J858">
        <f t="shared" si="148"/>
        <v>1613.38</v>
      </c>
      <c r="K858">
        <f t="shared" si="149"/>
        <v>1655.123</v>
      </c>
      <c r="L858">
        <f t="shared" si="150"/>
        <v>0</v>
      </c>
      <c r="M858" t="str">
        <f t="shared" si="151"/>
        <v>{country:"Slovenia",year:2003, x1:1613.38, x2:1655.123, y1:76.1, y2:76.9},</v>
      </c>
      <c r="T858">
        <f t="shared" si="152"/>
        <v>1.0105124835742445</v>
      </c>
      <c r="U858">
        <f t="shared" si="153"/>
        <v>1.0258730119376711</v>
      </c>
    </row>
    <row r="859" spans="1:21">
      <c r="A859" t="s">
        <v>27</v>
      </c>
      <c r="B859">
        <v>2004</v>
      </c>
      <c r="C859">
        <v>77.3</v>
      </c>
      <c r="D859">
        <v>1669.4780000000001</v>
      </c>
      <c r="E859">
        <v>0</v>
      </c>
      <c r="F859" t="str">
        <f t="shared" si="144"/>
        <v>Slovenia</v>
      </c>
      <c r="G859">
        <f t="shared" si="145"/>
        <v>2004</v>
      </c>
      <c r="H859">
        <f t="shared" si="146"/>
        <v>76.900000000000006</v>
      </c>
      <c r="I859">
        <f t="shared" si="147"/>
        <v>77.3</v>
      </c>
      <c r="J859">
        <f t="shared" si="148"/>
        <v>1655.123</v>
      </c>
      <c r="K859">
        <f t="shared" si="149"/>
        <v>1669.4780000000001</v>
      </c>
      <c r="L859">
        <f t="shared" si="150"/>
        <v>0</v>
      </c>
      <c r="M859" t="str">
        <f t="shared" si="151"/>
        <v>{country:"Slovenia",year:2004, x1:1655.123, x2:1669.478, y1:76.9, y2:77.3},</v>
      </c>
      <c r="T859">
        <f t="shared" si="152"/>
        <v>1.0052015604681404</v>
      </c>
      <c r="U859">
        <f t="shared" si="153"/>
        <v>1.00867307142732</v>
      </c>
    </row>
    <row r="860" spans="1:21">
      <c r="A860" t="s">
        <v>27</v>
      </c>
      <c r="B860">
        <v>2005</v>
      </c>
      <c r="C860">
        <v>77.7</v>
      </c>
      <c r="D860">
        <v>1748.1479999999999</v>
      </c>
      <c r="E860">
        <v>0</v>
      </c>
      <c r="F860" t="str">
        <f t="shared" si="144"/>
        <v>Slovenia</v>
      </c>
      <c r="G860">
        <f t="shared" si="145"/>
        <v>2005</v>
      </c>
      <c r="H860">
        <f t="shared" si="146"/>
        <v>77.3</v>
      </c>
      <c r="I860">
        <f t="shared" si="147"/>
        <v>77.7</v>
      </c>
      <c r="J860">
        <f t="shared" si="148"/>
        <v>1669.4780000000001</v>
      </c>
      <c r="K860">
        <f t="shared" si="149"/>
        <v>1748.1479999999999</v>
      </c>
      <c r="L860">
        <f t="shared" si="150"/>
        <v>0</v>
      </c>
      <c r="M860" t="str">
        <f t="shared" si="151"/>
        <v>{country:"Slovenia",year:2005, x1:1669.478, x2:1748.148, y1:77.3, y2:77.7},</v>
      </c>
      <c r="T860">
        <f t="shared" si="152"/>
        <v>1.0051746442432083</v>
      </c>
      <c r="U860">
        <f t="shared" si="153"/>
        <v>1.0471225137438169</v>
      </c>
    </row>
    <row r="861" spans="1:21">
      <c r="A861" t="s">
        <v>27</v>
      </c>
      <c r="B861">
        <v>2006</v>
      </c>
      <c r="C861">
        <v>78.400000000000006</v>
      </c>
      <c r="D861">
        <v>1818.19</v>
      </c>
      <c r="E861">
        <v>0</v>
      </c>
      <c r="F861" t="str">
        <f t="shared" si="144"/>
        <v>Slovenia</v>
      </c>
      <c r="G861">
        <f t="shared" si="145"/>
        <v>2006</v>
      </c>
      <c r="H861">
        <f t="shared" si="146"/>
        <v>77.7</v>
      </c>
      <c r="I861">
        <f t="shared" si="147"/>
        <v>78.400000000000006</v>
      </c>
      <c r="J861">
        <f t="shared" si="148"/>
        <v>1748.1479999999999</v>
      </c>
      <c r="K861">
        <f t="shared" si="149"/>
        <v>1818.19</v>
      </c>
      <c r="L861">
        <f t="shared" si="150"/>
        <v>0</v>
      </c>
      <c r="M861" t="str">
        <f t="shared" si="151"/>
        <v>{country:"Slovenia",year:2006, x1:1748.148, x2:1818.19, y1:77.7, y2:78.4},</v>
      </c>
      <c r="T861">
        <f t="shared" si="152"/>
        <v>1.0090090090090091</v>
      </c>
      <c r="U861">
        <f t="shared" si="153"/>
        <v>1.0400664017005425</v>
      </c>
    </row>
    <row r="862" spans="1:21">
      <c r="A862" t="s">
        <v>27</v>
      </c>
      <c r="B862">
        <v>2007</v>
      </c>
      <c r="C862">
        <v>78.2</v>
      </c>
      <c r="D862">
        <v>1824.4880000000001</v>
      </c>
      <c r="E862">
        <v>0</v>
      </c>
      <c r="F862" t="str">
        <f t="shared" si="144"/>
        <v>Slovenia</v>
      </c>
      <c r="G862">
        <f t="shared" si="145"/>
        <v>2007</v>
      </c>
      <c r="H862">
        <f t="shared" si="146"/>
        <v>78.400000000000006</v>
      </c>
      <c r="I862">
        <f t="shared" si="147"/>
        <v>78.2</v>
      </c>
      <c r="J862">
        <f t="shared" si="148"/>
        <v>1818.19</v>
      </c>
      <c r="K862">
        <f t="shared" si="149"/>
        <v>1824.4880000000001</v>
      </c>
      <c r="L862">
        <f t="shared" si="150"/>
        <v>0</v>
      </c>
      <c r="M862" t="str">
        <f t="shared" si="151"/>
        <v>{country:"Slovenia",year:2007, x1:1818.19, x2:1824.488, y1:78.4, y2:78.2},</v>
      </c>
      <c r="T862">
        <f t="shared" si="152"/>
        <v>0.99744897959183665</v>
      </c>
      <c r="U862">
        <f t="shared" si="153"/>
        <v>1.0034638844125201</v>
      </c>
    </row>
    <row r="863" spans="1:21">
      <c r="A863" t="s">
        <v>27</v>
      </c>
      <c r="B863">
        <v>2008</v>
      </c>
      <c r="C863">
        <v>78.8</v>
      </c>
      <c r="D863">
        <v>2025.73</v>
      </c>
      <c r="E863">
        <v>0</v>
      </c>
      <c r="F863" t="str">
        <f t="shared" si="144"/>
        <v>Slovenia</v>
      </c>
      <c r="G863">
        <f t="shared" si="145"/>
        <v>2008</v>
      </c>
      <c r="H863">
        <f t="shared" si="146"/>
        <v>78.2</v>
      </c>
      <c r="I863">
        <f t="shared" si="147"/>
        <v>78.8</v>
      </c>
      <c r="J863">
        <f t="shared" si="148"/>
        <v>1824.4880000000001</v>
      </c>
      <c r="K863">
        <f t="shared" si="149"/>
        <v>2025.73</v>
      </c>
      <c r="L863">
        <f t="shared" si="150"/>
        <v>0</v>
      </c>
      <c r="M863" t="str">
        <f t="shared" si="151"/>
        <v>{country:"Slovenia",year:2008, x1:1824.488, x2:2025.73, y1:78.2, y2:78.8},</v>
      </c>
      <c r="T863">
        <f t="shared" si="152"/>
        <v>1.0076726342710998</v>
      </c>
      <c r="U863">
        <f t="shared" si="153"/>
        <v>1.1103005336291607</v>
      </c>
    </row>
    <row r="864" spans="1:21">
      <c r="A864" t="s">
        <v>27</v>
      </c>
      <c r="B864">
        <v>2009</v>
      </c>
      <c r="C864">
        <v>79</v>
      </c>
      <c r="D864">
        <v>2059.364</v>
      </c>
      <c r="E864">
        <v>0</v>
      </c>
      <c r="F864" t="str">
        <f t="shared" si="144"/>
        <v>Slovenia</v>
      </c>
      <c r="G864">
        <f t="shared" si="145"/>
        <v>2009</v>
      </c>
      <c r="H864">
        <f t="shared" si="146"/>
        <v>78.8</v>
      </c>
      <c r="I864">
        <f t="shared" si="147"/>
        <v>79</v>
      </c>
      <c r="J864">
        <f t="shared" si="148"/>
        <v>2025.73</v>
      </c>
      <c r="K864">
        <f t="shared" si="149"/>
        <v>2059.364</v>
      </c>
      <c r="L864">
        <f t="shared" si="150"/>
        <v>0</v>
      </c>
      <c r="M864" t="str">
        <f t="shared" si="151"/>
        <v>{country:"Slovenia",year:2009, x1:2025.73, x2:2059.364, y1:78.8, y2:79},</v>
      </c>
      <c r="T864">
        <f t="shared" si="152"/>
        <v>1.0025380710659899</v>
      </c>
      <c r="U864">
        <f t="shared" si="153"/>
        <v>1.0166033972938151</v>
      </c>
    </row>
    <row r="865" spans="1:21">
      <c r="A865" t="s">
        <v>28</v>
      </c>
      <c r="B865">
        <v>1970</v>
      </c>
      <c r="C865">
        <v>72</v>
      </c>
      <c r="D865">
        <v>354.80599999999998</v>
      </c>
      <c r="E865">
        <v>0</v>
      </c>
      <c r="F865" t="str">
        <f t="shared" si="144"/>
        <v>Spain</v>
      </c>
      <c r="G865">
        <f t="shared" si="145"/>
        <v>1970</v>
      </c>
      <c r="H865">
        <f t="shared" si="146"/>
        <v>72</v>
      </c>
      <c r="I865">
        <f t="shared" si="147"/>
        <v>72</v>
      </c>
      <c r="J865">
        <f t="shared" si="148"/>
        <v>354.80599999999998</v>
      </c>
      <c r="K865">
        <f t="shared" si="149"/>
        <v>354.80599999999998</v>
      </c>
      <c r="L865">
        <f t="shared" si="150"/>
        <v>0</v>
      </c>
      <c r="M865" t="str">
        <f t="shared" si="151"/>
        <v>{country:"Spain",year:1970, x1:354.806, x2:354.806, y1:72, y2:72},</v>
      </c>
      <c r="T865">
        <f t="shared" si="152"/>
        <v>1</v>
      </c>
      <c r="U865">
        <f t="shared" si="153"/>
        <v>1</v>
      </c>
    </row>
    <row r="866" spans="1:21">
      <c r="A866" t="s">
        <v>28</v>
      </c>
      <c r="B866">
        <v>1975</v>
      </c>
      <c r="C866">
        <v>73.3</v>
      </c>
      <c r="D866">
        <v>572.55100000000004</v>
      </c>
      <c r="E866">
        <v>0</v>
      </c>
      <c r="F866" t="str">
        <f t="shared" si="144"/>
        <v>Spain</v>
      </c>
      <c r="G866">
        <f t="shared" si="145"/>
        <v>1975</v>
      </c>
      <c r="H866">
        <f t="shared" si="146"/>
        <v>72</v>
      </c>
      <c r="I866">
        <f t="shared" si="147"/>
        <v>73.3</v>
      </c>
      <c r="J866">
        <f t="shared" si="148"/>
        <v>354.80599999999998</v>
      </c>
      <c r="K866">
        <f t="shared" si="149"/>
        <v>572.55100000000004</v>
      </c>
      <c r="L866">
        <f t="shared" si="150"/>
        <v>0</v>
      </c>
      <c r="M866" t="str">
        <f t="shared" si="151"/>
        <v>{country:"Spain",year:1975, x1:354.806, x2:572.551, y1:72, y2:73.3},</v>
      </c>
      <c r="T866">
        <f t="shared" si="152"/>
        <v>1.0180555555555555</v>
      </c>
      <c r="U866">
        <f t="shared" si="153"/>
        <v>1.6137015721267398</v>
      </c>
    </row>
    <row r="867" spans="1:21">
      <c r="A867" t="s">
        <v>28</v>
      </c>
      <c r="B867">
        <v>1976</v>
      </c>
      <c r="C867">
        <v>73.7</v>
      </c>
      <c r="D867">
        <v>638.05999999999995</v>
      </c>
      <c r="E867">
        <v>0</v>
      </c>
      <c r="F867" t="str">
        <f t="shared" si="144"/>
        <v>Spain</v>
      </c>
      <c r="G867">
        <f t="shared" si="145"/>
        <v>1976</v>
      </c>
      <c r="H867">
        <f t="shared" si="146"/>
        <v>73.3</v>
      </c>
      <c r="I867">
        <f t="shared" si="147"/>
        <v>73.7</v>
      </c>
      <c r="J867">
        <f t="shared" si="148"/>
        <v>572.55100000000004</v>
      </c>
      <c r="K867">
        <f t="shared" si="149"/>
        <v>638.05999999999995</v>
      </c>
      <c r="L867">
        <f t="shared" si="150"/>
        <v>0</v>
      </c>
      <c r="M867" t="str">
        <f t="shared" si="151"/>
        <v>{country:"Spain",year:1976, x1:572.551, x2:638.06, y1:73.3, y2:73.7},</v>
      </c>
      <c r="T867">
        <f t="shared" si="152"/>
        <v>1.0054570259208733</v>
      </c>
      <c r="U867">
        <f t="shared" si="153"/>
        <v>1.1144160083555874</v>
      </c>
    </row>
    <row r="868" spans="1:21">
      <c r="A868" t="s">
        <v>28</v>
      </c>
      <c r="B868">
        <v>1977</v>
      </c>
      <c r="C868">
        <v>74.2</v>
      </c>
      <c r="D868">
        <v>679.36300000000006</v>
      </c>
      <c r="E868">
        <v>0</v>
      </c>
      <c r="F868" t="str">
        <f t="shared" si="144"/>
        <v>Spain</v>
      </c>
      <c r="G868">
        <f t="shared" si="145"/>
        <v>1977</v>
      </c>
      <c r="H868">
        <f t="shared" si="146"/>
        <v>73.7</v>
      </c>
      <c r="I868">
        <f t="shared" si="147"/>
        <v>74.2</v>
      </c>
      <c r="J868">
        <f t="shared" si="148"/>
        <v>638.05999999999995</v>
      </c>
      <c r="K868">
        <f t="shared" si="149"/>
        <v>679.36300000000006</v>
      </c>
      <c r="L868">
        <f t="shared" si="150"/>
        <v>0</v>
      </c>
      <c r="M868" t="str">
        <f t="shared" si="151"/>
        <v>{country:"Spain",year:1977, x1:638.06, x2:679.363, y1:73.7, y2:74.2},</v>
      </c>
      <c r="T868">
        <f t="shared" si="152"/>
        <v>1.0067842605156039</v>
      </c>
      <c r="U868">
        <f t="shared" si="153"/>
        <v>1.0647321568504531</v>
      </c>
    </row>
    <row r="869" spans="1:21">
      <c r="A869" t="s">
        <v>28</v>
      </c>
      <c r="B869">
        <v>1978</v>
      </c>
      <c r="C869">
        <v>74.5</v>
      </c>
      <c r="D869">
        <v>681.15800000000002</v>
      </c>
      <c r="E869">
        <v>0</v>
      </c>
      <c r="F869" t="str">
        <f t="shared" si="144"/>
        <v>Spain</v>
      </c>
      <c r="G869">
        <f t="shared" si="145"/>
        <v>1978</v>
      </c>
      <c r="H869">
        <f t="shared" si="146"/>
        <v>74.2</v>
      </c>
      <c r="I869">
        <f t="shared" si="147"/>
        <v>74.5</v>
      </c>
      <c r="J869">
        <f t="shared" si="148"/>
        <v>679.36300000000006</v>
      </c>
      <c r="K869">
        <f t="shared" si="149"/>
        <v>681.15800000000002</v>
      </c>
      <c r="L869">
        <f t="shared" si="150"/>
        <v>0</v>
      </c>
      <c r="M869" t="str">
        <f t="shared" si="151"/>
        <v>{country:"Spain",year:1978, x1:679.363, x2:681.158, y1:74.2, y2:74.5},</v>
      </c>
      <c r="T869">
        <f t="shared" si="152"/>
        <v>1.0040431266846361</v>
      </c>
      <c r="U869">
        <f t="shared" si="153"/>
        <v>1.0026421809842454</v>
      </c>
    </row>
    <row r="870" spans="1:21">
      <c r="A870" t="s">
        <v>28</v>
      </c>
      <c r="B870">
        <v>1979</v>
      </c>
      <c r="C870">
        <v>75</v>
      </c>
      <c r="D870">
        <v>666.37199999999996</v>
      </c>
      <c r="E870">
        <v>0</v>
      </c>
      <c r="F870" t="str">
        <f t="shared" si="144"/>
        <v>Spain</v>
      </c>
      <c r="G870">
        <f t="shared" si="145"/>
        <v>1979</v>
      </c>
      <c r="H870">
        <f t="shared" si="146"/>
        <v>74.5</v>
      </c>
      <c r="I870">
        <f t="shared" si="147"/>
        <v>75</v>
      </c>
      <c r="J870">
        <f t="shared" si="148"/>
        <v>681.15800000000002</v>
      </c>
      <c r="K870">
        <f t="shared" si="149"/>
        <v>666.37199999999996</v>
      </c>
      <c r="L870">
        <f t="shared" si="150"/>
        <v>0</v>
      </c>
      <c r="M870" t="str">
        <f t="shared" si="151"/>
        <v>{country:"Spain",year:1979, x1:681.158, x2:666.372, y1:74.5, y2:75},</v>
      </c>
      <c r="T870">
        <f t="shared" si="152"/>
        <v>1.0067114093959733</v>
      </c>
      <c r="U870">
        <f t="shared" si="153"/>
        <v>0.97829284835530073</v>
      </c>
    </row>
    <row r="871" spans="1:21">
      <c r="A871" t="s">
        <v>28</v>
      </c>
      <c r="B871">
        <v>1980</v>
      </c>
      <c r="C871">
        <v>75.400000000000006</v>
      </c>
      <c r="D871">
        <v>689.18100000000004</v>
      </c>
      <c r="E871">
        <v>0</v>
      </c>
      <c r="F871" t="str">
        <f t="shared" si="144"/>
        <v>Spain</v>
      </c>
      <c r="G871">
        <f t="shared" si="145"/>
        <v>1980</v>
      </c>
      <c r="H871">
        <f t="shared" si="146"/>
        <v>75</v>
      </c>
      <c r="I871">
        <f t="shared" si="147"/>
        <v>75.400000000000006</v>
      </c>
      <c r="J871">
        <f t="shared" si="148"/>
        <v>666.37199999999996</v>
      </c>
      <c r="K871">
        <f t="shared" si="149"/>
        <v>689.18100000000004</v>
      </c>
      <c r="L871">
        <f t="shared" si="150"/>
        <v>0</v>
      </c>
      <c r="M871" t="str">
        <f t="shared" si="151"/>
        <v>{country:"Spain",year:1980, x1:666.372, x2:689.181, y1:75, y2:75.4},</v>
      </c>
      <c r="T871">
        <f t="shared" si="152"/>
        <v>1.0053333333333334</v>
      </c>
      <c r="U871">
        <f t="shared" si="153"/>
        <v>1.0342286290540421</v>
      </c>
    </row>
    <row r="872" spans="1:21">
      <c r="A872" t="s">
        <v>28</v>
      </c>
      <c r="B872">
        <v>1981</v>
      </c>
      <c r="C872">
        <v>75.7</v>
      </c>
      <c r="D872">
        <v>703.86300000000006</v>
      </c>
      <c r="E872">
        <v>0</v>
      </c>
      <c r="F872" t="str">
        <f t="shared" si="144"/>
        <v>Spain</v>
      </c>
      <c r="G872">
        <f t="shared" si="145"/>
        <v>1981</v>
      </c>
      <c r="H872">
        <f t="shared" si="146"/>
        <v>75.400000000000006</v>
      </c>
      <c r="I872">
        <f t="shared" si="147"/>
        <v>75.7</v>
      </c>
      <c r="J872">
        <f t="shared" si="148"/>
        <v>689.18100000000004</v>
      </c>
      <c r="K872">
        <f t="shared" si="149"/>
        <v>703.86300000000006</v>
      </c>
      <c r="L872">
        <f t="shared" si="150"/>
        <v>0</v>
      </c>
      <c r="M872" t="str">
        <f t="shared" si="151"/>
        <v>{country:"Spain",year:1981, x1:689.181, x2:703.863, y1:75.4, y2:75.7},</v>
      </c>
      <c r="T872">
        <f t="shared" si="152"/>
        <v>1.0039787798408488</v>
      </c>
      <c r="U872">
        <f t="shared" si="153"/>
        <v>1.0213035472539145</v>
      </c>
    </row>
    <row r="873" spans="1:21">
      <c r="A873" t="s">
        <v>28</v>
      </c>
      <c r="B873">
        <v>1982</v>
      </c>
      <c r="C873">
        <v>76.3</v>
      </c>
      <c r="D873">
        <v>725.63900000000001</v>
      </c>
      <c r="E873">
        <v>0</v>
      </c>
      <c r="F873" t="str">
        <f t="shared" si="144"/>
        <v>Spain</v>
      </c>
      <c r="G873">
        <f t="shared" si="145"/>
        <v>1982</v>
      </c>
      <c r="H873">
        <f t="shared" si="146"/>
        <v>75.7</v>
      </c>
      <c r="I873">
        <f t="shared" si="147"/>
        <v>76.3</v>
      </c>
      <c r="J873">
        <f t="shared" si="148"/>
        <v>703.86300000000006</v>
      </c>
      <c r="K873">
        <f t="shared" si="149"/>
        <v>725.63900000000001</v>
      </c>
      <c r="L873">
        <f t="shared" si="150"/>
        <v>0</v>
      </c>
      <c r="M873" t="str">
        <f t="shared" si="151"/>
        <v>{country:"Spain",year:1982, x1:703.863, x2:725.639, y1:75.7, y2:76.3},</v>
      </c>
      <c r="T873">
        <f t="shared" si="152"/>
        <v>1.0079260237780712</v>
      </c>
      <c r="U873">
        <f t="shared" si="153"/>
        <v>1.0309378387555532</v>
      </c>
    </row>
    <row r="874" spans="1:21">
      <c r="A874" t="s">
        <v>28</v>
      </c>
      <c r="B874">
        <v>1983</v>
      </c>
      <c r="C874">
        <v>76.099999999999994</v>
      </c>
      <c r="D874">
        <v>747.84299999999996</v>
      </c>
      <c r="E874">
        <v>0</v>
      </c>
      <c r="F874" t="str">
        <f t="shared" si="144"/>
        <v>Spain</v>
      </c>
      <c r="G874">
        <f t="shared" si="145"/>
        <v>1983</v>
      </c>
      <c r="H874">
        <f t="shared" si="146"/>
        <v>76.3</v>
      </c>
      <c r="I874">
        <f t="shared" si="147"/>
        <v>76.099999999999994</v>
      </c>
      <c r="J874">
        <f t="shared" si="148"/>
        <v>725.63900000000001</v>
      </c>
      <c r="K874">
        <f t="shared" si="149"/>
        <v>747.84299999999996</v>
      </c>
      <c r="L874">
        <f t="shared" si="150"/>
        <v>0</v>
      </c>
      <c r="M874" t="str">
        <f t="shared" si="151"/>
        <v>{country:"Spain",year:1983, x1:725.639, x2:747.843, y1:76.3, y2:76.1},</v>
      </c>
      <c r="T874">
        <f t="shared" si="152"/>
        <v>0.99737876802096981</v>
      </c>
      <c r="U874">
        <f t="shared" si="153"/>
        <v>1.0305992373618287</v>
      </c>
    </row>
    <row r="875" spans="1:21">
      <c r="A875" t="s">
        <v>28</v>
      </c>
      <c r="B875">
        <v>1984</v>
      </c>
      <c r="C875">
        <v>76.5</v>
      </c>
      <c r="D875">
        <v>731.56100000000004</v>
      </c>
      <c r="E875">
        <v>0</v>
      </c>
      <c r="F875" t="str">
        <f t="shared" si="144"/>
        <v>Spain</v>
      </c>
      <c r="G875">
        <f t="shared" si="145"/>
        <v>1984</v>
      </c>
      <c r="H875">
        <f t="shared" si="146"/>
        <v>76.099999999999994</v>
      </c>
      <c r="I875">
        <f t="shared" si="147"/>
        <v>76.5</v>
      </c>
      <c r="J875">
        <f t="shared" si="148"/>
        <v>747.84299999999996</v>
      </c>
      <c r="K875">
        <f t="shared" si="149"/>
        <v>731.56100000000004</v>
      </c>
      <c r="L875">
        <f t="shared" si="150"/>
        <v>0</v>
      </c>
      <c r="M875" t="str">
        <f t="shared" si="151"/>
        <v>{country:"Spain",year:1984, x1:747.843, x2:731.561, y1:76.1, y2:76.5},</v>
      </c>
      <c r="T875">
        <f t="shared" si="152"/>
        <v>1.0052562417871223</v>
      </c>
      <c r="U875">
        <f t="shared" si="153"/>
        <v>0.97822805054001982</v>
      </c>
    </row>
    <row r="876" spans="1:21">
      <c r="A876" t="s">
        <v>28</v>
      </c>
      <c r="B876">
        <v>1985</v>
      </c>
      <c r="C876">
        <v>76.400000000000006</v>
      </c>
      <c r="D876">
        <v>729.96299999999997</v>
      </c>
      <c r="E876">
        <v>0</v>
      </c>
      <c r="F876" t="str">
        <f t="shared" si="144"/>
        <v>Spain</v>
      </c>
      <c r="G876">
        <f t="shared" si="145"/>
        <v>1985</v>
      </c>
      <c r="H876">
        <f t="shared" si="146"/>
        <v>76.5</v>
      </c>
      <c r="I876">
        <f t="shared" si="147"/>
        <v>76.400000000000006</v>
      </c>
      <c r="J876">
        <f t="shared" si="148"/>
        <v>731.56100000000004</v>
      </c>
      <c r="K876">
        <f t="shared" si="149"/>
        <v>729.96299999999997</v>
      </c>
      <c r="L876">
        <f t="shared" si="150"/>
        <v>0</v>
      </c>
      <c r="M876" t="str">
        <f t="shared" si="151"/>
        <v>{country:"Spain",year:1985, x1:731.561, x2:729.963, y1:76.5, y2:76.4},</v>
      </c>
      <c r="T876">
        <f t="shared" si="152"/>
        <v>0.99869281045751646</v>
      </c>
      <c r="U876">
        <f t="shared" si="153"/>
        <v>0.99781562986545203</v>
      </c>
    </row>
    <row r="877" spans="1:21">
      <c r="A877" t="s">
        <v>28</v>
      </c>
      <c r="B877">
        <v>1986</v>
      </c>
      <c r="C877">
        <v>76.7</v>
      </c>
      <c r="D877">
        <v>744.54300000000001</v>
      </c>
      <c r="E877">
        <v>0</v>
      </c>
      <c r="F877" t="str">
        <f t="shared" si="144"/>
        <v>Spain</v>
      </c>
      <c r="G877">
        <f t="shared" si="145"/>
        <v>1986</v>
      </c>
      <c r="H877">
        <f t="shared" si="146"/>
        <v>76.400000000000006</v>
      </c>
      <c r="I877">
        <f t="shared" si="147"/>
        <v>76.7</v>
      </c>
      <c r="J877">
        <f t="shared" si="148"/>
        <v>729.96299999999997</v>
      </c>
      <c r="K877">
        <f t="shared" si="149"/>
        <v>744.54300000000001</v>
      </c>
      <c r="L877">
        <f t="shared" si="150"/>
        <v>0</v>
      </c>
      <c r="M877" t="str">
        <f t="shared" si="151"/>
        <v>{country:"Spain",year:1986, x1:729.963, x2:744.543, y1:76.4, y2:76.7},</v>
      </c>
      <c r="T877">
        <f t="shared" si="152"/>
        <v>1.0039267015706805</v>
      </c>
      <c r="U877">
        <f t="shared" si="153"/>
        <v>1.0199736151010395</v>
      </c>
    </row>
    <row r="878" spans="1:21">
      <c r="A878" t="s">
        <v>28</v>
      </c>
      <c r="B878">
        <v>1987</v>
      </c>
      <c r="C878">
        <v>76.900000000000006</v>
      </c>
      <c r="D878">
        <v>795.851</v>
      </c>
      <c r="E878">
        <v>0</v>
      </c>
      <c r="F878" t="str">
        <f t="shared" si="144"/>
        <v>Spain</v>
      </c>
      <c r="G878">
        <f t="shared" si="145"/>
        <v>1987</v>
      </c>
      <c r="H878">
        <f t="shared" si="146"/>
        <v>76.7</v>
      </c>
      <c r="I878">
        <f t="shared" si="147"/>
        <v>76.900000000000006</v>
      </c>
      <c r="J878">
        <f t="shared" si="148"/>
        <v>744.54300000000001</v>
      </c>
      <c r="K878">
        <f t="shared" si="149"/>
        <v>795.851</v>
      </c>
      <c r="L878">
        <f t="shared" si="150"/>
        <v>0</v>
      </c>
      <c r="M878" t="str">
        <f t="shared" si="151"/>
        <v>{country:"Spain",year:1987, x1:744.543, x2:795.851, y1:76.7, y2:76.9},</v>
      </c>
      <c r="T878">
        <f t="shared" si="152"/>
        <v>1.0026075619295958</v>
      </c>
      <c r="U878">
        <f t="shared" si="153"/>
        <v>1.068912070894495</v>
      </c>
    </row>
    <row r="879" spans="1:21">
      <c r="A879" t="s">
        <v>28</v>
      </c>
      <c r="B879">
        <v>1988</v>
      </c>
      <c r="C879">
        <v>76.900000000000006</v>
      </c>
      <c r="D879">
        <v>925.48099999999999</v>
      </c>
      <c r="E879">
        <v>0</v>
      </c>
      <c r="F879" t="str">
        <f t="shared" si="144"/>
        <v>Spain</v>
      </c>
      <c r="G879">
        <f t="shared" si="145"/>
        <v>1988</v>
      </c>
      <c r="H879">
        <f t="shared" si="146"/>
        <v>76.900000000000006</v>
      </c>
      <c r="I879">
        <f t="shared" si="147"/>
        <v>76.900000000000006</v>
      </c>
      <c r="J879">
        <f t="shared" si="148"/>
        <v>795.851</v>
      </c>
      <c r="K879">
        <f t="shared" si="149"/>
        <v>925.48099999999999</v>
      </c>
      <c r="L879">
        <f t="shared" si="150"/>
        <v>0</v>
      </c>
      <c r="M879" t="str">
        <f t="shared" si="151"/>
        <v>{country:"Spain",year:1988, x1:795.851, x2:925.481, y1:76.9, y2:76.9},</v>
      </c>
      <c r="T879">
        <f t="shared" si="152"/>
        <v>1</v>
      </c>
      <c r="U879">
        <f t="shared" si="153"/>
        <v>1.162882248058996</v>
      </c>
    </row>
    <row r="880" spans="1:21">
      <c r="A880" t="s">
        <v>28</v>
      </c>
      <c r="B880">
        <v>1989</v>
      </c>
      <c r="C880">
        <v>77</v>
      </c>
      <c r="D880">
        <v>998.07100000000003</v>
      </c>
      <c r="E880">
        <v>0</v>
      </c>
      <c r="F880" t="str">
        <f t="shared" si="144"/>
        <v>Spain</v>
      </c>
      <c r="G880">
        <f t="shared" si="145"/>
        <v>1989</v>
      </c>
      <c r="H880">
        <f t="shared" si="146"/>
        <v>76.900000000000006</v>
      </c>
      <c r="I880">
        <f t="shared" si="147"/>
        <v>77</v>
      </c>
      <c r="J880">
        <f t="shared" si="148"/>
        <v>925.48099999999999</v>
      </c>
      <c r="K880">
        <f t="shared" si="149"/>
        <v>998.07100000000003</v>
      </c>
      <c r="L880">
        <f t="shared" si="150"/>
        <v>0</v>
      </c>
      <c r="M880" t="str">
        <f t="shared" si="151"/>
        <v>{country:"Spain",year:1989, x1:925.481, x2:998.071, y1:76.9, y2:77},</v>
      </c>
      <c r="T880">
        <f t="shared" si="152"/>
        <v>1.001300390117035</v>
      </c>
      <c r="U880">
        <f t="shared" si="153"/>
        <v>1.0784348895331184</v>
      </c>
    </row>
    <row r="881" spans="1:21">
      <c r="A881" t="s">
        <v>28</v>
      </c>
      <c r="B881">
        <v>1990</v>
      </c>
      <c r="C881">
        <v>77</v>
      </c>
      <c r="D881">
        <v>1094.98</v>
      </c>
      <c r="E881">
        <v>0</v>
      </c>
      <c r="F881" t="str">
        <f t="shared" si="144"/>
        <v>Spain</v>
      </c>
      <c r="G881">
        <f t="shared" si="145"/>
        <v>1990</v>
      </c>
      <c r="H881">
        <f t="shared" si="146"/>
        <v>77</v>
      </c>
      <c r="I881">
        <f t="shared" si="147"/>
        <v>77</v>
      </c>
      <c r="J881">
        <f t="shared" si="148"/>
        <v>998.07100000000003</v>
      </c>
      <c r="K881">
        <f t="shared" si="149"/>
        <v>1094.98</v>
      </c>
      <c r="L881">
        <f t="shared" si="150"/>
        <v>0</v>
      </c>
      <c r="M881" t="str">
        <f t="shared" si="151"/>
        <v>{country:"Spain",year:1990, x1:998.071, x2:1094.98, y1:77, y2:77},</v>
      </c>
      <c r="T881">
        <f t="shared" si="152"/>
        <v>1</v>
      </c>
      <c r="U881">
        <f t="shared" si="153"/>
        <v>1.0970962987603086</v>
      </c>
    </row>
    <row r="882" spans="1:21">
      <c r="A882" t="s">
        <v>28</v>
      </c>
      <c r="B882">
        <v>1991</v>
      </c>
      <c r="C882">
        <v>77.099999999999994</v>
      </c>
      <c r="D882">
        <v>1154.8520000000001</v>
      </c>
      <c r="E882">
        <v>0</v>
      </c>
      <c r="F882" t="str">
        <f t="shared" si="144"/>
        <v>Spain</v>
      </c>
      <c r="G882">
        <f t="shared" si="145"/>
        <v>1991</v>
      </c>
      <c r="H882">
        <f t="shared" si="146"/>
        <v>77</v>
      </c>
      <c r="I882">
        <f t="shared" si="147"/>
        <v>77.099999999999994</v>
      </c>
      <c r="J882">
        <f t="shared" si="148"/>
        <v>1094.98</v>
      </c>
      <c r="K882">
        <f t="shared" si="149"/>
        <v>1154.8520000000001</v>
      </c>
      <c r="L882">
        <f t="shared" si="150"/>
        <v>0</v>
      </c>
      <c r="M882" t="str">
        <f t="shared" si="151"/>
        <v>{country:"Spain",year:1991, x1:1094.98, x2:1154.852, y1:77, y2:77.1},</v>
      </c>
      <c r="T882">
        <f t="shared" si="152"/>
        <v>1.0012987012987011</v>
      </c>
      <c r="U882">
        <f t="shared" si="153"/>
        <v>1.05467862426711</v>
      </c>
    </row>
    <row r="883" spans="1:21">
      <c r="A883" t="s">
        <v>28</v>
      </c>
      <c r="B883">
        <v>1992</v>
      </c>
      <c r="C883">
        <v>77.599999999999994</v>
      </c>
      <c r="D883">
        <v>1220.299</v>
      </c>
      <c r="E883">
        <v>0</v>
      </c>
      <c r="F883" t="str">
        <f t="shared" si="144"/>
        <v>Spain</v>
      </c>
      <c r="G883">
        <f t="shared" si="145"/>
        <v>1992</v>
      </c>
      <c r="H883">
        <f t="shared" si="146"/>
        <v>77.099999999999994</v>
      </c>
      <c r="I883">
        <f t="shared" si="147"/>
        <v>77.599999999999994</v>
      </c>
      <c r="J883">
        <f t="shared" si="148"/>
        <v>1154.8520000000001</v>
      </c>
      <c r="K883">
        <f t="shared" si="149"/>
        <v>1220.299</v>
      </c>
      <c r="L883">
        <f t="shared" si="150"/>
        <v>0</v>
      </c>
      <c r="M883" t="str">
        <f t="shared" si="151"/>
        <v>{country:"Spain",year:1992, x1:1154.852, x2:1220.299, y1:77.1, y2:77.6},</v>
      </c>
      <c r="T883">
        <f t="shared" si="152"/>
        <v>1.006485084306096</v>
      </c>
      <c r="U883">
        <f t="shared" si="153"/>
        <v>1.0566713310450169</v>
      </c>
    </row>
    <row r="884" spans="1:21">
      <c r="A884" t="s">
        <v>28</v>
      </c>
      <c r="B884">
        <v>1993</v>
      </c>
      <c r="C884">
        <v>77.7</v>
      </c>
      <c r="D884">
        <v>1258.087</v>
      </c>
      <c r="E884">
        <v>0</v>
      </c>
      <c r="F884" t="str">
        <f t="shared" si="144"/>
        <v>Spain</v>
      </c>
      <c r="G884">
        <f t="shared" si="145"/>
        <v>1993</v>
      </c>
      <c r="H884">
        <f t="shared" si="146"/>
        <v>77.599999999999994</v>
      </c>
      <c r="I884">
        <f t="shared" si="147"/>
        <v>77.7</v>
      </c>
      <c r="J884">
        <f t="shared" si="148"/>
        <v>1220.299</v>
      </c>
      <c r="K884">
        <f t="shared" si="149"/>
        <v>1258.087</v>
      </c>
      <c r="L884">
        <f t="shared" si="150"/>
        <v>0</v>
      </c>
      <c r="M884" t="str">
        <f t="shared" si="151"/>
        <v>{country:"Spain",year:1993, x1:1220.299, x2:1258.087, y1:77.6, y2:77.7},</v>
      </c>
      <c r="T884">
        <f t="shared" si="152"/>
        <v>1.0012886597938147</v>
      </c>
      <c r="U884">
        <f t="shared" si="153"/>
        <v>1.0309661812391882</v>
      </c>
    </row>
    <row r="885" spans="1:21">
      <c r="A885" t="s">
        <v>28</v>
      </c>
      <c r="B885">
        <v>1994</v>
      </c>
      <c r="C885">
        <v>78.099999999999994</v>
      </c>
      <c r="D885">
        <v>1264.056</v>
      </c>
      <c r="E885">
        <v>0</v>
      </c>
      <c r="F885" t="str">
        <f t="shared" si="144"/>
        <v>Spain</v>
      </c>
      <c r="G885">
        <f t="shared" si="145"/>
        <v>1994</v>
      </c>
      <c r="H885">
        <f t="shared" si="146"/>
        <v>77.7</v>
      </c>
      <c r="I885">
        <f t="shared" si="147"/>
        <v>78.099999999999994</v>
      </c>
      <c r="J885">
        <f t="shared" si="148"/>
        <v>1258.087</v>
      </c>
      <c r="K885">
        <f t="shared" si="149"/>
        <v>1264.056</v>
      </c>
      <c r="L885">
        <f t="shared" si="150"/>
        <v>0</v>
      </c>
      <c r="M885" t="str">
        <f t="shared" si="151"/>
        <v>{country:"Spain",year:1994, x1:1258.087, x2:1264.056, y1:77.7, y2:78.1},</v>
      </c>
      <c r="T885">
        <f t="shared" si="152"/>
        <v>1.0051480051480051</v>
      </c>
      <c r="U885">
        <f t="shared" si="153"/>
        <v>1.0047445049507706</v>
      </c>
    </row>
    <row r="886" spans="1:21">
      <c r="A886" t="s">
        <v>28</v>
      </c>
      <c r="B886">
        <v>1995</v>
      </c>
      <c r="C886">
        <v>78.099999999999994</v>
      </c>
      <c r="D886">
        <v>1326.819</v>
      </c>
      <c r="E886">
        <v>0</v>
      </c>
      <c r="F886" t="str">
        <f t="shared" si="144"/>
        <v>Spain</v>
      </c>
      <c r="G886">
        <f t="shared" si="145"/>
        <v>1995</v>
      </c>
      <c r="H886">
        <f t="shared" si="146"/>
        <v>78.099999999999994</v>
      </c>
      <c r="I886">
        <f t="shared" si="147"/>
        <v>78.099999999999994</v>
      </c>
      <c r="J886">
        <f t="shared" si="148"/>
        <v>1264.056</v>
      </c>
      <c r="K886">
        <f t="shared" si="149"/>
        <v>1326.819</v>
      </c>
      <c r="L886">
        <f t="shared" si="150"/>
        <v>0</v>
      </c>
      <c r="M886" t="str">
        <f t="shared" si="151"/>
        <v>{country:"Spain",year:1995, x1:1264.056, x2:1326.819, y1:78.1, y2:78.1},</v>
      </c>
      <c r="T886">
        <f t="shared" si="152"/>
        <v>1</v>
      </c>
      <c r="U886">
        <f t="shared" si="153"/>
        <v>1.0496520723765401</v>
      </c>
    </row>
    <row r="887" spans="1:21">
      <c r="A887" t="s">
        <v>28</v>
      </c>
      <c r="B887">
        <v>1996</v>
      </c>
      <c r="C887">
        <v>78.3</v>
      </c>
      <c r="D887">
        <v>1359.0889999999999</v>
      </c>
      <c r="E887">
        <v>0</v>
      </c>
      <c r="F887" t="str">
        <f t="shared" si="144"/>
        <v>Spain</v>
      </c>
      <c r="G887">
        <f t="shared" si="145"/>
        <v>1996</v>
      </c>
      <c r="H887">
        <f t="shared" si="146"/>
        <v>78.099999999999994</v>
      </c>
      <c r="I887">
        <f t="shared" si="147"/>
        <v>78.3</v>
      </c>
      <c r="J887">
        <f t="shared" si="148"/>
        <v>1326.819</v>
      </c>
      <c r="K887">
        <f t="shared" si="149"/>
        <v>1359.0889999999999</v>
      </c>
      <c r="L887">
        <f t="shared" si="150"/>
        <v>0</v>
      </c>
      <c r="M887" t="str">
        <f t="shared" si="151"/>
        <v>{country:"Spain",year:1996, x1:1326.819, x2:1359.089, y1:78.1, y2:78.3},</v>
      </c>
      <c r="T887">
        <f t="shared" si="152"/>
        <v>1.002560819462228</v>
      </c>
      <c r="U887">
        <f t="shared" si="153"/>
        <v>1.0243213279279237</v>
      </c>
    </row>
    <row r="888" spans="1:21">
      <c r="A888" t="s">
        <v>28</v>
      </c>
      <c r="B888">
        <v>1997</v>
      </c>
      <c r="C888">
        <v>78.7</v>
      </c>
      <c r="D888">
        <v>1383.604</v>
      </c>
      <c r="E888">
        <v>0</v>
      </c>
      <c r="F888" t="str">
        <f t="shared" si="144"/>
        <v>Spain</v>
      </c>
      <c r="G888">
        <f t="shared" si="145"/>
        <v>1997</v>
      </c>
      <c r="H888">
        <f t="shared" si="146"/>
        <v>78.3</v>
      </c>
      <c r="I888">
        <f t="shared" si="147"/>
        <v>78.7</v>
      </c>
      <c r="J888">
        <f t="shared" si="148"/>
        <v>1359.0889999999999</v>
      </c>
      <c r="K888">
        <f t="shared" si="149"/>
        <v>1383.604</v>
      </c>
      <c r="L888">
        <f t="shared" si="150"/>
        <v>0</v>
      </c>
      <c r="M888" t="str">
        <f t="shared" si="151"/>
        <v>{country:"Spain",year:1997, x1:1359.089, x2:1383.604, y1:78.3, y2:78.7},</v>
      </c>
      <c r="T888">
        <f t="shared" si="152"/>
        <v>1.0051085568326947</v>
      </c>
      <c r="U888">
        <f t="shared" si="153"/>
        <v>1.0180378179795437</v>
      </c>
    </row>
    <row r="889" spans="1:21">
      <c r="A889" t="s">
        <v>28</v>
      </c>
      <c r="B889">
        <v>1998</v>
      </c>
      <c r="C889">
        <v>78.8</v>
      </c>
      <c r="D889">
        <v>1437.5129999999999</v>
      </c>
      <c r="E889">
        <v>0</v>
      </c>
      <c r="F889" t="str">
        <f t="shared" si="144"/>
        <v>Spain</v>
      </c>
      <c r="G889">
        <f t="shared" si="145"/>
        <v>1998</v>
      </c>
      <c r="H889">
        <f t="shared" si="146"/>
        <v>78.7</v>
      </c>
      <c r="I889">
        <f t="shared" si="147"/>
        <v>78.8</v>
      </c>
      <c r="J889">
        <f t="shared" si="148"/>
        <v>1383.604</v>
      </c>
      <c r="K889">
        <f t="shared" si="149"/>
        <v>1437.5129999999999</v>
      </c>
      <c r="L889">
        <f t="shared" si="150"/>
        <v>0</v>
      </c>
      <c r="M889" t="str">
        <f t="shared" si="151"/>
        <v>{country:"Spain",year:1998, x1:1383.604, x2:1437.513, y1:78.7, y2:78.8},</v>
      </c>
      <c r="T889">
        <f t="shared" si="152"/>
        <v>1.0012706480304956</v>
      </c>
      <c r="U889">
        <f t="shared" si="153"/>
        <v>1.038962737893212</v>
      </c>
    </row>
    <row r="890" spans="1:21">
      <c r="A890" t="s">
        <v>28</v>
      </c>
      <c r="B890">
        <v>1999</v>
      </c>
      <c r="C890">
        <v>78.8</v>
      </c>
      <c r="D890">
        <v>1497.3879999999999</v>
      </c>
      <c r="E890">
        <v>0</v>
      </c>
      <c r="F890" t="str">
        <f t="shared" si="144"/>
        <v>Spain</v>
      </c>
      <c r="G890">
        <f t="shared" si="145"/>
        <v>1999</v>
      </c>
      <c r="H890">
        <f t="shared" si="146"/>
        <v>78.8</v>
      </c>
      <c r="I890">
        <f t="shared" si="147"/>
        <v>78.8</v>
      </c>
      <c r="J890">
        <f t="shared" si="148"/>
        <v>1437.5129999999999</v>
      </c>
      <c r="K890">
        <f t="shared" si="149"/>
        <v>1497.3879999999999</v>
      </c>
      <c r="L890">
        <f t="shared" si="150"/>
        <v>0</v>
      </c>
      <c r="M890" t="str">
        <f t="shared" si="151"/>
        <v>{country:"Spain",year:1999, x1:1437.513, x2:1497.388, y1:78.8, y2:78.8},</v>
      </c>
      <c r="T890">
        <f t="shared" si="152"/>
        <v>1</v>
      </c>
      <c r="U890">
        <f t="shared" si="153"/>
        <v>1.0416517972359207</v>
      </c>
    </row>
    <row r="891" spans="1:21">
      <c r="A891" t="s">
        <v>28</v>
      </c>
      <c r="B891">
        <v>2000</v>
      </c>
      <c r="C891">
        <v>79.400000000000006</v>
      </c>
      <c r="D891">
        <v>1537.3240000000001</v>
      </c>
      <c r="E891">
        <v>0</v>
      </c>
      <c r="F891" t="str">
        <f t="shared" si="144"/>
        <v>Spain</v>
      </c>
      <c r="G891">
        <f t="shared" si="145"/>
        <v>2000</v>
      </c>
      <c r="H891">
        <f t="shared" si="146"/>
        <v>78.8</v>
      </c>
      <c r="I891">
        <f t="shared" si="147"/>
        <v>79.400000000000006</v>
      </c>
      <c r="J891">
        <f t="shared" si="148"/>
        <v>1497.3879999999999</v>
      </c>
      <c r="K891">
        <f t="shared" si="149"/>
        <v>1537.3240000000001</v>
      </c>
      <c r="L891">
        <f t="shared" si="150"/>
        <v>0</v>
      </c>
      <c r="M891" t="str">
        <f t="shared" si="151"/>
        <v>{country:"Spain",year:2000, x1:1497.388, x2:1537.324, y1:78.8, y2:79.4},</v>
      </c>
      <c r="T891">
        <f t="shared" si="152"/>
        <v>1.0076142131979697</v>
      </c>
      <c r="U891">
        <f t="shared" si="153"/>
        <v>1.0266704421298956</v>
      </c>
    </row>
    <row r="892" spans="1:21">
      <c r="A892" t="s">
        <v>28</v>
      </c>
      <c r="B892">
        <v>2001</v>
      </c>
      <c r="C892">
        <v>79.7</v>
      </c>
      <c r="D892">
        <v>1581.6089999999999</v>
      </c>
      <c r="E892">
        <v>0</v>
      </c>
      <c r="F892" t="str">
        <f t="shared" si="144"/>
        <v>Spain</v>
      </c>
      <c r="G892">
        <f t="shared" si="145"/>
        <v>2001</v>
      </c>
      <c r="H892">
        <f t="shared" si="146"/>
        <v>79.400000000000006</v>
      </c>
      <c r="I892">
        <f t="shared" si="147"/>
        <v>79.7</v>
      </c>
      <c r="J892">
        <f t="shared" si="148"/>
        <v>1537.3240000000001</v>
      </c>
      <c r="K892">
        <f t="shared" si="149"/>
        <v>1581.6089999999999</v>
      </c>
      <c r="L892">
        <f t="shared" si="150"/>
        <v>0</v>
      </c>
      <c r="M892" t="str">
        <f t="shared" si="151"/>
        <v>{country:"Spain",year:2001, x1:1537.324, x2:1581.609, y1:79.4, y2:79.7},</v>
      </c>
      <c r="T892">
        <f t="shared" si="152"/>
        <v>1.0037783375314862</v>
      </c>
      <c r="U892">
        <f t="shared" si="153"/>
        <v>1.0288065495627465</v>
      </c>
    </row>
    <row r="893" spans="1:21">
      <c r="A893" t="s">
        <v>28</v>
      </c>
      <c r="B893">
        <v>2002</v>
      </c>
      <c r="C893">
        <v>79.8</v>
      </c>
      <c r="D893">
        <v>1603.81</v>
      </c>
      <c r="E893">
        <v>0</v>
      </c>
      <c r="F893" t="str">
        <f t="shared" si="144"/>
        <v>Spain</v>
      </c>
      <c r="G893">
        <f t="shared" si="145"/>
        <v>2002</v>
      </c>
      <c r="H893">
        <f t="shared" si="146"/>
        <v>79.7</v>
      </c>
      <c r="I893">
        <f t="shared" si="147"/>
        <v>79.8</v>
      </c>
      <c r="J893">
        <f t="shared" si="148"/>
        <v>1581.6089999999999</v>
      </c>
      <c r="K893">
        <f t="shared" si="149"/>
        <v>1603.81</v>
      </c>
      <c r="L893">
        <f t="shared" si="150"/>
        <v>0</v>
      </c>
      <c r="M893" t="str">
        <f t="shared" si="151"/>
        <v>{country:"Spain",year:2002, x1:1581.609, x2:1603.81, y1:79.7, y2:79.8},</v>
      </c>
      <c r="T893">
        <f t="shared" si="152"/>
        <v>1.001254705144291</v>
      </c>
      <c r="U893">
        <f t="shared" si="153"/>
        <v>1.0140369712109629</v>
      </c>
    </row>
    <row r="894" spans="1:21">
      <c r="A894" t="s">
        <v>28</v>
      </c>
      <c r="B894">
        <v>2003</v>
      </c>
      <c r="C894">
        <v>79.7</v>
      </c>
      <c r="D894">
        <v>1833.2560000000001</v>
      </c>
      <c r="E894">
        <v>0</v>
      </c>
      <c r="F894" t="str">
        <f t="shared" si="144"/>
        <v>Spain</v>
      </c>
      <c r="G894">
        <f t="shared" si="145"/>
        <v>2003</v>
      </c>
      <c r="H894">
        <f t="shared" si="146"/>
        <v>79.8</v>
      </c>
      <c r="I894">
        <f t="shared" si="147"/>
        <v>79.7</v>
      </c>
      <c r="J894">
        <f t="shared" si="148"/>
        <v>1603.81</v>
      </c>
      <c r="K894">
        <f t="shared" si="149"/>
        <v>1833.2560000000001</v>
      </c>
      <c r="L894">
        <f t="shared" si="150"/>
        <v>0</v>
      </c>
      <c r="M894" t="str">
        <f t="shared" si="151"/>
        <v>{country:"Spain",year:2003, x1:1603.81, x2:1833.256, y1:79.8, y2:79.7},</v>
      </c>
      <c r="T894">
        <f t="shared" si="152"/>
        <v>0.99874686716791983</v>
      </c>
      <c r="U894">
        <f t="shared" si="153"/>
        <v>1.1430630810382776</v>
      </c>
    </row>
    <row r="895" spans="1:21">
      <c r="A895" t="s">
        <v>28</v>
      </c>
      <c r="B895">
        <v>2004</v>
      </c>
      <c r="C895">
        <v>80.3</v>
      </c>
      <c r="D895">
        <v>1870.624</v>
      </c>
      <c r="E895">
        <v>0</v>
      </c>
      <c r="F895" t="str">
        <f t="shared" si="144"/>
        <v>Spain</v>
      </c>
      <c r="G895">
        <f t="shared" si="145"/>
        <v>2004</v>
      </c>
      <c r="H895">
        <f t="shared" si="146"/>
        <v>79.7</v>
      </c>
      <c r="I895">
        <f t="shared" si="147"/>
        <v>80.3</v>
      </c>
      <c r="J895">
        <f t="shared" si="148"/>
        <v>1833.2560000000001</v>
      </c>
      <c r="K895">
        <f t="shared" si="149"/>
        <v>1870.624</v>
      </c>
      <c r="L895">
        <f t="shared" si="150"/>
        <v>0</v>
      </c>
      <c r="M895" t="str">
        <f t="shared" si="151"/>
        <v>{country:"Spain",year:2004, x1:1833.256, x2:1870.624, y1:79.7, y2:80.3},</v>
      </c>
      <c r="T895">
        <f t="shared" si="152"/>
        <v>1.0075282308657465</v>
      </c>
      <c r="U895">
        <f t="shared" si="153"/>
        <v>1.0203834052636402</v>
      </c>
    </row>
    <row r="896" spans="1:21">
      <c r="A896" t="s">
        <v>28</v>
      </c>
      <c r="B896">
        <v>2005</v>
      </c>
      <c r="C896">
        <v>80.3</v>
      </c>
      <c r="D896">
        <v>1924.7660000000001</v>
      </c>
      <c r="E896">
        <v>0</v>
      </c>
      <c r="F896" t="str">
        <f t="shared" si="144"/>
        <v>Spain</v>
      </c>
      <c r="G896">
        <f t="shared" si="145"/>
        <v>2005</v>
      </c>
      <c r="H896">
        <f t="shared" si="146"/>
        <v>80.3</v>
      </c>
      <c r="I896">
        <f t="shared" si="147"/>
        <v>80.3</v>
      </c>
      <c r="J896">
        <f t="shared" si="148"/>
        <v>1870.624</v>
      </c>
      <c r="K896">
        <f t="shared" si="149"/>
        <v>1924.7660000000001</v>
      </c>
      <c r="L896">
        <f t="shared" si="150"/>
        <v>0</v>
      </c>
      <c r="M896" t="str">
        <f t="shared" si="151"/>
        <v>{country:"Spain",year:2005, x1:1870.624, x2:1924.766, y1:80.3, y2:80.3},</v>
      </c>
      <c r="T896">
        <f t="shared" si="152"/>
        <v>1</v>
      </c>
      <c r="U896">
        <f t="shared" si="153"/>
        <v>1.0289432830969774</v>
      </c>
    </row>
    <row r="897" spans="1:21">
      <c r="A897" t="s">
        <v>28</v>
      </c>
      <c r="B897">
        <v>2006</v>
      </c>
      <c r="C897">
        <v>81.099999999999994</v>
      </c>
      <c r="D897">
        <v>1988.413</v>
      </c>
      <c r="E897">
        <v>0</v>
      </c>
      <c r="F897" t="str">
        <f t="shared" si="144"/>
        <v>Spain</v>
      </c>
      <c r="G897">
        <f t="shared" si="145"/>
        <v>2006</v>
      </c>
      <c r="H897">
        <f t="shared" si="146"/>
        <v>80.3</v>
      </c>
      <c r="I897">
        <f t="shared" si="147"/>
        <v>81.099999999999994</v>
      </c>
      <c r="J897">
        <f t="shared" si="148"/>
        <v>1924.7660000000001</v>
      </c>
      <c r="K897">
        <f t="shared" si="149"/>
        <v>1988.413</v>
      </c>
      <c r="L897">
        <f t="shared" si="150"/>
        <v>0</v>
      </c>
      <c r="M897" t="str">
        <f t="shared" si="151"/>
        <v>{country:"Spain",year:2006, x1:1924.766, x2:1988.413, y1:80.3, y2:81.1},</v>
      </c>
      <c r="T897">
        <f t="shared" si="152"/>
        <v>1.0099626400996264</v>
      </c>
      <c r="U897">
        <f t="shared" si="153"/>
        <v>1.0330673962445305</v>
      </c>
    </row>
    <row r="898" spans="1:21">
      <c r="A898" t="s">
        <v>28</v>
      </c>
      <c r="B898">
        <v>2007</v>
      </c>
      <c r="C898">
        <v>81</v>
      </c>
      <c r="D898">
        <v>2052.31</v>
      </c>
      <c r="E898">
        <v>0</v>
      </c>
      <c r="F898" t="str">
        <f t="shared" si="144"/>
        <v>Spain</v>
      </c>
      <c r="G898">
        <f t="shared" si="145"/>
        <v>2007</v>
      </c>
      <c r="H898">
        <f t="shared" si="146"/>
        <v>81.099999999999994</v>
      </c>
      <c r="I898">
        <f t="shared" si="147"/>
        <v>81</v>
      </c>
      <c r="J898">
        <f t="shared" si="148"/>
        <v>1988.413</v>
      </c>
      <c r="K898">
        <f t="shared" si="149"/>
        <v>2052.31</v>
      </c>
      <c r="L898">
        <f t="shared" si="150"/>
        <v>0</v>
      </c>
      <c r="M898" t="str">
        <f t="shared" si="151"/>
        <v>{country:"Spain",year:2007, x1:1988.413, x2:2052.31, y1:81.1, y2:81},</v>
      </c>
      <c r="T898">
        <f t="shared" si="152"/>
        <v>0.998766954377312</v>
      </c>
      <c r="U898">
        <f t="shared" si="153"/>
        <v>1.0321346722235269</v>
      </c>
    </row>
    <row r="899" spans="1:21">
      <c r="A899" t="s">
        <v>28</v>
      </c>
      <c r="B899">
        <v>2008</v>
      </c>
      <c r="C899">
        <v>81.3</v>
      </c>
      <c r="D899">
        <v>2151.9119999999998</v>
      </c>
      <c r="E899">
        <v>0</v>
      </c>
      <c r="F899" t="str">
        <f t="shared" ref="F899:F962" si="154">A899</f>
        <v>Spain</v>
      </c>
      <c r="G899">
        <f t="shared" ref="G899:G962" si="155">B899</f>
        <v>2008</v>
      </c>
      <c r="H899">
        <f t="shared" ref="H899:H962" si="156">IF($A898=$A899,C898,C899)</f>
        <v>81</v>
      </c>
      <c r="I899">
        <f t="shared" ref="I899:I962" si="157">C899</f>
        <v>81.3</v>
      </c>
      <c r="J899">
        <f t="shared" ref="J899:J962" si="158">IF($A898=$A899,D898,D899)</f>
        <v>2052.31</v>
      </c>
      <c r="K899">
        <f t="shared" ref="K899:K962" si="159">D899</f>
        <v>2151.9119999999998</v>
      </c>
      <c r="L899">
        <f t="shared" ref="L899:L962" si="160">E899</f>
        <v>0</v>
      </c>
      <c r="M899" t="str">
        <f t="shared" ref="M899:M962" si="161">"{country:"""&amp;F899&amp;""",year:"&amp;G899&amp;", x1:"&amp;J899&amp;", x2:"&amp;K899&amp;", y1:"&amp;H899&amp;", y2:"&amp;I899&amp;"},"</f>
        <v>{country:"Spain",year:2008, x1:2052.31, x2:2151.912, y1:81, y2:81.3},</v>
      </c>
      <c r="T899">
        <f t="shared" ref="T899:T962" si="162">I899/H899</f>
        <v>1.0037037037037038</v>
      </c>
      <c r="U899">
        <f t="shared" ref="U899:U962" si="163">K899/J899</f>
        <v>1.0485316545746013</v>
      </c>
    </row>
    <row r="900" spans="1:21">
      <c r="A900" t="s">
        <v>28</v>
      </c>
      <c r="B900">
        <v>2009</v>
      </c>
      <c r="C900">
        <v>81.8</v>
      </c>
      <c r="D900">
        <v>2183.6930000000002</v>
      </c>
      <c r="E900">
        <v>0</v>
      </c>
      <c r="F900" t="str">
        <f t="shared" si="154"/>
        <v>Spain</v>
      </c>
      <c r="G900">
        <f t="shared" si="155"/>
        <v>2009</v>
      </c>
      <c r="H900">
        <f t="shared" si="156"/>
        <v>81.3</v>
      </c>
      <c r="I900">
        <f t="shared" si="157"/>
        <v>81.8</v>
      </c>
      <c r="J900">
        <f t="shared" si="158"/>
        <v>2151.9119999999998</v>
      </c>
      <c r="K900">
        <f t="shared" si="159"/>
        <v>2183.6930000000002</v>
      </c>
      <c r="L900">
        <f t="shared" si="160"/>
        <v>0</v>
      </c>
      <c r="M900" t="str">
        <f t="shared" si="161"/>
        <v>{country:"Spain",year:2009, x1:2151.912, x2:2183.693, y1:81.3, y2:81.8},</v>
      </c>
      <c r="T900">
        <f t="shared" si="162"/>
        <v>1.0061500615006149</v>
      </c>
      <c r="U900">
        <f t="shared" si="163"/>
        <v>1.0147687266022032</v>
      </c>
    </row>
    <row r="901" spans="1:21">
      <c r="A901" t="s">
        <v>29</v>
      </c>
      <c r="B901">
        <v>1970</v>
      </c>
      <c r="C901">
        <v>74.7</v>
      </c>
      <c r="D901">
        <v>1126.4390000000001</v>
      </c>
      <c r="E901">
        <v>0</v>
      </c>
      <c r="F901" t="str">
        <f t="shared" si="154"/>
        <v>Sweden</v>
      </c>
      <c r="G901">
        <f t="shared" si="155"/>
        <v>1970</v>
      </c>
      <c r="H901">
        <f t="shared" si="156"/>
        <v>74.7</v>
      </c>
      <c r="I901">
        <f t="shared" si="157"/>
        <v>74.7</v>
      </c>
      <c r="J901">
        <f t="shared" si="158"/>
        <v>1126.4390000000001</v>
      </c>
      <c r="K901">
        <f t="shared" si="159"/>
        <v>1126.4390000000001</v>
      </c>
      <c r="L901">
        <f t="shared" si="160"/>
        <v>0</v>
      </c>
      <c r="M901" t="str">
        <f t="shared" si="161"/>
        <v>{country:"Sweden",year:1970, x1:1126.439, x2:1126.439, y1:74.7, y2:74.7},</v>
      </c>
      <c r="T901">
        <f t="shared" si="162"/>
        <v>1</v>
      </c>
      <c r="U901">
        <f t="shared" si="163"/>
        <v>1</v>
      </c>
    </row>
    <row r="902" spans="1:21">
      <c r="A902" t="s">
        <v>29</v>
      </c>
      <c r="B902">
        <v>1971</v>
      </c>
      <c r="C902">
        <v>74.7</v>
      </c>
      <c r="D902">
        <v>1187.183</v>
      </c>
      <c r="E902">
        <v>0</v>
      </c>
      <c r="F902" t="str">
        <f t="shared" si="154"/>
        <v>Sweden</v>
      </c>
      <c r="G902">
        <f t="shared" si="155"/>
        <v>1971</v>
      </c>
      <c r="H902">
        <f t="shared" si="156"/>
        <v>74.7</v>
      </c>
      <c r="I902">
        <f t="shared" si="157"/>
        <v>74.7</v>
      </c>
      <c r="J902">
        <f t="shared" si="158"/>
        <v>1126.4390000000001</v>
      </c>
      <c r="K902">
        <f t="shared" si="159"/>
        <v>1187.183</v>
      </c>
      <c r="L902">
        <f t="shared" si="160"/>
        <v>0</v>
      </c>
      <c r="M902" t="str">
        <f t="shared" si="161"/>
        <v>{country:"Sweden",year:1971, x1:1126.439, x2:1187.183, y1:74.7, y2:74.7},</v>
      </c>
      <c r="T902">
        <f t="shared" si="162"/>
        <v>1</v>
      </c>
      <c r="U902">
        <f t="shared" si="163"/>
        <v>1.0539256897177742</v>
      </c>
    </row>
    <row r="903" spans="1:21">
      <c r="A903" t="s">
        <v>29</v>
      </c>
      <c r="B903">
        <v>1972</v>
      </c>
      <c r="C903">
        <v>74.7</v>
      </c>
      <c r="D903">
        <v>1211.3209999999999</v>
      </c>
      <c r="E903">
        <v>0</v>
      </c>
      <c r="F903" t="str">
        <f t="shared" si="154"/>
        <v>Sweden</v>
      </c>
      <c r="G903">
        <f t="shared" si="155"/>
        <v>1972</v>
      </c>
      <c r="H903">
        <f t="shared" si="156"/>
        <v>74.7</v>
      </c>
      <c r="I903">
        <f t="shared" si="157"/>
        <v>74.7</v>
      </c>
      <c r="J903">
        <f t="shared" si="158"/>
        <v>1187.183</v>
      </c>
      <c r="K903">
        <f t="shared" si="159"/>
        <v>1211.3209999999999</v>
      </c>
      <c r="L903">
        <f t="shared" si="160"/>
        <v>0</v>
      </c>
      <c r="M903" t="str">
        <f t="shared" si="161"/>
        <v>{country:"Sweden",year:1972, x1:1187.183, x2:1211.321, y1:74.7, y2:74.7},</v>
      </c>
      <c r="T903">
        <f t="shared" si="162"/>
        <v>1</v>
      </c>
      <c r="U903">
        <f t="shared" si="163"/>
        <v>1.0203321644599022</v>
      </c>
    </row>
    <row r="904" spans="1:21">
      <c r="A904" t="s">
        <v>29</v>
      </c>
      <c r="B904">
        <v>1973</v>
      </c>
      <c r="C904">
        <v>74.900000000000006</v>
      </c>
      <c r="D904">
        <v>1232.0309999999999</v>
      </c>
      <c r="E904">
        <v>0</v>
      </c>
      <c r="F904" t="str">
        <f t="shared" si="154"/>
        <v>Sweden</v>
      </c>
      <c r="G904">
        <f t="shared" si="155"/>
        <v>1973</v>
      </c>
      <c r="H904">
        <f t="shared" si="156"/>
        <v>74.7</v>
      </c>
      <c r="I904">
        <f t="shared" si="157"/>
        <v>74.900000000000006</v>
      </c>
      <c r="J904">
        <f t="shared" si="158"/>
        <v>1211.3209999999999</v>
      </c>
      <c r="K904">
        <f t="shared" si="159"/>
        <v>1232.0309999999999</v>
      </c>
      <c r="L904">
        <f t="shared" si="160"/>
        <v>0</v>
      </c>
      <c r="M904" t="str">
        <f t="shared" si="161"/>
        <v>{country:"Sweden",year:1973, x1:1211.321, x2:1232.031, y1:74.7, y2:74.9},</v>
      </c>
      <c r="T904">
        <f t="shared" si="162"/>
        <v>1.0026773761713521</v>
      </c>
      <c r="U904">
        <f t="shared" si="163"/>
        <v>1.0170970370364256</v>
      </c>
    </row>
    <row r="905" spans="1:21">
      <c r="A905" t="s">
        <v>29</v>
      </c>
      <c r="B905">
        <v>1974</v>
      </c>
      <c r="C905">
        <v>75</v>
      </c>
      <c r="D905">
        <v>1302.431</v>
      </c>
      <c r="E905">
        <v>0</v>
      </c>
      <c r="F905" t="str">
        <f t="shared" si="154"/>
        <v>Sweden</v>
      </c>
      <c r="G905">
        <f t="shared" si="155"/>
        <v>1974</v>
      </c>
      <c r="H905">
        <f t="shared" si="156"/>
        <v>74.900000000000006</v>
      </c>
      <c r="I905">
        <f t="shared" si="157"/>
        <v>75</v>
      </c>
      <c r="J905">
        <f t="shared" si="158"/>
        <v>1232.0309999999999</v>
      </c>
      <c r="K905">
        <f t="shared" si="159"/>
        <v>1302.431</v>
      </c>
      <c r="L905">
        <f t="shared" si="160"/>
        <v>0</v>
      </c>
      <c r="M905" t="str">
        <f t="shared" si="161"/>
        <v>{country:"Sweden",year:1974, x1:1232.031, x2:1302.431, y1:74.9, y2:75},</v>
      </c>
      <c r="T905">
        <f t="shared" si="162"/>
        <v>1.0013351134846462</v>
      </c>
      <c r="U905">
        <f t="shared" si="163"/>
        <v>1.0571414193311695</v>
      </c>
    </row>
    <row r="906" spans="1:21">
      <c r="A906" t="s">
        <v>29</v>
      </c>
      <c r="B906">
        <v>1975</v>
      </c>
      <c r="C906">
        <v>75</v>
      </c>
      <c r="D906">
        <v>1390.6379999999999</v>
      </c>
      <c r="E906">
        <v>0</v>
      </c>
      <c r="F906" t="str">
        <f t="shared" si="154"/>
        <v>Sweden</v>
      </c>
      <c r="G906">
        <f t="shared" si="155"/>
        <v>1975</v>
      </c>
      <c r="H906">
        <f t="shared" si="156"/>
        <v>75</v>
      </c>
      <c r="I906">
        <f t="shared" si="157"/>
        <v>75</v>
      </c>
      <c r="J906">
        <f t="shared" si="158"/>
        <v>1302.431</v>
      </c>
      <c r="K906">
        <f t="shared" si="159"/>
        <v>1390.6379999999999</v>
      </c>
      <c r="L906">
        <f t="shared" si="160"/>
        <v>0</v>
      </c>
      <c r="M906" t="str">
        <f t="shared" si="161"/>
        <v>{country:"Sweden",year:1975, x1:1302.431, x2:1390.638, y1:75, y2:75},</v>
      </c>
      <c r="T906">
        <f t="shared" si="162"/>
        <v>1</v>
      </c>
      <c r="U906">
        <f t="shared" si="163"/>
        <v>1.0677248929117933</v>
      </c>
    </row>
    <row r="907" spans="1:21">
      <c r="A907" t="s">
        <v>29</v>
      </c>
      <c r="B907">
        <v>1976</v>
      </c>
      <c r="C907">
        <v>75</v>
      </c>
      <c r="D907">
        <v>1455.723</v>
      </c>
      <c r="E907">
        <v>0</v>
      </c>
      <c r="F907" t="str">
        <f t="shared" si="154"/>
        <v>Sweden</v>
      </c>
      <c r="G907">
        <f t="shared" si="155"/>
        <v>1976</v>
      </c>
      <c r="H907">
        <f t="shared" si="156"/>
        <v>75</v>
      </c>
      <c r="I907">
        <f t="shared" si="157"/>
        <v>75</v>
      </c>
      <c r="J907">
        <f t="shared" si="158"/>
        <v>1390.6379999999999</v>
      </c>
      <c r="K907">
        <f t="shared" si="159"/>
        <v>1455.723</v>
      </c>
      <c r="L907">
        <f t="shared" si="160"/>
        <v>0</v>
      </c>
      <c r="M907" t="str">
        <f t="shared" si="161"/>
        <v>{country:"Sweden",year:1976, x1:1390.638, x2:1455.723, y1:75, y2:75},</v>
      </c>
      <c r="T907">
        <f t="shared" si="162"/>
        <v>1</v>
      </c>
      <c r="U907">
        <f t="shared" si="163"/>
        <v>1.046802259106971</v>
      </c>
    </row>
    <row r="908" spans="1:21">
      <c r="A908" t="s">
        <v>29</v>
      </c>
      <c r="B908">
        <v>1977</v>
      </c>
      <c r="C908">
        <v>75.5</v>
      </c>
      <c r="D908">
        <v>1579.1780000000001</v>
      </c>
      <c r="E908">
        <v>0</v>
      </c>
      <c r="F908" t="str">
        <f t="shared" si="154"/>
        <v>Sweden</v>
      </c>
      <c r="G908">
        <f t="shared" si="155"/>
        <v>1977</v>
      </c>
      <c r="H908">
        <f t="shared" si="156"/>
        <v>75</v>
      </c>
      <c r="I908">
        <f t="shared" si="157"/>
        <v>75.5</v>
      </c>
      <c r="J908">
        <f t="shared" si="158"/>
        <v>1455.723</v>
      </c>
      <c r="K908">
        <f t="shared" si="159"/>
        <v>1579.1780000000001</v>
      </c>
      <c r="L908">
        <f t="shared" si="160"/>
        <v>0</v>
      </c>
      <c r="M908" t="str">
        <f t="shared" si="161"/>
        <v>{country:"Sweden",year:1977, x1:1455.723, x2:1579.178, y1:75, y2:75.5},</v>
      </c>
      <c r="T908">
        <f t="shared" si="162"/>
        <v>1.0066666666666666</v>
      </c>
      <c r="U908">
        <f t="shared" si="163"/>
        <v>1.0848066562113809</v>
      </c>
    </row>
    <row r="909" spans="1:21">
      <c r="A909" t="s">
        <v>29</v>
      </c>
      <c r="B909">
        <v>1978</v>
      </c>
      <c r="C909">
        <v>75.5</v>
      </c>
      <c r="D909">
        <v>1614.664</v>
      </c>
      <c r="E909">
        <v>0</v>
      </c>
      <c r="F909" t="str">
        <f t="shared" si="154"/>
        <v>Sweden</v>
      </c>
      <c r="G909">
        <f t="shared" si="155"/>
        <v>1978</v>
      </c>
      <c r="H909">
        <f t="shared" si="156"/>
        <v>75.5</v>
      </c>
      <c r="I909">
        <f t="shared" si="157"/>
        <v>75.5</v>
      </c>
      <c r="J909">
        <f t="shared" si="158"/>
        <v>1579.1780000000001</v>
      </c>
      <c r="K909">
        <f t="shared" si="159"/>
        <v>1614.664</v>
      </c>
      <c r="L909">
        <f t="shared" si="160"/>
        <v>0</v>
      </c>
      <c r="M909" t="str">
        <f t="shared" si="161"/>
        <v>{country:"Sweden",year:1978, x1:1579.178, x2:1614.664, y1:75.5, y2:75.5},</v>
      </c>
      <c r="T909">
        <f t="shared" si="162"/>
        <v>1</v>
      </c>
      <c r="U909">
        <f t="shared" si="163"/>
        <v>1.0224711843756689</v>
      </c>
    </row>
    <row r="910" spans="1:21">
      <c r="A910" t="s">
        <v>29</v>
      </c>
      <c r="B910">
        <v>1979</v>
      </c>
      <c r="C910">
        <v>75.599999999999994</v>
      </c>
      <c r="D910">
        <v>1645.8689999999999</v>
      </c>
      <c r="E910">
        <v>0</v>
      </c>
      <c r="F910" t="str">
        <f t="shared" si="154"/>
        <v>Sweden</v>
      </c>
      <c r="G910">
        <f t="shared" si="155"/>
        <v>1979</v>
      </c>
      <c r="H910">
        <f t="shared" si="156"/>
        <v>75.5</v>
      </c>
      <c r="I910">
        <f t="shared" si="157"/>
        <v>75.599999999999994</v>
      </c>
      <c r="J910">
        <f t="shared" si="158"/>
        <v>1614.664</v>
      </c>
      <c r="K910">
        <f t="shared" si="159"/>
        <v>1645.8689999999999</v>
      </c>
      <c r="L910">
        <f t="shared" si="160"/>
        <v>0</v>
      </c>
      <c r="M910" t="str">
        <f t="shared" si="161"/>
        <v>{country:"Sweden",year:1979, x1:1614.664, x2:1645.869, y1:75.5, y2:75.6},</v>
      </c>
      <c r="T910">
        <f t="shared" si="162"/>
        <v>1.0013245033112581</v>
      </c>
      <c r="U910">
        <f t="shared" si="163"/>
        <v>1.0193260021899293</v>
      </c>
    </row>
    <row r="911" spans="1:21">
      <c r="A911" t="s">
        <v>29</v>
      </c>
      <c r="B911">
        <v>1980</v>
      </c>
      <c r="C911">
        <v>75.8</v>
      </c>
      <c r="D911">
        <v>1739.63</v>
      </c>
      <c r="E911">
        <v>0</v>
      </c>
      <c r="F911" t="str">
        <f t="shared" si="154"/>
        <v>Sweden</v>
      </c>
      <c r="G911">
        <f t="shared" si="155"/>
        <v>1980</v>
      </c>
      <c r="H911">
        <f t="shared" si="156"/>
        <v>75.599999999999994</v>
      </c>
      <c r="I911">
        <f t="shared" si="157"/>
        <v>75.8</v>
      </c>
      <c r="J911">
        <f t="shared" si="158"/>
        <v>1645.8689999999999</v>
      </c>
      <c r="K911">
        <f t="shared" si="159"/>
        <v>1739.63</v>
      </c>
      <c r="L911">
        <f t="shared" si="160"/>
        <v>0</v>
      </c>
      <c r="M911" t="str">
        <f t="shared" si="161"/>
        <v>{country:"Sweden",year:1980, x1:1645.869, x2:1739.63, y1:75.6, y2:75.8},</v>
      </c>
      <c r="T911">
        <f t="shared" si="162"/>
        <v>1.0026455026455028</v>
      </c>
      <c r="U911">
        <f t="shared" si="163"/>
        <v>1.0569674743251134</v>
      </c>
    </row>
    <row r="912" spans="1:21">
      <c r="A912" t="s">
        <v>29</v>
      </c>
      <c r="B912">
        <v>1981</v>
      </c>
      <c r="C912">
        <v>76.099999999999994</v>
      </c>
      <c r="D912">
        <v>1761.692</v>
      </c>
      <c r="E912">
        <v>0</v>
      </c>
      <c r="F912" t="str">
        <f t="shared" si="154"/>
        <v>Sweden</v>
      </c>
      <c r="G912">
        <f t="shared" si="155"/>
        <v>1981</v>
      </c>
      <c r="H912">
        <f t="shared" si="156"/>
        <v>75.8</v>
      </c>
      <c r="I912">
        <f t="shared" si="157"/>
        <v>76.099999999999994</v>
      </c>
      <c r="J912">
        <f t="shared" si="158"/>
        <v>1739.63</v>
      </c>
      <c r="K912">
        <f t="shared" si="159"/>
        <v>1761.692</v>
      </c>
      <c r="L912">
        <f t="shared" si="160"/>
        <v>0</v>
      </c>
      <c r="M912" t="str">
        <f t="shared" si="161"/>
        <v>{country:"Sweden",year:1981, x1:1739.63, x2:1761.692, y1:75.8, y2:76.1},</v>
      </c>
      <c r="T912">
        <f t="shared" si="162"/>
        <v>1.0039577836411608</v>
      </c>
      <c r="U912">
        <f t="shared" si="163"/>
        <v>1.0126820070934623</v>
      </c>
    </row>
    <row r="913" spans="1:21">
      <c r="A913" t="s">
        <v>29</v>
      </c>
      <c r="B913">
        <v>1982</v>
      </c>
      <c r="C913">
        <v>76.400000000000006</v>
      </c>
      <c r="D913">
        <v>1804.7249999999999</v>
      </c>
      <c r="E913">
        <v>0</v>
      </c>
      <c r="F913" t="str">
        <f t="shared" si="154"/>
        <v>Sweden</v>
      </c>
      <c r="G913">
        <f t="shared" si="155"/>
        <v>1982</v>
      </c>
      <c r="H913">
        <f t="shared" si="156"/>
        <v>76.099999999999994</v>
      </c>
      <c r="I913">
        <f t="shared" si="157"/>
        <v>76.400000000000006</v>
      </c>
      <c r="J913">
        <f t="shared" si="158"/>
        <v>1761.692</v>
      </c>
      <c r="K913">
        <f t="shared" si="159"/>
        <v>1804.7249999999999</v>
      </c>
      <c r="L913">
        <f t="shared" si="160"/>
        <v>0</v>
      </c>
      <c r="M913" t="str">
        <f t="shared" si="161"/>
        <v>{country:"Sweden",year:1982, x1:1761.692, x2:1804.725, y1:76.1, y2:76.4},</v>
      </c>
      <c r="T913">
        <f t="shared" si="162"/>
        <v>1.0039421813403417</v>
      </c>
      <c r="U913">
        <f t="shared" si="163"/>
        <v>1.0244270848706811</v>
      </c>
    </row>
    <row r="914" spans="1:21">
      <c r="A914" t="s">
        <v>29</v>
      </c>
      <c r="B914">
        <v>1983</v>
      </c>
      <c r="C914">
        <v>76.599999999999994</v>
      </c>
      <c r="D914">
        <v>1815.366</v>
      </c>
      <c r="E914">
        <v>0</v>
      </c>
      <c r="F914" t="str">
        <f t="shared" si="154"/>
        <v>Sweden</v>
      </c>
      <c r="G914">
        <f t="shared" si="155"/>
        <v>1983</v>
      </c>
      <c r="H914">
        <f t="shared" si="156"/>
        <v>76.400000000000006</v>
      </c>
      <c r="I914">
        <f t="shared" si="157"/>
        <v>76.599999999999994</v>
      </c>
      <c r="J914">
        <f t="shared" si="158"/>
        <v>1804.7249999999999</v>
      </c>
      <c r="K914">
        <f t="shared" si="159"/>
        <v>1815.366</v>
      </c>
      <c r="L914">
        <f t="shared" si="160"/>
        <v>0</v>
      </c>
      <c r="M914" t="str">
        <f t="shared" si="161"/>
        <v>{country:"Sweden",year:1983, x1:1804.725, x2:1815.366, y1:76.4, y2:76.6},</v>
      </c>
      <c r="T914">
        <f t="shared" si="162"/>
        <v>1.0026178010471203</v>
      </c>
      <c r="U914">
        <f t="shared" si="163"/>
        <v>1.0058961891700953</v>
      </c>
    </row>
    <row r="915" spans="1:21">
      <c r="A915" t="s">
        <v>29</v>
      </c>
      <c r="B915">
        <v>1984</v>
      </c>
      <c r="C915">
        <v>76.8</v>
      </c>
      <c r="D915">
        <v>1847.8009999999999</v>
      </c>
      <c r="E915">
        <v>0</v>
      </c>
      <c r="F915" t="str">
        <f t="shared" si="154"/>
        <v>Sweden</v>
      </c>
      <c r="G915">
        <f t="shared" si="155"/>
        <v>1984</v>
      </c>
      <c r="H915">
        <f t="shared" si="156"/>
        <v>76.599999999999994</v>
      </c>
      <c r="I915">
        <f t="shared" si="157"/>
        <v>76.8</v>
      </c>
      <c r="J915">
        <f t="shared" si="158"/>
        <v>1815.366</v>
      </c>
      <c r="K915">
        <f t="shared" si="159"/>
        <v>1847.8009999999999</v>
      </c>
      <c r="L915">
        <f t="shared" si="160"/>
        <v>0</v>
      </c>
      <c r="M915" t="str">
        <f t="shared" si="161"/>
        <v>{country:"Sweden",year:1984, x1:1815.366, x2:1847.801, y1:76.6, y2:76.8},</v>
      </c>
      <c r="T915">
        <f t="shared" si="162"/>
        <v>1.0026109660574414</v>
      </c>
      <c r="U915">
        <f t="shared" si="163"/>
        <v>1.0178669204997779</v>
      </c>
    </row>
    <row r="916" spans="1:21">
      <c r="A916" t="s">
        <v>29</v>
      </c>
      <c r="B916">
        <v>1985</v>
      </c>
      <c r="C916">
        <v>76.8</v>
      </c>
      <c r="D916">
        <v>1813.796</v>
      </c>
      <c r="E916">
        <v>0</v>
      </c>
      <c r="F916" t="str">
        <f t="shared" si="154"/>
        <v>Sweden</v>
      </c>
      <c r="G916">
        <f t="shared" si="155"/>
        <v>1985</v>
      </c>
      <c r="H916">
        <f t="shared" si="156"/>
        <v>76.8</v>
      </c>
      <c r="I916">
        <f t="shared" si="157"/>
        <v>76.8</v>
      </c>
      <c r="J916">
        <f t="shared" si="158"/>
        <v>1847.8009999999999</v>
      </c>
      <c r="K916">
        <f t="shared" si="159"/>
        <v>1813.796</v>
      </c>
      <c r="L916">
        <f t="shared" si="160"/>
        <v>0</v>
      </c>
      <c r="M916" t="str">
        <f t="shared" si="161"/>
        <v>{country:"Sweden",year:1985, x1:1847.801, x2:1813.796, y1:76.8, y2:76.8},</v>
      </c>
      <c r="T916">
        <f t="shared" si="162"/>
        <v>1</v>
      </c>
      <c r="U916">
        <f t="shared" si="163"/>
        <v>0.98159704427045991</v>
      </c>
    </row>
    <row r="917" spans="1:21">
      <c r="A917" t="s">
        <v>29</v>
      </c>
      <c r="B917">
        <v>1986</v>
      </c>
      <c r="C917">
        <v>77</v>
      </c>
      <c r="D917">
        <v>1803.296</v>
      </c>
      <c r="E917">
        <v>0</v>
      </c>
      <c r="F917" t="str">
        <f t="shared" si="154"/>
        <v>Sweden</v>
      </c>
      <c r="G917">
        <f t="shared" si="155"/>
        <v>1986</v>
      </c>
      <c r="H917">
        <f t="shared" si="156"/>
        <v>76.8</v>
      </c>
      <c r="I917">
        <f t="shared" si="157"/>
        <v>77</v>
      </c>
      <c r="J917">
        <f t="shared" si="158"/>
        <v>1813.796</v>
      </c>
      <c r="K917">
        <f t="shared" si="159"/>
        <v>1803.296</v>
      </c>
      <c r="L917">
        <f t="shared" si="160"/>
        <v>0</v>
      </c>
      <c r="M917" t="str">
        <f t="shared" si="161"/>
        <v>{country:"Sweden",year:1986, x1:1813.796, x2:1803.296, y1:76.8, y2:77},</v>
      </c>
      <c r="T917">
        <f t="shared" si="162"/>
        <v>1.0026041666666667</v>
      </c>
      <c r="U917">
        <f t="shared" si="163"/>
        <v>0.99421103586070314</v>
      </c>
    </row>
    <row r="918" spans="1:21">
      <c r="A918" t="s">
        <v>29</v>
      </c>
      <c r="B918">
        <v>1987</v>
      </c>
      <c r="C918">
        <v>77.2</v>
      </c>
      <c r="D918">
        <v>1862.9090000000001</v>
      </c>
      <c r="E918">
        <v>0</v>
      </c>
      <c r="F918" t="str">
        <f t="shared" si="154"/>
        <v>Sweden</v>
      </c>
      <c r="G918">
        <f t="shared" si="155"/>
        <v>1987</v>
      </c>
      <c r="H918">
        <f t="shared" si="156"/>
        <v>77</v>
      </c>
      <c r="I918">
        <f t="shared" si="157"/>
        <v>77.2</v>
      </c>
      <c r="J918">
        <f t="shared" si="158"/>
        <v>1803.296</v>
      </c>
      <c r="K918">
        <f t="shared" si="159"/>
        <v>1862.9090000000001</v>
      </c>
      <c r="L918">
        <f t="shared" si="160"/>
        <v>0</v>
      </c>
      <c r="M918" t="str">
        <f t="shared" si="161"/>
        <v>{country:"Sweden",year:1987, x1:1803.296, x2:1862.909, y1:77, y2:77.2},</v>
      </c>
      <c r="T918">
        <f t="shared" si="162"/>
        <v>1.0025974025974027</v>
      </c>
      <c r="U918">
        <f t="shared" si="163"/>
        <v>1.0330578008269302</v>
      </c>
    </row>
    <row r="919" spans="1:21">
      <c r="A919" t="s">
        <v>29</v>
      </c>
      <c r="B919">
        <v>1988</v>
      </c>
      <c r="C919">
        <v>77</v>
      </c>
      <c r="D919">
        <v>1883.519</v>
      </c>
      <c r="E919">
        <v>0</v>
      </c>
      <c r="F919" t="str">
        <f t="shared" si="154"/>
        <v>Sweden</v>
      </c>
      <c r="G919">
        <f t="shared" si="155"/>
        <v>1988</v>
      </c>
      <c r="H919">
        <f t="shared" si="156"/>
        <v>77.2</v>
      </c>
      <c r="I919">
        <f t="shared" si="157"/>
        <v>77</v>
      </c>
      <c r="J919">
        <f t="shared" si="158"/>
        <v>1862.9090000000001</v>
      </c>
      <c r="K919">
        <f t="shared" si="159"/>
        <v>1883.519</v>
      </c>
      <c r="L919">
        <f t="shared" si="160"/>
        <v>0</v>
      </c>
      <c r="M919" t="str">
        <f t="shared" si="161"/>
        <v>{country:"Sweden",year:1988, x1:1862.909, x2:1883.519, y1:77.2, y2:77},</v>
      </c>
      <c r="T919">
        <f t="shared" si="162"/>
        <v>0.99740932642487046</v>
      </c>
      <c r="U919">
        <f t="shared" si="163"/>
        <v>1.0110633423318047</v>
      </c>
    </row>
    <row r="920" spans="1:21">
      <c r="A920" t="s">
        <v>29</v>
      </c>
      <c r="B920">
        <v>1989</v>
      </c>
      <c r="C920">
        <v>77.7</v>
      </c>
      <c r="D920">
        <v>1928.1120000000001</v>
      </c>
      <c r="E920">
        <v>0</v>
      </c>
      <c r="F920" t="str">
        <f t="shared" si="154"/>
        <v>Sweden</v>
      </c>
      <c r="G920">
        <f t="shared" si="155"/>
        <v>1989</v>
      </c>
      <c r="H920">
        <f t="shared" si="156"/>
        <v>77</v>
      </c>
      <c r="I920">
        <f t="shared" si="157"/>
        <v>77.7</v>
      </c>
      <c r="J920">
        <f t="shared" si="158"/>
        <v>1883.519</v>
      </c>
      <c r="K920">
        <f t="shared" si="159"/>
        <v>1928.1120000000001</v>
      </c>
      <c r="L920">
        <f t="shared" si="160"/>
        <v>0</v>
      </c>
      <c r="M920" t="str">
        <f t="shared" si="161"/>
        <v>{country:"Sweden",year:1989, x1:1883.519, x2:1928.112, y1:77, y2:77.7},</v>
      </c>
      <c r="T920">
        <f t="shared" si="162"/>
        <v>1.009090909090909</v>
      </c>
      <c r="U920">
        <f t="shared" si="163"/>
        <v>1.023675365101175</v>
      </c>
    </row>
    <row r="921" spans="1:21">
      <c r="A921" t="s">
        <v>29</v>
      </c>
      <c r="B921">
        <v>1990</v>
      </c>
      <c r="C921">
        <v>77.599999999999994</v>
      </c>
      <c r="D921">
        <v>1941.86</v>
      </c>
      <c r="E921">
        <v>0</v>
      </c>
      <c r="F921" t="str">
        <f t="shared" si="154"/>
        <v>Sweden</v>
      </c>
      <c r="G921">
        <f t="shared" si="155"/>
        <v>1990</v>
      </c>
      <c r="H921">
        <f t="shared" si="156"/>
        <v>77.7</v>
      </c>
      <c r="I921">
        <f t="shared" si="157"/>
        <v>77.599999999999994</v>
      </c>
      <c r="J921">
        <f t="shared" si="158"/>
        <v>1928.1120000000001</v>
      </c>
      <c r="K921">
        <f t="shared" si="159"/>
        <v>1941.86</v>
      </c>
      <c r="L921">
        <f t="shared" si="160"/>
        <v>0</v>
      </c>
      <c r="M921" t="str">
        <f t="shared" si="161"/>
        <v>{country:"Sweden",year:1990, x1:1928.112, x2:1941.86, y1:77.7, y2:77.6},</v>
      </c>
      <c r="T921">
        <f t="shared" si="162"/>
        <v>0.99871299871299857</v>
      </c>
      <c r="U921">
        <f t="shared" si="163"/>
        <v>1.007130291186404</v>
      </c>
    </row>
    <row r="922" spans="1:21">
      <c r="A922" t="s">
        <v>29</v>
      </c>
      <c r="B922">
        <v>1991</v>
      </c>
      <c r="C922">
        <v>77.7</v>
      </c>
      <c r="D922">
        <v>1857.83</v>
      </c>
      <c r="E922">
        <v>0</v>
      </c>
      <c r="F922" t="str">
        <f t="shared" si="154"/>
        <v>Sweden</v>
      </c>
      <c r="G922">
        <f t="shared" si="155"/>
        <v>1991</v>
      </c>
      <c r="H922">
        <f t="shared" si="156"/>
        <v>77.599999999999994</v>
      </c>
      <c r="I922">
        <f t="shared" si="157"/>
        <v>77.7</v>
      </c>
      <c r="J922">
        <f t="shared" si="158"/>
        <v>1941.86</v>
      </c>
      <c r="K922">
        <f t="shared" si="159"/>
        <v>1857.83</v>
      </c>
      <c r="L922">
        <f t="shared" si="160"/>
        <v>0</v>
      </c>
      <c r="M922" t="str">
        <f t="shared" si="161"/>
        <v>{country:"Sweden",year:1991, x1:1941.86, x2:1857.83, y1:77.6, y2:77.7},</v>
      </c>
      <c r="T922">
        <f t="shared" si="162"/>
        <v>1.0012886597938147</v>
      </c>
      <c r="U922">
        <f t="shared" si="163"/>
        <v>0.95672705550348636</v>
      </c>
    </row>
    <row r="923" spans="1:21">
      <c r="A923" t="s">
        <v>29</v>
      </c>
      <c r="B923">
        <v>1992</v>
      </c>
      <c r="C923">
        <v>78.099999999999994</v>
      </c>
      <c r="D923">
        <v>1862.884</v>
      </c>
      <c r="E923">
        <v>0</v>
      </c>
      <c r="F923" t="str">
        <f t="shared" si="154"/>
        <v>Sweden</v>
      </c>
      <c r="G923">
        <f t="shared" si="155"/>
        <v>1992</v>
      </c>
      <c r="H923">
        <f t="shared" si="156"/>
        <v>77.7</v>
      </c>
      <c r="I923">
        <f t="shared" si="157"/>
        <v>78.099999999999994</v>
      </c>
      <c r="J923">
        <f t="shared" si="158"/>
        <v>1857.83</v>
      </c>
      <c r="K923">
        <f t="shared" si="159"/>
        <v>1862.884</v>
      </c>
      <c r="L923">
        <f t="shared" si="160"/>
        <v>0</v>
      </c>
      <c r="M923" t="str">
        <f t="shared" si="161"/>
        <v>{country:"Sweden",year:1992, x1:1857.83, x2:1862.884, y1:77.7, y2:78.1},</v>
      </c>
      <c r="T923">
        <f t="shared" si="162"/>
        <v>1.0051480051480051</v>
      </c>
      <c r="U923">
        <f t="shared" si="163"/>
        <v>1.0027203780754967</v>
      </c>
    </row>
    <row r="924" spans="1:21">
      <c r="A924" t="s">
        <v>29</v>
      </c>
      <c r="B924">
        <v>1993</v>
      </c>
      <c r="C924">
        <v>78.2</v>
      </c>
      <c r="D924">
        <v>1866.0350000000001</v>
      </c>
      <c r="E924">
        <v>0</v>
      </c>
      <c r="F924" t="str">
        <f t="shared" si="154"/>
        <v>Sweden</v>
      </c>
      <c r="G924">
        <f t="shared" si="155"/>
        <v>1993</v>
      </c>
      <c r="H924">
        <f t="shared" si="156"/>
        <v>78.099999999999994</v>
      </c>
      <c r="I924">
        <f t="shared" si="157"/>
        <v>78.2</v>
      </c>
      <c r="J924">
        <f t="shared" si="158"/>
        <v>1862.884</v>
      </c>
      <c r="K924">
        <f t="shared" si="159"/>
        <v>1866.0350000000001</v>
      </c>
      <c r="L924">
        <f t="shared" si="160"/>
        <v>0</v>
      </c>
      <c r="M924" t="str">
        <f t="shared" si="161"/>
        <v>{country:"Sweden",year:1993, x1:1862.884, x2:1866.035, y1:78.1, y2:78.2},</v>
      </c>
      <c r="T924">
        <f t="shared" si="162"/>
        <v>1.0012804097311141</v>
      </c>
      <c r="U924">
        <f t="shared" si="163"/>
        <v>1.0016914633439333</v>
      </c>
    </row>
    <row r="925" spans="1:21">
      <c r="A925" t="s">
        <v>29</v>
      </c>
      <c r="B925">
        <v>1994</v>
      </c>
      <c r="C925">
        <v>78.8</v>
      </c>
      <c r="D925">
        <v>1834.067</v>
      </c>
      <c r="E925">
        <v>0</v>
      </c>
      <c r="F925" t="str">
        <f t="shared" si="154"/>
        <v>Sweden</v>
      </c>
      <c r="G925">
        <f t="shared" si="155"/>
        <v>1994</v>
      </c>
      <c r="H925">
        <f t="shared" si="156"/>
        <v>78.2</v>
      </c>
      <c r="I925">
        <f t="shared" si="157"/>
        <v>78.8</v>
      </c>
      <c r="J925">
        <f t="shared" si="158"/>
        <v>1866.0350000000001</v>
      </c>
      <c r="K925">
        <f t="shared" si="159"/>
        <v>1834.067</v>
      </c>
      <c r="L925">
        <f t="shared" si="160"/>
        <v>0</v>
      </c>
      <c r="M925" t="str">
        <f t="shared" si="161"/>
        <v>{country:"Sweden",year:1994, x1:1866.035, x2:1834.067, y1:78.2, y2:78.8},</v>
      </c>
      <c r="T925">
        <f t="shared" si="162"/>
        <v>1.0076726342710998</v>
      </c>
      <c r="U925">
        <f t="shared" si="163"/>
        <v>0.98286848853317321</v>
      </c>
    </row>
    <row r="926" spans="1:21">
      <c r="A926" t="s">
        <v>29</v>
      </c>
      <c r="B926">
        <v>1995</v>
      </c>
      <c r="C926">
        <v>78.8</v>
      </c>
      <c r="D926">
        <v>1881.884</v>
      </c>
      <c r="E926">
        <v>0</v>
      </c>
      <c r="F926" t="str">
        <f t="shared" si="154"/>
        <v>Sweden</v>
      </c>
      <c r="G926">
        <f t="shared" si="155"/>
        <v>1995</v>
      </c>
      <c r="H926">
        <f t="shared" si="156"/>
        <v>78.8</v>
      </c>
      <c r="I926">
        <f t="shared" si="157"/>
        <v>78.8</v>
      </c>
      <c r="J926">
        <f t="shared" si="158"/>
        <v>1834.067</v>
      </c>
      <c r="K926">
        <f t="shared" si="159"/>
        <v>1881.884</v>
      </c>
      <c r="L926">
        <f t="shared" si="160"/>
        <v>0</v>
      </c>
      <c r="M926" t="str">
        <f t="shared" si="161"/>
        <v>{country:"Sweden",year:1995, x1:1834.067, x2:1881.884, y1:78.8, y2:78.8},</v>
      </c>
      <c r="T926">
        <f t="shared" si="162"/>
        <v>1</v>
      </c>
      <c r="U926">
        <f t="shared" si="163"/>
        <v>1.026071566633062</v>
      </c>
    </row>
    <row r="927" spans="1:21">
      <c r="A927" t="s">
        <v>29</v>
      </c>
      <c r="B927">
        <v>1996</v>
      </c>
      <c r="C927">
        <v>79</v>
      </c>
      <c r="D927">
        <v>1965.6959999999999</v>
      </c>
      <c r="E927">
        <v>0</v>
      </c>
      <c r="F927" t="str">
        <f t="shared" si="154"/>
        <v>Sweden</v>
      </c>
      <c r="G927">
        <f t="shared" si="155"/>
        <v>1996</v>
      </c>
      <c r="H927">
        <f t="shared" si="156"/>
        <v>78.8</v>
      </c>
      <c r="I927">
        <f t="shared" si="157"/>
        <v>79</v>
      </c>
      <c r="J927">
        <f t="shared" si="158"/>
        <v>1881.884</v>
      </c>
      <c r="K927">
        <f t="shared" si="159"/>
        <v>1965.6959999999999</v>
      </c>
      <c r="L927">
        <f t="shared" si="160"/>
        <v>0</v>
      </c>
      <c r="M927" t="str">
        <f t="shared" si="161"/>
        <v>{country:"Sweden",year:1996, x1:1881.884, x2:1965.696, y1:78.8, y2:79},</v>
      </c>
      <c r="T927">
        <f t="shared" si="162"/>
        <v>1.0025380710659899</v>
      </c>
      <c r="U927">
        <f t="shared" si="163"/>
        <v>1.0445362200858288</v>
      </c>
    </row>
    <row r="928" spans="1:21">
      <c r="A928" t="s">
        <v>29</v>
      </c>
      <c r="B928">
        <v>1997</v>
      </c>
      <c r="C928">
        <v>79.3</v>
      </c>
      <c r="D928">
        <v>1974.979</v>
      </c>
      <c r="E928">
        <v>0</v>
      </c>
      <c r="F928" t="str">
        <f t="shared" si="154"/>
        <v>Sweden</v>
      </c>
      <c r="G928">
        <f t="shared" si="155"/>
        <v>1997</v>
      </c>
      <c r="H928">
        <f t="shared" si="156"/>
        <v>79</v>
      </c>
      <c r="I928">
        <f t="shared" si="157"/>
        <v>79.3</v>
      </c>
      <c r="J928">
        <f t="shared" si="158"/>
        <v>1965.6959999999999</v>
      </c>
      <c r="K928">
        <f t="shared" si="159"/>
        <v>1974.979</v>
      </c>
      <c r="L928">
        <f t="shared" si="160"/>
        <v>0</v>
      </c>
      <c r="M928" t="str">
        <f t="shared" si="161"/>
        <v>{country:"Sweden",year:1997, x1:1965.696, x2:1974.979, y1:79, y2:79.3},</v>
      </c>
      <c r="T928">
        <f t="shared" si="162"/>
        <v>1.0037974683544304</v>
      </c>
      <c r="U928">
        <f t="shared" si="163"/>
        <v>1.0047225003255844</v>
      </c>
    </row>
    <row r="929" spans="1:21">
      <c r="A929" t="s">
        <v>29</v>
      </c>
      <c r="B929">
        <v>1998</v>
      </c>
      <c r="C929">
        <v>79.400000000000006</v>
      </c>
      <c r="D929">
        <v>2079.6889999999999</v>
      </c>
      <c r="E929">
        <v>0</v>
      </c>
      <c r="F929" t="str">
        <f t="shared" si="154"/>
        <v>Sweden</v>
      </c>
      <c r="G929">
        <f t="shared" si="155"/>
        <v>1998</v>
      </c>
      <c r="H929">
        <f t="shared" si="156"/>
        <v>79.3</v>
      </c>
      <c r="I929">
        <f t="shared" si="157"/>
        <v>79.400000000000006</v>
      </c>
      <c r="J929">
        <f t="shared" si="158"/>
        <v>1974.979</v>
      </c>
      <c r="K929">
        <f t="shared" si="159"/>
        <v>2079.6889999999999</v>
      </c>
      <c r="L929">
        <f t="shared" si="160"/>
        <v>0</v>
      </c>
      <c r="M929" t="str">
        <f t="shared" si="161"/>
        <v>{country:"Sweden",year:1998, x1:1974.979, x2:2079.689, y1:79.3, y2:79.4},</v>
      </c>
      <c r="T929">
        <f t="shared" si="162"/>
        <v>1.0012610340479193</v>
      </c>
      <c r="U929">
        <f t="shared" si="163"/>
        <v>1.0530182852577166</v>
      </c>
    </row>
    <row r="930" spans="1:21">
      <c r="A930" t="s">
        <v>29</v>
      </c>
      <c r="B930">
        <v>1999</v>
      </c>
      <c r="C930">
        <v>79.5</v>
      </c>
      <c r="D930">
        <v>2196.9490000000001</v>
      </c>
      <c r="E930">
        <v>0</v>
      </c>
      <c r="F930" t="str">
        <f t="shared" si="154"/>
        <v>Sweden</v>
      </c>
      <c r="G930">
        <f t="shared" si="155"/>
        <v>1999</v>
      </c>
      <c r="H930">
        <f t="shared" si="156"/>
        <v>79.400000000000006</v>
      </c>
      <c r="I930">
        <f t="shared" si="157"/>
        <v>79.5</v>
      </c>
      <c r="J930">
        <f t="shared" si="158"/>
        <v>2079.6889999999999</v>
      </c>
      <c r="K930">
        <f t="shared" si="159"/>
        <v>2196.9490000000001</v>
      </c>
      <c r="L930">
        <f t="shared" si="160"/>
        <v>0</v>
      </c>
      <c r="M930" t="str">
        <f t="shared" si="161"/>
        <v>{country:"Sweden",year:1999, x1:2079.689, x2:2196.949, y1:79.4, y2:79.5},</v>
      </c>
      <c r="T930">
        <f t="shared" si="162"/>
        <v>1.0012594458438286</v>
      </c>
      <c r="U930">
        <f t="shared" si="163"/>
        <v>1.0563834304071427</v>
      </c>
    </row>
    <row r="931" spans="1:21">
      <c r="A931" t="s">
        <v>29</v>
      </c>
      <c r="B931">
        <v>2000</v>
      </c>
      <c r="C931">
        <v>79.7</v>
      </c>
      <c r="D931">
        <v>2286.0479999999998</v>
      </c>
      <c r="E931">
        <v>0</v>
      </c>
      <c r="F931" t="str">
        <f t="shared" si="154"/>
        <v>Sweden</v>
      </c>
      <c r="G931">
        <f t="shared" si="155"/>
        <v>2000</v>
      </c>
      <c r="H931">
        <f t="shared" si="156"/>
        <v>79.5</v>
      </c>
      <c r="I931">
        <f t="shared" si="157"/>
        <v>79.7</v>
      </c>
      <c r="J931">
        <f t="shared" si="158"/>
        <v>2196.9490000000001</v>
      </c>
      <c r="K931">
        <f t="shared" si="159"/>
        <v>2286.0479999999998</v>
      </c>
      <c r="L931">
        <f t="shared" si="160"/>
        <v>0</v>
      </c>
      <c r="M931" t="str">
        <f t="shared" si="161"/>
        <v>{country:"Sweden",year:2000, x1:2196.949, x2:2286.048, y1:79.5, y2:79.7},</v>
      </c>
      <c r="T931">
        <f t="shared" si="162"/>
        <v>1.0025157232704403</v>
      </c>
      <c r="U931">
        <f t="shared" si="163"/>
        <v>1.0405557889600532</v>
      </c>
    </row>
    <row r="932" spans="1:21">
      <c r="A932" t="s">
        <v>29</v>
      </c>
      <c r="B932">
        <v>2001</v>
      </c>
      <c r="C932">
        <v>79.8</v>
      </c>
      <c r="D932">
        <v>2500.5949999999998</v>
      </c>
      <c r="E932">
        <v>0</v>
      </c>
      <c r="F932" t="str">
        <f t="shared" si="154"/>
        <v>Sweden</v>
      </c>
      <c r="G932">
        <f t="shared" si="155"/>
        <v>2001</v>
      </c>
      <c r="H932">
        <f t="shared" si="156"/>
        <v>79.7</v>
      </c>
      <c r="I932">
        <f t="shared" si="157"/>
        <v>79.8</v>
      </c>
      <c r="J932">
        <f t="shared" si="158"/>
        <v>2286.0479999999998</v>
      </c>
      <c r="K932">
        <f t="shared" si="159"/>
        <v>2500.5949999999998</v>
      </c>
      <c r="L932">
        <f t="shared" si="160"/>
        <v>0</v>
      </c>
      <c r="M932" t="str">
        <f t="shared" si="161"/>
        <v>{country:"Sweden",year:2001, x1:2286.048, x2:2500.595, y1:79.7, y2:79.8},</v>
      </c>
      <c r="T932">
        <f t="shared" si="162"/>
        <v>1.001254705144291</v>
      </c>
      <c r="U932">
        <f t="shared" si="163"/>
        <v>1.0938506103108947</v>
      </c>
    </row>
    <row r="933" spans="1:21">
      <c r="A933" t="s">
        <v>29</v>
      </c>
      <c r="B933">
        <v>2002</v>
      </c>
      <c r="C933">
        <v>79.900000000000006</v>
      </c>
      <c r="D933">
        <v>2660.663</v>
      </c>
      <c r="E933">
        <v>0</v>
      </c>
      <c r="F933" t="str">
        <f t="shared" si="154"/>
        <v>Sweden</v>
      </c>
      <c r="G933">
        <f t="shared" si="155"/>
        <v>2002</v>
      </c>
      <c r="H933">
        <f t="shared" si="156"/>
        <v>79.8</v>
      </c>
      <c r="I933">
        <f t="shared" si="157"/>
        <v>79.900000000000006</v>
      </c>
      <c r="J933">
        <f t="shared" si="158"/>
        <v>2500.5949999999998</v>
      </c>
      <c r="K933">
        <f t="shared" si="159"/>
        <v>2660.663</v>
      </c>
      <c r="L933">
        <f t="shared" si="160"/>
        <v>0</v>
      </c>
      <c r="M933" t="str">
        <f t="shared" si="161"/>
        <v>{country:"Sweden",year:2002, x1:2500.595, x2:2660.663, y1:79.8, y2:79.9},</v>
      </c>
      <c r="T933">
        <f t="shared" si="162"/>
        <v>1.0012531328320804</v>
      </c>
      <c r="U933">
        <f t="shared" si="163"/>
        <v>1.0640119651522939</v>
      </c>
    </row>
    <row r="934" spans="1:21">
      <c r="A934" t="s">
        <v>29</v>
      </c>
      <c r="B934">
        <v>2003</v>
      </c>
      <c r="C934">
        <v>80.2</v>
      </c>
      <c r="D934">
        <v>2736.7629999999999</v>
      </c>
      <c r="E934">
        <v>0</v>
      </c>
      <c r="F934" t="str">
        <f t="shared" si="154"/>
        <v>Sweden</v>
      </c>
      <c r="G934">
        <f t="shared" si="155"/>
        <v>2003</v>
      </c>
      <c r="H934">
        <f t="shared" si="156"/>
        <v>79.900000000000006</v>
      </c>
      <c r="I934">
        <f t="shared" si="157"/>
        <v>80.2</v>
      </c>
      <c r="J934">
        <f t="shared" si="158"/>
        <v>2660.663</v>
      </c>
      <c r="K934">
        <f t="shared" si="159"/>
        <v>2736.7629999999999</v>
      </c>
      <c r="L934">
        <f t="shared" si="160"/>
        <v>0</v>
      </c>
      <c r="M934" t="str">
        <f t="shared" si="161"/>
        <v>{country:"Sweden",year:2003, x1:2660.663, x2:2736.763, y1:79.9, y2:80.2},</v>
      </c>
      <c r="T934">
        <f t="shared" si="162"/>
        <v>1.0037546933667083</v>
      </c>
      <c r="U934">
        <f t="shared" si="163"/>
        <v>1.0286018935881771</v>
      </c>
    </row>
    <row r="935" spans="1:21">
      <c r="A935" t="s">
        <v>29</v>
      </c>
      <c r="B935">
        <v>2004</v>
      </c>
      <c r="C935">
        <v>80.5</v>
      </c>
      <c r="D935">
        <v>2773.69</v>
      </c>
      <c r="E935">
        <v>0</v>
      </c>
      <c r="F935" t="str">
        <f t="shared" si="154"/>
        <v>Sweden</v>
      </c>
      <c r="G935">
        <f t="shared" si="155"/>
        <v>2004</v>
      </c>
      <c r="H935">
        <f t="shared" si="156"/>
        <v>80.2</v>
      </c>
      <c r="I935">
        <f t="shared" si="157"/>
        <v>80.5</v>
      </c>
      <c r="J935">
        <f t="shared" si="158"/>
        <v>2736.7629999999999</v>
      </c>
      <c r="K935">
        <f t="shared" si="159"/>
        <v>2773.69</v>
      </c>
      <c r="L935">
        <f t="shared" si="160"/>
        <v>0</v>
      </c>
      <c r="M935" t="str">
        <f t="shared" si="161"/>
        <v>{country:"Sweden",year:2004, x1:2736.763, x2:2773.69, y1:80.2, y2:80.5},</v>
      </c>
      <c r="T935">
        <f t="shared" si="162"/>
        <v>1.0037406483790523</v>
      </c>
      <c r="U935">
        <f t="shared" si="163"/>
        <v>1.013492947690392</v>
      </c>
    </row>
    <row r="936" spans="1:21">
      <c r="A936" t="s">
        <v>29</v>
      </c>
      <c r="B936">
        <v>2005</v>
      </c>
      <c r="C936">
        <v>80.599999999999994</v>
      </c>
      <c r="D936">
        <v>2841.6410000000001</v>
      </c>
      <c r="E936">
        <v>0</v>
      </c>
      <c r="F936" t="str">
        <f t="shared" si="154"/>
        <v>Sweden</v>
      </c>
      <c r="G936">
        <f t="shared" si="155"/>
        <v>2005</v>
      </c>
      <c r="H936">
        <f t="shared" si="156"/>
        <v>80.5</v>
      </c>
      <c r="I936">
        <f t="shared" si="157"/>
        <v>80.599999999999994</v>
      </c>
      <c r="J936">
        <f t="shared" si="158"/>
        <v>2773.69</v>
      </c>
      <c r="K936">
        <f t="shared" si="159"/>
        <v>2841.6410000000001</v>
      </c>
      <c r="L936">
        <f t="shared" si="160"/>
        <v>0</v>
      </c>
      <c r="M936" t="str">
        <f t="shared" si="161"/>
        <v>{country:"Sweden",year:2005, x1:2773.69, x2:2841.641, y1:80.5, y2:80.6},</v>
      </c>
      <c r="T936">
        <f t="shared" si="162"/>
        <v>1.0012422360248447</v>
      </c>
      <c r="U936">
        <f t="shared" si="163"/>
        <v>1.0244984118628975</v>
      </c>
    </row>
    <row r="937" spans="1:21">
      <c r="A937" t="s">
        <v>29</v>
      </c>
      <c r="B937">
        <v>2006</v>
      </c>
      <c r="C937">
        <v>80.8</v>
      </c>
      <c r="D937">
        <v>2910.2089999999998</v>
      </c>
      <c r="E937">
        <v>0</v>
      </c>
      <c r="F937" t="str">
        <f t="shared" si="154"/>
        <v>Sweden</v>
      </c>
      <c r="G937">
        <f t="shared" si="155"/>
        <v>2006</v>
      </c>
      <c r="H937">
        <f t="shared" si="156"/>
        <v>80.599999999999994</v>
      </c>
      <c r="I937">
        <f t="shared" si="157"/>
        <v>80.8</v>
      </c>
      <c r="J937">
        <f t="shared" si="158"/>
        <v>2841.6410000000001</v>
      </c>
      <c r="K937">
        <f t="shared" si="159"/>
        <v>2910.2089999999998</v>
      </c>
      <c r="L937">
        <f t="shared" si="160"/>
        <v>0</v>
      </c>
      <c r="M937" t="str">
        <f t="shared" si="161"/>
        <v>{country:"Sweden",year:2006, x1:2841.641, x2:2910.209, y1:80.6, y2:80.8},</v>
      </c>
      <c r="T937">
        <f t="shared" si="162"/>
        <v>1.0024813895781639</v>
      </c>
      <c r="U937">
        <f t="shared" si="163"/>
        <v>1.0241297194121284</v>
      </c>
    </row>
    <row r="938" spans="1:21">
      <c r="A938" t="s">
        <v>29</v>
      </c>
      <c r="B938">
        <v>2007</v>
      </c>
      <c r="C938">
        <v>81</v>
      </c>
      <c r="D938">
        <v>2974.183</v>
      </c>
      <c r="E938">
        <v>0</v>
      </c>
      <c r="F938" t="str">
        <f t="shared" si="154"/>
        <v>Sweden</v>
      </c>
      <c r="G938">
        <f t="shared" si="155"/>
        <v>2007</v>
      </c>
      <c r="H938">
        <f t="shared" si="156"/>
        <v>80.8</v>
      </c>
      <c r="I938">
        <f t="shared" si="157"/>
        <v>81</v>
      </c>
      <c r="J938">
        <f t="shared" si="158"/>
        <v>2910.2089999999998</v>
      </c>
      <c r="K938">
        <f t="shared" si="159"/>
        <v>2974.183</v>
      </c>
      <c r="L938">
        <f t="shared" si="160"/>
        <v>0</v>
      </c>
      <c r="M938" t="str">
        <f t="shared" si="161"/>
        <v>{country:"Sweden",year:2007, x1:2910.209, x2:2974.183, y1:80.8, y2:81},</v>
      </c>
      <c r="T938">
        <f t="shared" si="162"/>
        <v>1.0024752475247525</v>
      </c>
      <c r="U938">
        <f t="shared" si="163"/>
        <v>1.0219826136198467</v>
      </c>
    </row>
    <row r="939" spans="1:21">
      <c r="A939" t="s">
        <v>29</v>
      </c>
      <c r="B939">
        <v>2008</v>
      </c>
      <c r="C939">
        <v>81.2</v>
      </c>
      <c r="D939">
        <v>3036.2049999999999</v>
      </c>
      <c r="E939">
        <v>0</v>
      </c>
      <c r="F939" t="str">
        <f t="shared" si="154"/>
        <v>Sweden</v>
      </c>
      <c r="G939">
        <f t="shared" si="155"/>
        <v>2008</v>
      </c>
      <c r="H939">
        <f t="shared" si="156"/>
        <v>81</v>
      </c>
      <c r="I939">
        <f t="shared" si="157"/>
        <v>81.2</v>
      </c>
      <c r="J939">
        <f t="shared" si="158"/>
        <v>2974.183</v>
      </c>
      <c r="K939">
        <f t="shared" si="159"/>
        <v>3036.2049999999999</v>
      </c>
      <c r="L939">
        <f t="shared" si="160"/>
        <v>0</v>
      </c>
      <c r="M939" t="str">
        <f t="shared" si="161"/>
        <v>{country:"Sweden",year:2008, x1:2974.183, x2:3036.205, y1:81, y2:81.2},</v>
      </c>
      <c r="T939">
        <f t="shared" si="162"/>
        <v>1.0024691358024691</v>
      </c>
      <c r="U939">
        <f t="shared" si="163"/>
        <v>1.0208534579076001</v>
      </c>
    </row>
    <row r="940" spans="1:21">
      <c r="A940" t="s">
        <v>29</v>
      </c>
      <c r="B940">
        <v>2009</v>
      </c>
      <c r="C940">
        <v>81.400000000000006</v>
      </c>
      <c r="D940">
        <v>3091.5169999999998</v>
      </c>
      <c r="E940">
        <v>0</v>
      </c>
      <c r="F940" t="str">
        <f t="shared" si="154"/>
        <v>Sweden</v>
      </c>
      <c r="G940">
        <f t="shared" si="155"/>
        <v>2009</v>
      </c>
      <c r="H940">
        <f t="shared" si="156"/>
        <v>81.2</v>
      </c>
      <c r="I940">
        <f t="shared" si="157"/>
        <v>81.400000000000006</v>
      </c>
      <c r="J940">
        <f t="shared" si="158"/>
        <v>3036.2049999999999</v>
      </c>
      <c r="K940">
        <f t="shared" si="159"/>
        <v>3091.5169999999998</v>
      </c>
      <c r="L940">
        <f t="shared" si="160"/>
        <v>0</v>
      </c>
      <c r="M940" t="str">
        <f t="shared" si="161"/>
        <v>{country:"Sweden",year:2009, x1:3036.205, x2:3091.517, y1:81.2, y2:81.4},</v>
      </c>
      <c r="T940">
        <f t="shared" si="162"/>
        <v>1.0024630541871922</v>
      </c>
      <c r="U940">
        <f t="shared" si="163"/>
        <v>1.0182174787275562</v>
      </c>
    </row>
    <row r="941" spans="1:21">
      <c r="A941" t="s">
        <v>30</v>
      </c>
      <c r="B941">
        <v>1970</v>
      </c>
      <c r="C941">
        <v>73.099999999999994</v>
      </c>
      <c r="D941">
        <v>1286.2380000000001</v>
      </c>
      <c r="E941">
        <v>0</v>
      </c>
      <c r="F941" t="str">
        <f t="shared" si="154"/>
        <v>Switzerland</v>
      </c>
      <c r="G941">
        <f t="shared" si="155"/>
        <v>1970</v>
      </c>
      <c r="H941">
        <f t="shared" si="156"/>
        <v>73.099999999999994</v>
      </c>
      <c r="I941">
        <f t="shared" si="157"/>
        <v>73.099999999999994</v>
      </c>
      <c r="J941">
        <f t="shared" si="158"/>
        <v>1286.2380000000001</v>
      </c>
      <c r="K941">
        <f t="shared" si="159"/>
        <v>1286.2380000000001</v>
      </c>
      <c r="L941">
        <f t="shared" si="160"/>
        <v>0</v>
      </c>
      <c r="M941" t="str">
        <f t="shared" si="161"/>
        <v>{country:"Switzerland",year:1970, x1:1286.238, x2:1286.238, y1:73.1, y2:73.1},</v>
      </c>
      <c r="T941">
        <f t="shared" si="162"/>
        <v>1</v>
      </c>
      <c r="U941">
        <f t="shared" si="163"/>
        <v>1</v>
      </c>
    </row>
    <row r="942" spans="1:21">
      <c r="A942" t="s">
        <v>30</v>
      </c>
      <c r="B942">
        <v>1971</v>
      </c>
      <c r="C942">
        <v>73.2</v>
      </c>
      <c r="D942">
        <v>1391.1179999999999</v>
      </c>
      <c r="E942">
        <v>0</v>
      </c>
      <c r="F942" t="str">
        <f t="shared" si="154"/>
        <v>Switzerland</v>
      </c>
      <c r="G942">
        <f t="shared" si="155"/>
        <v>1971</v>
      </c>
      <c r="H942">
        <f t="shared" si="156"/>
        <v>73.099999999999994</v>
      </c>
      <c r="I942">
        <f t="shared" si="157"/>
        <v>73.2</v>
      </c>
      <c r="J942">
        <f t="shared" si="158"/>
        <v>1286.2380000000001</v>
      </c>
      <c r="K942">
        <f t="shared" si="159"/>
        <v>1391.1179999999999</v>
      </c>
      <c r="L942">
        <f t="shared" si="160"/>
        <v>0</v>
      </c>
      <c r="M942" t="str">
        <f t="shared" si="161"/>
        <v>{country:"Switzerland",year:1971, x1:1286.238, x2:1391.118, y1:73.1, y2:73.2},</v>
      </c>
      <c r="T942">
        <f t="shared" si="162"/>
        <v>1.0013679890560876</v>
      </c>
      <c r="U942">
        <f t="shared" si="163"/>
        <v>1.0815401193247283</v>
      </c>
    </row>
    <row r="943" spans="1:21">
      <c r="A943" t="s">
        <v>30</v>
      </c>
      <c r="B943">
        <v>1972</v>
      </c>
      <c r="C943">
        <v>73.8</v>
      </c>
      <c r="D943">
        <v>1415.3109999999999</v>
      </c>
      <c r="E943">
        <v>0</v>
      </c>
      <c r="F943" t="str">
        <f t="shared" si="154"/>
        <v>Switzerland</v>
      </c>
      <c r="G943">
        <f t="shared" si="155"/>
        <v>1972</v>
      </c>
      <c r="H943">
        <f t="shared" si="156"/>
        <v>73.2</v>
      </c>
      <c r="I943">
        <f t="shared" si="157"/>
        <v>73.8</v>
      </c>
      <c r="J943">
        <f t="shared" si="158"/>
        <v>1391.1179999999999</v>
      </c>
      <c r="K943">
        <f t="shared" si="159"/>
        <v>1415.3109999999999</v>
      </c>
      <c r="L943">
        <f t="shared" si="160"/>
        <v>0</v>
      </c>
      <c r="M943" t="str">
        <f t="shared" si="161"/>
        <v>{country:"Switzerland",year:1972, x1:1391.118, x2:1415.311, y1:73.2, y2:73.8},</v>
      </c>
      <c r="T943">
        <f t="shared" si="162"/>
        <v>1.0081967213114753</v>
      </c>
      <c r="U943">
        <f t="shared" si="163"/>
        <v>1.0173910480635</v>
      </c>
    </row>
    <row r="944" spans="1:21">
      <c r="A944" t="s">
        <v>30</v>
      </c>
      <c r="B944">
        <v>1973</v>
      </c>
      <c r="C944">
        <v>74.099999999999994</v>
      </c>
      <c r="D944">
        <v>1469.02</v>
      </c>
      <c r="E944">
        <v>0</v>
      </c>
      <c r="F944" t="str">
        <f t="shared" si="154"/>
        <v>Switzerland</v>
      </c>
      <c r="G944">
        <f t="shared" si="155"/>
        <v>1973</v>
      </c>
      <c r="H944">
        <f t="shared" si="156"/>
        <v>73.8</v>
      </c>
      <c r="I944">
        <f t="shared" si="157"/>
        <v>74.099999999999994</v>
      </c>
      <c r="J944">
        <f t="shared" si="158"/>
        <v>1415.3109999999999</v>
      </c>
      <c r="K944">
        <f t="shared" si="159"/>
        <v>1469.02</v>
      </c>
      <c r="L944">
        <f t="shared" si="160"/>
        <v>0</v>
      </c>
      <c r="M944" t="str">
        <f t="shared" si="161"/>
        <v>{country:"Switzerland",year:1973, x1:1415.311, x2:1469.02, y1:73.8, y2:74.1},</v>
      </c>
      <c r="T944">
        <f t="shared" si="162"/>
        <v>1.0040650406504064</v>
      </c>
      <c r="U944">
        <f t="shared" si="163"/>
        <v>1.0379485498240317</v>
      </c>
    </row>
    <row r="945" spans="1:21">
      <c r="A945" t="s">
        <v>30</v>
      </c>
      <c r="B945">
        <v>1974</v>
      </c>
      <c r="C945">
        <v>74.400000000000006</v>
      </c>
      <c r="D945">
        <v>1583.338</v>
      </c>
      <c r="E945">
        <v>0</v>
      </c>
      <c r="F945" t="str">
        <f t="shared" si="154"/>
        <v>Switzerland</v>
      </c>
      <c r="G945">
        <f t="shared" si="155"/>
        <v>1974</v>
      </c>
      <c r="H945">
        <f t="shared" si="156"/>
        <v>74.099999999999994</v>
      </c>
      <c r="I945">
        <f t="shared" si="157"/>
        <v>74.400000000000006</v>
      </c>
      <c r="J945">
        <f t="shared" si="158"/>
        <v>1469.02</v>
      </c>
      <c r="K945">
        <f t="shared" si="159"/>
        <v>1583.338</v>
      </c>
      <c r="L945">
        <f t="shared" si="160"/>
        <v>0</v>
      </c>
      <c r="M945" t="str">
        <f t="shared" si="161"/>
        <v>{country:"Switzerland",year:1974, x1:1469.02, x2:1583.338, y1:74.1, y2:74.4},</v>
      </c>
      <c r="T945">
        <f t="shared" si="162"/>
        <v>1.0040485829959516</v>
      </c>
      <c r="U945">
        <f t="shared" si="163"/>
        <v>1.0778192264230575</v>
      </c>
    </row>
    <row r="946" spans="1:21">
      <c r="A946" t="s">
        <v>30</v>
      </c>
      <c r="B946">
        <v>1975</v>
      </c>
      <c r="C946">
        <v>74.8</v>
      </c>
      <c r="D946">
        <v>1673.6559999999999</v>
      </c>
      <c r="E946">
        <v>0</v>
      </c>
      <c r="F946" t="str">
        <f t="shared" si="154"/>
        <v>Switzerland</v>
      </c>
      <c r="G946">
        <f t="shared" si="155"/>
        <v>1975</v>
      </c>
      <c r="H946">
        <f t="shared" si="156"/>
        <v>74.400000000000006</v>
      </c>
      <c r="I946">
        <f t="shared" si="157"/>
        <v>74.8</v>
      </c>
      <c r="J946">
        <f t="shared" si="158"/>
        <v>1583.338</v>
      </c>
      <c r="K946">
        <f t="shared" si="159"/>
        <v>1673.6559999999999</v>
      </c>
      <c r="L946">
        <f t="shared" si="160"/>
        <v>0</v>
      </c>
      <c r="M946" t="str">
        <f t="shared" si="161"/>
        <v>{country:"Switzerland",year:1975, x1:1583.338, x2:1673.656, y1:74.4, y2:74.8},</v>
      </c>
      <c r="T946">
        <f t="shared" si="162"/>
        <v>1.0053763440860215</v>
      </c>
      <c r="U946">
        <f t="shared" si="163"/>
        <v>1.0570427792423349</v>
      </c>
    </row>
    <row r="947" spans="1:21">
      <c r="A947" t="s">
        <v>30</v>
      </c>
      <c r="B947">
        <v>1976</v>
      </c>
      <c r="C947">
        <v>74.900000000000006</v>
      </c>
      <c r="D947">
        <v>1717.9</v>
      </c>
      <c r="E947">
        <v>0</v>
      </c>
      <c r="F947" t="str">
        <f t="shared" si="154"/>
        <v>Switzerland</v>
      </c>
      <c r="G947">
        <f t="shared" si="155"/>
        <v>1976</v>
      </c>
      <c r="H947">
        <f t="shared" si="156"/>
        <v>74.8</v>
      </c>
      <c r="I947">
        <f t="shared" si="157"/>
        <v>74.900000000000006</v>
      </c>
      <c r="J947">
        <f t="shared" si="158"/>
        <v>1673.6559999999999</v>
      </c>
      <c r="K947">
        <f t="shared" si="159"/>
        <v>1717.9</v>
      </c>
      <c r="L947">
        <f t="shared" si="160"/>
        <v>0</v>
      </c>
      <c r="M947" t="str">
        <f t="shared" si="161"/>
        <v>{country:"Switzerland",year:1976, x1:1673.656, x2:1717.9, y1:74.8, y2:74.9},</v>
      </c>
      <c r="T947">
        <f t="shared" si="162"/>
        <v>1.001336898395722</v>
      </c>
      <c r="U947">
        <f t="shared" si="163"/>
        <v>1.0264355399197924</v>
      </c>
    </row>
    <row r="948" spans="1:21">
      <c r="A948" t="s">
        <v>30</v>
      </c>
      <c r="B948">
        <v>1977</v>
      </c>
      <c r="C948">
        <v>75.400000000000006</v>
      </c>
      <c r="D948">
        <v>1764.221</v>
      </c>
      <c r="E948">
        <v>0</v>
      </c>
      <c r="F948" t="str">
        <f t="shared" si="154"/>
        <v>Switzerland</v>
      </c>
      <c r="G948">
        <f t="shared" si="155"/>
        <v>1977</v>
      </c>
      <c r="H948">
        <f t="shared" si="156"/>
        <v>74.900000000000006</v>
      </c>
      <c r="I948">
        <f t="shared" si="157"/>
        <v>75.400000000000006</v>
      </c>
      <c r="J948">
        <f t="shared" si="158"/>
        <v>1717.9</v>
      </c>
      <c r="K948">
        <f t="shared" si="159"/>
        <v>1764.221</v>
      </c>
      <c r="L948">
        <f t="shared" si="160"/>
        <v>0</v>
      </c>
      <c r="M948" t="str">
        <f t="shared" si="161"/>
        <v>{country:"Switzerland",year:1977, x1:1717.9, x2:1764.221, y1:74.9, y2:75.4},</v>
      </c>
      <c r="T948">
        <f t="shared" si="162"/>
        <v>1.0066755674232311</v>
      </c>
      <c r="U948">
        <f t="shared" si="163"/>
        <v>1.0269637347924792</v>
      </c>
    </row>
    <row r="949" spans="1:21">
      <c r="A949" t="s">
        <v>30</v>
      </c>
      <c r="B949">
        <v>1978</v>
      </c>
      <c r="C949">
        <v>75.400000000000006</v>
      </c>
      <c r="D949">
        <v>1774.049</v>
      </c>
      <c r="E949">
        <v>0</v>
      </c>
      <c r="F949" t="str">
        <f t="shared" si="154"/>
        <v>Switzerland</v>
      </c>
      <c r="G949">
        <f t="shared" si="155"/>
        <v>1978</v>
      </c>
      <c r="H949">
        <f t="shared" si="156"/>
        <v>75.400000000000006</v>
      </c>
      <c r="I949">
        <f t="shared" si="157"/>
        <v>75.400000000000006</v>
      </c>
      <c r="J949">
        <f t="shared" si="158"/>
        <v>1764.221</v>
      </c>
      <c r="K949">
        <f t="shared" si="159"/>
        <v>1774.049</v>
      </c>
      <c r="L949">
        <f t="shared" si="160"/>
        <v>0</v>
      </c>
      <c r="M949" t="str">
        <f t="shared" si="161"/>
        <v>{country:"Switzerland",year:1978, x1:1764.221, x2:1774.049, y1:75.4, y2:75.4},</v>
      </c>
      <c r="T949">
        <f t="shared" si="162"/>
        <v>1</v>
      </c>
      <c r="U949">
        <f t="shared" si="163"/>
        <v>1.0055707306510919</v>
      </c>
    </row>
    <row r="950" spans="1:21">
      <c r="A950" t="s">
        <v>30</v>
      </c>
      <c r="B950">
        <v>1979</v>
      </c>
      <c r="C950">
        <v>75.7</v>
      </c>
      <c r="D950">
        <v>1840.068</v>
      </c>
      <c r="E950">
        <v>0</v>
      </c>
      <c r="F950" t="str">
        <f t="shared" si="154"/>
        <v>Switzerland</v>
      </c>
      <c r="G950">
        <f t="shared" si="155"/>
        <v>1979</v>
      </c>
      <c r="H950">
        <f t="shared" si="156"/>
        <v>75.400000000000006</v>
      </c>
      <c r="I950">
        <f t="shared" si="157"/>
        <v>75.7</v>
      </c>
      <c r="J950">
        <f t="shared" si="158"/>
        <v>1774.049</v>
      </c>
      <c r="K950">
        <f t="shared" si="159"/>
        <v>1840.068</v>
      </c>
      <c r="L950">
        <f t="shared" si="160"/>
        <v>0</v>
      </c>
      <c r="M950" t="str">
        <f t="shared" si="161"/>
        <v>{country:"Switzerland",year:1979, x1:1774.049, x2:1840.068, y1:75.4, y2:75.7},</v>
      </c>
      <c r="T950">
        <f t="shared" si="162"/>
        <v>1.0039787798408488</v>
      </c>
      <c r="U950">
        <f t="shared" si="163"/>
        <v>1.0372137409958802</v>
      </c>
    </row>
    <row r="951" spans="1:21">
      <c r="A951" t="s">
        <v>30</v>
      </c>
      <c r="B951">
        <v>1980</v>
      </c>
      <c r="C951">
        <v>75.599999999999994</v>
      </c>
      <c r="D951">
        <v>1926.7619999999999</v>
      </c>
      <c r="E951">
        <v>0</v>
      </c>
      <c r="F951" t="str">
        <f t="shared" si="154"/>
        <v>Switzerland</v>
      </c>
      <c r="G951">
        <f t="shared" si="155"/>
        <v>1980</v>
      </c>
      <c r="H951">
        <f t="shared" si="156"/>
        <v>75.7</v>
      </c>
      <c r="I951">
        <f t="shared" si="157"/>
        <v>75.599999999999994</v>
      </c>
      <c r="J951">
        <f t="shared" si="158"/>
        <v>1840.068</v>
      </c>
      <c r="K951">
        <f t="shared" si="159"/>
        <v>1926.7619999999999</v>
      </c>
      <c r="L951">
        <f t="shared" si="160"/>
        <v>0</v>
      </c>
      <c r="M951" t="str">
        <f t="shared" si="161"/>
        <v>{country:"Switzerland",year:1980, x1:1840.068, x2:1926.762, y1:75.7, y2:75.6},</v>
      </c>
      <c r="T951">
        <f t="shared" si="162"/>
        <v>0.99867899603698795</v>
      </c>
      <c r="U951">
        <f t="shared" si="163"/>
        <v>1.0471145631574486</v>
      </c>
    </row>
    <row r="952" spans="1:21">
      <c r="A952" t="s">
        <v>30</v>
      </c>
      <c r="B952">
        <v>1981</v>
      </c>
      <c r="C952">
        <v>75.900000000000006</v>
      </c>
      <c r="D952">
        <v>1964.452</v>
      </c>
      <c r="E952">
        <v>0</v>
      </c>
      <c r="F952" t="str">
        <f t="shared" si="154"/>
        <v>Switzerland</v>
      </c>
      <c r="G952">
        <f t="shared" si="155"/>
        <v>1981</v>
      </c>
      <c r="H952">
        <f t="shared" si="156"/>
        <v>75.599999999999994</v>
      </c>
      <c r="I952">
        <f t="shared" si="157"/>
        <v>75.900000000000006</v>
      </c>
      <c r="J952">
        <f t="shared" si="158"/>
        <v>1926.7619999999999</v>
      </c>
      <c r="K952">
        <f t="shared" si="159"/>
        <v>1964.452</v>
      </c>
      <c r="L952">
        <f t="shared" si="160"/>
        <v>0</v>
      </c>
      <c r="M952" t="str">
        <f t="shared" si="161"/>
        <v>{country:"Switzerland",year:1981, x1:1926.762, x2:1964.452, y1:75.6, y2:75.9},</v>
      </c>
      <c r="T952">
        <f t="shared" si="162"/>
        <v>1.0039682539682542</v>
      </c>
      <c r="U952">
        <f t="shared" si="163"/>
        <v>1.0195613158241652</v>
      </c>
    </row>
    <row r="953" spans="1:21">
      <c r="A953" t="s">
        <v>30</v>
      </c>
      <c r="B953">
        <v>1982</v>
      </c>
      <c r="C953">
        <v>76.2</v>
      </c>
      <c r="D953">
        <v>1966.856</v>
      </c>
      <c r="E953">
        <v>0</v>
      </c>
      <c r="F953" t="str">
        <f t="shared" si="154"/>
        <v>Switzerland</v>
      </c>
      <c r="G953">
        <f t="shared" si="155"/>
        <v>1982</v>
      </c>
      <c r="H953">
        <f t="shared" si="156"/>
        <v>75.900000000000006</v>
      </c>
      <c r="I953">
        <f t="shared" si="157"/>
        <v>76.2</v>
      </c>
      <c r="J953">
        <f t="shared" si="158"/>
        <v>1964.452</v>
      </c>
      <c r="K953">
        <f t="shared" si="159"/>
        <v>1966.856</v>
      </c>
      <c r="L953">
        <f t="shared" si="160"/>
        <v>0</v>
      </c>
      <c r="M953" t="str">
        <f t="shared" si="161"/>
        <v>{country:"Switzerland",year:1982, x1:1964.452, x2:1966.856, y1:75.9, y2:76.2},</v>
      </c>
      <c r="T953">
        <f t="shared" si="162"/>
        <v>1.0039525691699605</v>
      </c>
      <c r="U953">
        <f t="shared" si="163"/>
        <v>1.0012237509493742</v>
      </c>
    </row>
    <row r="954" spans="1:21">
      <c r="A954" t="s">
        <v>30</v>
      </c>
      <c r="B954">
        <v>1983</v>
      </c>
      <c r="C954">
        <v>76.2</v>
      </c>
      <c r="D954">
        <v>2076.0059999999999</v>
      </c>
      <c r="E954">
        <v>0</v>
      </c>
      <c r="F954" t="str">
        <f t="shared" si="154"/>
        <v>Switzerland</v>
      </c>
      <c r="G954">
        <f t="shared" si="155"/>
        <v>1983</v>
      </c>
      <c r="H954">
        <f t="shared" si="156"/>
        <v>76.2</v>
      </c>
      <c r="I954">
        <f t="shared" si="157"/>
        <v>76.2</v>
      </c>
      <c r="J954">
        <f t="shared" si="158"/>
        <v>1966.856</v>
      </c>
      <c r="K954">
        <f t="shared" si="159"/>
        <v>2076.0059999999999</v>
      </c>
      <c r="L954">
        <f t="shared" si="160"/>
        <v>0</v>
      </c>
      <c r="M954" t="str">
        <f t="shared" si="161"/>
        <v>{country:"Switzerland",year:1983, x1:1966.856, x2:2076.006, y1:76.2, y2:76.2},</v>
      </c>
      <c r="T954">
        <f t="shared" si="162"/>
        <v>1</v>
      </c>
      <c r="U954">
        <f t="shared" si="163"/>
        <v>1.0554946574634847</v>
      </c>
    </row>
    <row r="955" spans="1:21">
      <c r="A955" t="s">
        <v>30</v>
      </c>
      <c r="B955">
        <v>1984</v>
      </c>
      <c r="C955">
        <v>76.8</v>
      </c>
      <c r="D955">
        <v>2059.712</v>
      </c>
      <c r="E955">
        <v>0</v>
      </c>
      <c r="F955" t="str">
        <f t="shared" si="154"/>
        <v>Switzerland</v>
      </c>
      <c r="G955">
        <f t="shared" si="155"/>
        <v>1984</v>
      </c>
      <c r="H955">
        <f t="shared" si="156"/>
        <v>76.2</v>
      </c>
      <c r="I955">
        <f t="shared" si="157"/>
        <v>76.8</v>
      </c>
      <c r="J955">
        <f t="shared" si="158"/>
        <v>2076.0059999999999</v>
      </c>
      <c r="K955">
        <f t="shared" si="159"/>
        <v>2059.712</v>
      </c>
      <c r="L955">
        <f t="shared" si="160"/>
        <v>0</v>
      </c>
      <c r="M955" t="str">
        <f t="shared" si="161"/>
        <v>{country:"Switzerland",year:1984, x1:2076.006, x2:2059.712, y1:76.2, y2:76.8},</v>
      </c>
      <c r="T955">
        <f t="shared" si="162"/>
        <v>1.0078740157480315</v>
      </c>
      <c r="U955">
        <f t="shared" si="163"/>
        <v>0.99215127509265388</v>
      </c>
    </row>
    <row r="956" spans="1:21">
      <c r="A956" t="s">
        <v>30</v>
      </c>
      <c r="B956">
        <v>1985</v>
      </c>
      <c r="C956">
        <v>77</v>
      </c>
      <c r="D956">
        <v>2126.895</v>
      </c>
      <c r="E956">
        <v>0</v>
      </c>
      <c r="F956" t="str">
        <f t="shared" si="154"/>
        <v>Switzerland</v>
      </c>
      <c r="G956">
        <f t="shared" si="155"/>
        <v>1985</v>
      </c>
      <c r="H956">
        <f t="shared" si="156"/>
        <v>76.8</v>
      </c>
      <c r="I956">
        <f t="shared" si="157"/>
        <v>77</v>
      </c>
      <c r="J956">
        <f t="shared" si="158"/>
        <v>2059.712</v>
      </c>
      <c r="K956">
        <f t="shared" si="159"/>
        <v>2126.895</v>
      </c>
      <c r="L956">
        <f t="shared" si="160"/>
        <v>0</v>
      </c>
      <c r="M956" t="str">
        <f t="shared" si="161"/>
        <v>{country:"Switzerland",year:1985, x1:2059.712, x2:2126.895, y1:76.8, y2:77},</v>
      </c>
      <c r="T956">
        <f t="shared" si="162"/>
        <v>1.0026041666666667</v>
      </c>
      <c r="U956">
        <f t="shared" si="163"/>
        <v>1.0326176669359599</v>
      </c>
    </row>
    <row r="957" spans="1:21">
      <c r="A957" t="s">
        <v>30</v>
      </c>
      <c r="B957">
        <v>1986</v>
      </c>
      <c r="C957">
        <v>77.099999999999994</v>
      </c>
      <c r="D957">
        <v>2208.6529999999998</v>
      </c>
      <c r="E957">
        <v>0</v>
      </c>
      <c r="F957" t="str">
        <f t="shared" si="154"/>
        <v>Switzerland</v>
      </c>
      <c r="G957">
        <f t="shared" si="155"/>
        <v>1986</v>
      </c>
      <c r="H957">
        <f t="shared" si="156"/>
        <v>77</v>
      </c>
      <c r="I957">
        <f t="shared" si="157"/>
        <v>77.099999999999994</v>
      </c>
      <c r="J957">
        <f t="shared" si="158"/>
        <v>2126.895</v>
      </c>
      <c r="K957">
        <f t="shared" si="159"/>
        <v>2208.6529999999998</v>
      </c>
      <c r="L957">
        <f t="shared" si="160"/>
        <v>0</v>
      </c>
      <c r="M957" t="str">
        <f t="shared" si="161"/>
        <v>{country:"Switzerland",year:1986, x1:2126.895, x2:2208.653, y1:77, y2:77.1},</v>
      </c>
      <c r="T957">
        <f t="shared" si="162"/>
        <v>1.0012987012987011</v>
      </c>
      <c r="U957">
        <f t="shared" si="163"/>
        <v>1.0384400734403907</v>
      </c>
    </row>
    <row r="958" spans="1:21">
      <c r="A958" t="s">
        <v>30</v>
      </c>
      <c r="B958">
        <v>1987</v>
      </c>
      <c r="C958">
        <v>77.3</v>
      </c>
      <c r="D958">
        <v>2293.366</v>
      </c>
      <c r="E958">
        <v>0</v>
      </c>
      <c r="F958" t="str">
        <f t="shared" si="154"/>
        <v>Switzerland</v>
      </c>
      <c r="G958">
        <f t="shared" si="155"/>
        <v>1987</v>
      </c>
      <c r="H958">
        <f t="shared" si="156"/>
        <v>77.099999999999994</v>
      </c>
      <c r="I958">
        <f t="shared" si="157"/>
        <v>77.3</v>
      </c>
      <c r="J958">
        <f t="shared" si="158"/>
        <v>2208.6529999999998</v>
      </c>
      <c r="K958">
        <f t="shared" si="159"/>
        <v>2293.366</v>
      </c>
      <c r="L958">
        <f t="shared" si="160"/>
        <v>0</v>
      </c>
      <c r="M958" t="str">
        <f t="shared" si="161"/>
        <v>{country:"Switzerland",year:1987, x1:2208.653, x2:2293.366, y1:77.1, y2:77.3},</v>
      </c>
      <c r="T958">
        <f t="shared" si="162"/>
        <v>1.0025940337224384</v>
      </c>
      <c r="U958">
        <f t="shared" si="163"/>
        <v>1.0383550516989315</v>
      </c>
    </row>
    <row r="959" spans="1:21">
      <c r="A959" t="s">
        <v>30</v>
      </c>
      <c r="B959">
        <v>1988</v>
      </c>
      <c r="C959">
        <v>77.7</v>
      </c>
      <c r="D959">
        <v>2366.663</v>
      </c>
      <c r="E959">
        <v>0</v>
      </c>
      <c r="F959" t="str">
        <f t="shared" si="154"/>
        <v>Switzerland</v>
      </c>
      <c r="G959">
        <f t="shared" si="155"/>
        <v>1988</v>
      </c>
      <c r="H959">
        <f t="shared" si="156"/>
        <v>77.3</v>
      </c>
      <c r="I959">
        <f t="shared" si="157"/>
        <v>77.7</v>
      </c>
      <c r="J959">
        <f t="shared" si="158"/>
        <v>2293.366</v>
      </c>
      <c r="K959">
        <f t="shared" si="159"/>
        <v>2366.663</v>
      </c>
      <c r="L959">
        <f t="shared" si="160"/>
        <v>0</v>
      </c>
      <c r="M959" t="str">
        <f t="shared" si="161"/>
        <v>{country:"Switzerland",year:1988, x1:2293.366, x2:2366.663, y1:77.3, y2:77.7},</v>
      </c>
      <c r="T959">
        <f t="shared" si="162"/>
        <v>1.0051746442432083</v>
      </c>
      <c r="U959">
        <f t="shared" si="163"/>
        <v>1.0319604459122531</v>
      </c>
    </row>
    <row r="960" spans="1:21">
      <c r="A960" t="s">
        <v>30</v>
      </c>
      <c r="B960">
        <v>1989</v>
      </c>
      <c r="C960">
        <v>77.7</v>
      </c>
      <c r="D960">
        <v>2457.2190000000001</v>
      </c>
      <c r="E960">
        <v>0</v>
      </c>
      <c r="F960" t="str">
        <f t="shared" si="154"/>
        <v>Switzerland</v>
      </c>
      <c r="G960">
        <f t="shared" si="155"/>
        <v>1989</v>
      </c>
      <c r="H960">
        <f t="shared" si="156"/>
        <v>77.7</v>
      </c>
      <c r="I960">
        <f t="shared" si="157"/>
        <v>77.7</v>
      </c>
      <c r="J960">
        <f t="shared" si="158"/>
        <v>2366.663</v>
      </c>
      <c r="K960">
        <f t="shared" si="159"/>
        <v>2457.2190000000001</v>
      </c>
      <c r="L960">
        <f t="shared" si="160"/>
        <v>0</v>
      </c>
      <c r="M960" t="str">
        <f t="shared" si="161"/>
        <v>{country:"Switzerland",year:1989, x1:2366.663, x2:2457.219, y1:77.7, y2:77.7},</v>
      </c>
      <c r="T960">
        <f t="shared" si="162"/>
        <v>1</v>
      </c>
      <c r="U960">
        <f t="shared" si="163"/>
        <v>1.0382631578724981</v>
      </c>
    </row>
    <row r="961" spans="1:21">
      <c r="A961" t="s">
        <v>30</v>
      </c>
      <c r="B961">
        <v>1990</v>
      </c>
      <c r="C961">
        <v>77.5</v>
      </c>
      <c r="D961">
        <v>2502.1779999999999</v>
      </c>
      <c r="E961">
        <v>0</v>
      </c>
      <c r="F961" t="str">
        <f t="shared" si="154"/>
        <v>Switzerland</v>
      </c>
      <c r="G961">
        <f t="shared" si="155"/>
        <v>1990</v>
      </c>
      <c r="H961">
        <f t="shared" si="156"/>
        <v>77.7</v>
      </c>
      <c r="I961">
        <f t="shared" si="157"/>
        <v>77.5</v>
      </c>
      <c r="J961">
        <f t="shared" si="158"/>
        <v>2457.2190000000001</v>
      </c>
      <c r="K961">
        <f t="shared" si="159"/>
        <v>2502.1779999999999</v>
      </c>
      <c r="L961">
        <f t="shared" si="160"/>
        <v>0</v>
      </c>
      <c r="M961" t="str">
        <f t="shared" si="161"/>
        <v>{country:"Switzerland",year:1990, x1:2457.219, x2:2502.178, y1:77.7, y2:77.5},</v>
      </c>
      <c r="T961">
        <f t="shared" si="162"/>
        <v>0.99742599742599736</v>
      </c>
      <c r="U961">
        <f t="shared" si="163"/>
        <v>1.0182967004568986</v>
      </c>
    </row>
    <row r="962" spans="1:21">
      <c r="A962" t="s">
        <v>30</v>
      </c>
      <c r="B962">
        <v>1991</v>
      </c>
      <c r="C962">
        <v>77.8</v>
      </c>
      <c r="D962">
        <v>2647.078</v>
      </c>
      <c r="E962">
        <v>0</v>
      </c>
      <c r="F962" t="str">
        <f t="shared" si="154"/>
        <v>Switzerland</v>
      </c>
      <c r="G962">
        <f t="shared" si="155"/>
        <v>1991</v>
      </c>
      <c r="H962">
        <f t="shared" si="156"/>
        <v>77.5</v>
      </c>
      <c r="I962">
        <f t="shared" si="157"/>
        <v>77.8</v>
      </c>
      <c r="J962">
        <f t="shared" si="158"/>
        <v>2502.1779999999999</v>
      </c>
      <c r="K962">
        <f t="shared" si="159"/>
        <v>2647.078</v>
      </c>
      <c r="L962">
        <f t="shared" si="160"/>
        <v>0</v>
      </c>
      <c r="M962" t="str">
        <f t="shared" si="161"/>
        <v>{country:"Switzerland",year:1991, x1:2502.178, x2:2647.078, y1:77.5, y2:77.8},</v>
      </c>
      <c r="T962">
        <f t="shared" si="162"/>
        <v>1.0038709677419355</v>
      </c>
      <c r="U962">
        <f t="shared" si="163"/>
        <v>1.0579095492007364</v>
      </c>
    </row>
    <row r="963" spans="1:21">
      <c r="A963" t="s">
        <v>30</v>
      </c>
      <c r="B963">
        <v>1992</v>
      </c>
      <c r="C963">
        <v>78</v>
      </c>
      <c r="D963">
        <v>2741.2530000000002</v>
      </c>
      <c r="E963">
        <v>0</v>
      </c>
      <c r="F963" t="str">
        <f t="shared" ref="F963:F1026" si="164">A963</f>
        <v>Switzerland</v>
      </c>
      <c r="G963">
        <f t="shared" ref="G963:G1026" si="165">B963</f>
        <v>1992</v>
      </c>
      <c r="H963">
        <f t="shared" ref="H963:H1026" si="166">IF($A962=$A963,C962,C963)</f>
        <v>77.8</v>
      </c>
      <c r="I963">
        <f t="shared" ref="I963:I1026" si="167">C963</f>
        <v>78</v>
      </c>
      <c r="J963">
        <f t="shared" ref="J963:J1026" si="168">IF($A962=$A963,D962,D963)</f>
        <v>2647.078</v>
      </c>
      <c r="K963">
        <f t="shared" ref="K963:K1026" si="169">D963</f>
        <v>2741.2530000000002</v>
      </c>
      <c r="L963">
        <f t="shared" ref="L963:L1026" si="170">E963</f>
        <v>0</v>
      </c>
      <c r="M963" t="str">
        <f t="shared" ref="M963:M1026" si="171">"{country:"""&amp;F963&amp;""",year:"&amp;G963&amp;", x1:"&amp;J963&amp;", x2:"&amp;K963&amp;", y1:"&amp;H963&amp;", y2:"&amp;I963&amp;"},"</f>
        <v>{country:"Switzerland",year:1992, x1:2647.078, x2:2741.253, y1:77.8, y2:78},</v>
      </c>
      <c r="T963">
        <f t="shared" ref="T963:T1026" si="172">I963/H963</f>
        <v>1.0025706940874037</v>
      </c>
      <c r="U963">
        <f t="shared" ref="U963:U1026" si="173">K963/J963</f>
        <v>1.0355769644868795</v>
      </c>
    </row>
    <row r="964" spans="1:21">
      <c r="A964" t="s">
        <v>30</v>
      </c>
      <c r="B964">
        <v>1993</v>
      </c>
      <c r="C964">
        <v>78.3</v>
      </c>
      <c r="D964">
        <v>2736.2890000000002</v>
      </c>
      <c r="E964">
        <v>0</v>
      </c>
      <c r="F964" t="str">
        <f t="shared" si="164"/>
        <v>Switzerland</v>
      </c>
      <c r="G964">
        <f t="shared" si="165"/>
        <v>1993</v>
      </c>
      <c r="H964">
        <f t="shared" si="166"/>
        <v>78</v>
      </c>
      <c r="I964">
        <f t="shared" si="167"/>
        <v>78.3</v>
      </c>
      <c r="J964">
        <f t="shared" si="168"/>
        <v>2741.2530000000002</v>
      </c>
      <c r="K964">
        <f t="shared" si="169"/>
        <v>2736.2890000000002</v>
      </c>
      <c r="L964">
        <f t="shared" si="170"/>
        <v>0</v>
      </c>
      <c r="M964" t="str">
        <f t="shared" si="171"/>
        <v>{country:"Switzerland",year:1993, x1:2741.253, x2:2736.289, y1:78, y2:78.3},</v>
      </c>
      <c r="T964">
        <f t="shared" si="172"/>
        <v>1.0038461538461538</v>
      </c>
      <c r="U964">
        <f t="shared" si="173"/>
        <v>0.99818914926860092</v>
      </c>
    </row>
    <row r="965" spans="1:21">
      <c r="A965" t="s">
        <v>30</v>
      </c>
      <c r="B965">
        <v>1994</v>
      </c>
      <c r="C965">
        <v>78.599999999999994</v>
      </c>
      <c r="D965">
        <v>2771.1419999999998</v>
      </c>
      <c r="E965">
        <v>0</v>
      </c>
      <c r="F965" t="str">
        <f t="shared" si="164"/>
        <v>Switzerland</v>
      </c>
      <c r="G965">
        <f t="shared" si="165"/>
        <v>1994</v>
      </c>
      <c r="H965">
        <f t="shared" si="166"/>
        <v>78.3</v>
      </c>
      <c r="I965">
        <f t="shared" si="167"/>
        <v>78.599999999999994</v>
      </c>
      <c r="J965">
        <f t="shared" si="168"/>
        <v>2736.2890000000002</v>
      </c>
      <c r="K965">
        <f t="shared" si="169"/>
        <v>2771.1419999999998</v>
      </c>
      <c r="L965">
        <f t="shared" si="170"/>
        <v>0</v>
      </c>
      <c r="M965" t="str">
        <f t="shared" si="171"/>
        <v>{country:"Switzerland",year:1994, x1:2736.289, x2:2771.142, y1:78.3, y2:78.6},</v>
      </c>
      <c r="T965">
        <f t="shared" si="172"/>
        <v>1.0038314176245211</v>
      </c>
      <c r="U965">
        <f t="shared" si="173"/>
        <v>1.0127373241642237</v>
      </c>
    </row>
    <row r="966" spans="1:21">
      <c r="A966" t="s">
        <v>30</v>
      </c>
      <c r="B966">
        <v>1995</v>
      </c>
      <c r="C966">
        <v>78.599999999999994</v>
      </c>
      <c r="D966">
        <v>2800.835</v>
      </c>
      <c r="E966">
        <v>0</v>
      </c>
      <c r="F966" t="str">
        <f t="shared" si="164"/>
        <v>Switzerland</v>
      </c>
      <c r="G966">
        <f t="shared" si="165"/>
        <v>1995</v>
      </c>
      <c r="H966">
        <f t="shared" si="166"/>
        <v>78.599999999999994</v>
      </c>
      <c r="I966">
        <f t="shared" si="167"/>
        <v>78.599999999999994</v>
      </c>
      <c r="J966">
        <f t="shared" si="168"/>
        <v>2771.1419999999998</v>
      </c>
      <c r="K966">
        <f t="shared" si="169"/>
        <v>2800.835</v>
      </c>
      <c r="L966">
        <f t="shared" si="170"/>
        <v>0</v>
      </c>
      <c r="M966" t="str">
        <f t="shared" si="171"/>
        <v>{country:"Switzerland",year:1995, x1:2771.142, x2:2800.835, y1:78.6, y2:78.6},</v>
      </c>
      <c r="T966">
        <f t="shared" si="172"/>
        <v>1</v>
      </c>
      <c r="U966">
        <f t="shared" si="173"/>
        <v>1.0107150770332232</v>
      </c>
    </row>
    <row r="967" spans="1:21">
      <c r="A967" t="s">
        <v>30</v>
      </c>
      <c r="B967">
        <v>1996</v>
      </c>
      <c r="C967">
        <v>79.099999999999994</v>
      </c>
      <c r="D967">
        <v>2916.1419999999998</v>
      </c>
      <c r="E967">
        <v>0</v>
      </c>
      <c r="F967" t="str">
        <f t="shared" si="164"/>
        <v>Switzerland</v>
      </c>
      <c r="G967">
        <f t="shared" si="165"/>
        <v>1996</v>
      </c>
      <c r="H967">
        <f t="shared" si="166"/>
        <v>78.599999999999994</v>
      </c>
      <c r="I967">
        <f t="shared" si="167"/>
        <v>79.099999999999994</v>
      </c>
      <c r="J967">
        <f t="shared" si="168"/>
        <v>2800.835</v>
      </c>
      <c r="K967">
        <f t="shared" si="169"/>
        <v>2916.1419999999998</v>
      </c>
      <c r="L967">
        <f t="shared" si="170"/>
        <v>0</v>
      </c>
      <c r="M967" t="str">
        <f t="shared" si="171"/>
        <v>{country:"Switzerland",year:1996, x1:2800.835, x2:2916.142, y1:78.6, y2:79.1},</v>
      </c>
      <c r="T967">
        <f t="shared" si="172"/>
        <v>1.0063613231552162</v>
      </c>
      <c r="U967">
        <f t="shared" si="173"/>
        <v>1.0411687943059837</v>
      </c>
    </row>
    <row r="968" spans="1:21">
      <c r="A968" t="s">
        <v>30</v>
      </c>
      <c r="B968">
        <v>1997</v>
      </c>
      <c r="C968">
        <v>79.3</v>
      </c>
      <c r="D968">
        <v>2970.5479999999998</v>
      </c>
      <c r="E968">
        <v>0</v>
      </c>
      <c r="F968" t="str">
        <f t="shared" si="164"/>
        <v>Switzerland</v>
      </c>
      <c r="G968">
        <f t="shared" si="165"/>
        <v>1997</v>
      </c>
      <c r="H968">
        <f t="shared" si="166"/>
        <v>79.099999999999994</v>
      </c>
      <c r="I968">
        <f t="shared" si="167"/>
        <v>79.3</v>
      </c>
      <c r="J968">
        <f t="shared" si="168"/>
        <v>2916.1419999999998</v>
      </c>
      <c r="K968">
        <f t="shared" si="169"/>
        <v>2970.5479999999998</v>
      </c>
      <c r="L968">
        <f t="shared" si="170"/>
        <v>0</v>
      </c>
      <c r="M968" t="str">
        <f t="shared" si="171"/>
        <v>{country:"Switzerland",year:1997, x1:2916.142, x2:2970.548, y1:79.1, y2:79.3},</v>
      </c>
      <c r="T968">
        <f t="shared" si="172"/>
        <v>1.0025284450063212</v>
      </c>
      <c r="U968">
        <f t="shared" si="173"/>
        <v>1.0186568418136017</v>
      </c>
    </row>
    <row r="969" spans="1:21">
      <c r="A969" t="s">
        <v>30</v>
      </c>
      <c r="B969">
        <v>1998</v>
      </c>
      <c r="C969">
        <v>79.5</v>
      </c>
      <c r="D969">
        <v>3077.2510000000002</v>
      </c>
      <c r="E969">
        <v>0</v>
      </c>
      <c r="F969" t="str">
        <f t="shared" si="164"/>
        <v>Switzerland</v>
      </c>
      <c r="G969">
        <f t="shared" si="165"/>
        <v>1998</v>
      </c>
      <c r="H969">
        <f t="shared" si="166"/>
        <v>79.3</v>
      </c>
      <c r="I969">
        <f t="shared" si="167"/>
        <v>79.5</v>
      </c>
      <c r="J969">
        <f t="shared" si="168"/>
        <v>2970.5479999999998</v>
      </c>
      <c r="K969">
        <f t="shared" si="169"/>
        <v>3077.2510000000002</v>
      </c>
      <c r="L969">
        <f t="shared" si="170"/>
        <v>0</v>
      </c>
      <c r="M969" t="str">
        <f t="shared" si="171"/>
        <v>{country:"Switzerland",year:1998, x1:2970.548, x2:3077.251, y1:79.3, y2:79.5},</v>
      </c>
      <c r="T969">
        <f t="shared" si="172"/>
        <v>1.0025220680958387</v>
      </c>
      <c r="U969">
        <f t="shared" si="173"/>
        <v>1.0359203083067503</v>
      </c>
    </row>
    <row r="970" spans="1:21">
      <c r="A970" t="s">
        <v>30</v>
      </c>
      <c r="B970">
        <v>1999</v>
      </c>
      <c r="C970">
        <v>79.8</v>
      </c>
      <c r="D970">
        <v>3142.471</v>
      </c>
      <c r="E970">
        <v>0</v>
      </c>
      <c r="F970" t="str">
        <f t="shared" si="164"/>
        <v>Switzerland</v>
      </c>
      <c r="G970">
        <f t="shared" si="165"/>
        <v>1999</v>
      </c>
      <c r="H970">
        <f t="shared" si="166"/>
        <v>79.5</v>
      </c>
      <c r="I970">
        <f t="shared" si="167"/>
        <v>79.8</v>
      </c>
      <c r="J970">
        <f t="shared" si="168"/>
        <v>3077.2510000000002</v>
      </c>
      <c r="K970">
        <f t="shared" si="169"/>
        <v>3142.471</v>
      </c>
      <c r="L970">
        <f t="shared" si="170"/>
        <v>0</v>
      </c>
      <c r="M970" t="str">
        <f t="shared" si="171"/>
        <v>{country:"Switzerland",year:1999, x1:3077.251, x2:3142.471, y1:79.5, y2:79.8},</v>
      </c>
      <c r="T970">
        <f t="shared" si="172"/>
        <v>1.0037735849056604</v>
      </c>
      <c r="U970">
        <f t="shared" si="173"/>
        <v>1.0211942412237416</v>
      </c>
    </row>
    <row r="971" spans="1:21">
      <c r="A971" t="s">
        <v>30</v>
      </c>
      <c r="B971">
        <v>2000</v>
      </c>
      <c r="C971">
        <v>79.900000000000006</v>
      </c>
      <c r="D971">
        <v>3220.5790000000002</v>
      </c>
      <c r="E971">
        <v>0</v>
      </c>
      <c r="F971" t="str">
        <f t="shared" si="164"/>
        <v>Switzerland</v>
      </c>
      <c r="G971">
        <f t="shared" si="165"/>
        <v>2000</v>
      </c>
      <c r="H971">
        <f t="shared" si="166"/>
        <v>79.8</v>
      </c>
      <c r="I971">
        <f t="shared" si="167"/>
        <v>79.900000000000006</v>
      </c>
      <c r="J971">
        <f t="shared" si="168"/>
        <v>3142.471</v>
      </c>
      <c r="K971">
        <f t="shared" si="169"/>
        <v>3220.5790000000002</v>
      </c>
      <c r="L971">
        <f t="shared" si="170"/>
        <v>0</v>
      </c>
      <c r="M971" t="str">
        <f t="shared" si="171"/>
        <v>{country:"Switzerland",year:2000, x1:3142.471, x2:3220.579, y1:79.8, y2:79.9},</v>
      </c>
      <c r="T971">
        <f t="shared" si="172"/>
        <v>1.0012531328320804</v>
      </c>
      <c r="U971">
        <f t="shared" si="173"/>
        <v>1.0248555993038599</v>
      </c>
    </row>
    <row r="972" spans="1:21">
      <c r="A972" t="s">
        <v>30</v>
      </c>
      <c r="B972">
        <v>2001</v>
      </c>
      <c r="C972">
        <v>80.3</v>
      </c>
      <c r="D972">
        <v>3378.82</v>
      </c>
      <c r="E972">
        <v>0</v>
      </c>
      <c r="F972" t="str">
        <f t="shared" si="164"/>
        <v>Switzerland</v>
      </c>
      <c r="G972">
        <f t="shared" si="165"/>
        <v>2001</v>
      </c>
      <c r="H972">
        <f t="shared" si="166"/>
        <v>79.900000000000006</v>
      </c>
      <c r="I972">
        <f t="shared" si="167"/>
        <v>80.3</v>
      </c>
      <c r="J972">
        <f t="shared" si="168"/>
        <v>3220.5790000000002</v>
      </c>
      <c r="K972">
        <f t="shared" si="169"/>
        <v>3378.82</v>
      </c>
      <c r="L972">
        <f t="shared" si="170"/>
        <v>0</v>
      </c>
      <c r="M972" t="str">
        <f t="shared" si="171"/>
        <v>{country:"Switzerland",year:2001, x1:3220.579, x2:3378.82, y1:79.9, y2:80.3},</v>
      </c>
      <c r="T972">
        <f t="shared" si="172"/>
        <v>1.0050062578222778</v>
      </c>
      <c r="U972">
        <f t="shared" si="173"/>
        <v>1.0491343326774472</v>
      </c>
    </row>
    <row r="973" spans="1:21">
      <c r="A973" t="s">
        <v>30</v>
      </c>
      <c r="B973">
        <v>2002</v>
      </c>
      <c r="C973">
        <v>80.5</v>
      </c>
      <c r="D973">
        <v>3469.1210000000001</v>
      </c>
      <c r="E973">
        <v>0</v>
      </c>
      <c r="F973" t="str">
        <f t="shared" si="164"/>
        <v>Switzerland</v>
      </c>
      <c r="G973">
        <f t="shared" si="165"/>
        <v>2002</v>
      </c>
      <c r="H973">
        <f t="shared" si="166"/>
        <v>80.3</v>
      </c>
      <c r="I973">
        <f t="shared" si="167"/>
        <v>80.5</v>
      </c>
      <c r="J973">
        <f t="shared" si="168"/>
        <v>3378.82</v>
      </c>
      <c r="K973">
        <f t="shared" si="169"/>
        <v>3469.1210000000001</v>
      </c>
      <c r="L973">
        <f t="shared" si="170"/>
        <v>0</v>
      </c>
      <c r="M973" t="str">
        <f t="shared" si="171"/>
        <v>{country:"Switzerland",year:2002, x1:3378.82, x2:3469.121, y1:80.3, y2:80.5},</v>
      </c>
      <c r="T973">
        <f t="shared" si="172"/>
        <v>1.0024906600249066</v>
      </c>
      <c r="U973">
        <f t="shared" si="173"/>
        <v>1.0267256024292504</v>
      </c>
    </row>
    <row r="974" spans="1:21">
      <c r="A974" t="s">
        <v>30</v>
      </c>
      <c r="B974">
        <v>2003</v>
      </c>
      <c r="C974">
        <v>80.599999999999994</v>
      </c>
      <c r="D974">
        <v>3544.4110000000001</v>
      </c>
      <c r="E974">
        <v>0</v>
      </c>
      <c r="F974" t="str">
        <f t="shared" si="164"/>
        <v>Switzerland</v>
      </c>
      <c r="G974">
        <f t="shared" si="165"/>
        <v>2003</v>
      </c>
      <c r="H974">
        <f t="shared" si="166"/>
        <v>80.5</v>
      </c>
      <c r="I974">
        <f t="shared" si="167"/>
        <v>80.599999999999994</v>
      </c>
      <c r="J974">
        <f t="shared" si="168"/>
        <v>3469.1210000000001</v>
      </c>
      <c r="K974">
        <f t="shared" si="169"/>
        <v>3544.4110000000001</v>
      </c>
      <c r="L974">
        <f t="shared" si="170"/>
        <v>0</v>
      </c>
      <c r="M974" t="str">
        <f t="shared" si="171"/>
        <v>{country:"Switzerland",year:2003, x1:3469.121, x2:3544.411, y1:80.5, y2:80.6},</v>
      </c>
      <c r="T974">
        <f t="shared" si="172"/>
        <v>1.0012422360248447</v>
      </c>
      <c r="U974">
        <f t="shared" si="173"/>
        <v>1.0217029039921064</v>
      </c>
    </row>
    <row r="975" spans="1:21">
      <c r="A975" t="s">
        <v>30</v>
      </c>
      <c r="B975">
        <v>2004</v>
      </c>
      <c r="C975">
        <v>81.2</v>
      </c>
      <c r="D975">
        <v>3623.9580000000001</v>
      </c>
      <c r="E975">
        <v>0</v>
      </c>
      <c r="F975" t="str">
        <f t="shared" si="164"/>
        <v>Switzerland</v>
      </c>
      <c r="G975">
        <f t="shared" si="165"/>
        <v>2004</v>
      </c>
      <c r="H975">
        <f t="shared" si="166"/>
        <v>80.599999999999994</v>
      </c>
      <c r="I975">
        <f t="shared" si="167"/>
        <v>81.2</v>
      </c>
      <c r="J975">
        <f t="shared" si="168"/>
        <v>3544.4110000000001</v>
      </c>
      <c r="K975">
        <f t="shared" si="169"/>
        <v>3623.9580000000001</v>
      </c>
      <c r="L975">
        <f t="shared" si="170"/>
        <v>0</v>
      </c>
      <c r="M975" t="str">
        <f t="shared" si="171"/>
        <v>{country:"Switzerland",year:2004, x1:3544.411, x2:3623.958, y1:80.6, y2:81.2},</v>
      </c>
      <c r="T975">
        <f t="shared" si="172"/>
        <v>1.0074441687344915</v>
      </c>
      <c r="U975">
        <f t="shared" si="173"/>
        <v>1.0224429390383902</v>
      </c>
    </row>
    <row r="976" spans="1:21">
      <c r="A976" t="s">
        <v>30</v>
      </c>
      <c r="B976">
        <v>2005</v>
      </c>
      <c r="C976">
        <v>81.3</v>
      </c>
      <c r="D976">
        <v>3669.9340000000002</v>
      </c>
      <c r="E976">
        <v>0</v>
      </c>
      <c r="F976" t="str">
        <f t="shared" si="164"/>
        <v>Switzerland</v>
      </c>
      <c r="G976">
        <f t="shared" si="165"/>
        <v>2005</v>
      </c>
      <c r="H976">
        <f t="shared" si="166"/>
        <v>81.2</v>
      </c>
      <c r="I976">
        <f t="shared" si="167"/>
        <v>81.3</v>
      </c>
      <c r="J976">
        <f t="shared" si="168"/>
        <v>3623.9580000000001</v>
      </c>
      <c r="K976">
        <f t="shared" si="169"/>
        <v>3669.9340000000002</v>
      </c>
      <c r="L976">
        <f t="shared" si="170"/>
        <v>0</v>
      </c>
      <c r="M976" t="str">
        <f t="shared" si="171"/>
        <v>{country:"Switzerland",year:2005, x1:3623.958, x2:3669.934, y1:81.2, y2:81.3},</v>
      </c>
      <c r="T976">
        <f t="shared" si="172"/>
        <v>1.0012315270935961</v>
      </c>
      <c r="U976">
        <f t="shared" si="173"/>
        <v>1.0126866812474096</v>
      </c>
    </row>
    <row r="977" spans="1:21">
      <c r="A977" t="s">
        <v>30</v>
      </c>
      <c r="B977">
        <v>2006</v>
      </c>
      <c r="C977">
        <v>81.7</v>
      </c>
      <c r="D977">
        <v>3623.4609999999998</v>
      </c>
      <c r="E977">
        <v>0</v>
      </c>
      <c r="F977" t="str">
        <f t="shared" si="164"/>
        <v>Switzerland</v>
      </c>
      <c r="G977">
        <f t="shared" si="165"/>
        <v>2006</v>
      </c>
      <c r="H977">
        <f t="shared" si="166"/>
        <v>81.3</v>
      </c>
      <c r="I977">
        <f t="shared" si="167"/>
        <v>81.7</v>
      </c>
      <c r="J977">
        <f t="shared" si="168"/>
        <v>3669.9340000000002</v>
      </c>
      <c r="K977">
        <f t="shared" si="169"/>
        <v>3623.4609999999998</v>
      </c>
      <c r="L977">
        <f t="shared" si="170"/>
        <v>0</v>
      </c>
      <c r="M977" t="str">
        <f t="shared" si="171"/>
        <v>{country:"Switzerland",year:2006, x1:3669.934, x2:3623.461, y1:81.3, y2:81.7},</v>
      </c>
      <c r="T977">
        <f t="shared" si="172"/>
        <v>1.0049200492004922</v>
      </c>
      <c r="U977">
        <f t="shared" si="173"/>
        <v>0.98733682949066648</v>
      </c>
    </row>
    <row r="978" spans="1:21">
      <c r="A978" t="s">
        <v>30</v>
      </c>
      <c r="B978">
        <v>2007</v>
      </c>
      <c r="C978">
        <v>82</v>
      </c>
      <c r="D978">
        <v>3665.9589999999998</v>
      </c>
      <c r="E978">
        <v>0</v>
      </c>
      <c r="F978" t="str">
        <f t="shared" si="164"/>
        <v>Switzerland</v>
      </c>
      <c r="G978">
        <f t="shared" si="165"/>
        <v>2007</v>
      </c>
      <c r="H978">
        <f t="shared" si="166"/>
        <v>81.7</v>
      </c>
      <c r="I978">
        <f t="shared" si="167"/>
        <v>82</v>
      </c>
      <c r="J978">
        <f t="shared" si="168"/>
        <v>3623.4609999999998</v>
      </c>
      <c r="K978">
        <f t="shared" si="169"/>
        <v>3665.9589999999998</v>
      </c>
      <c r="L978">
        <f t="shared" si="170"/>
        <v>0</v>
      </c>
      <c r="M978" t="str">
        <f t="shared" si="171"/>
        <v>{country:"Switzerland",year:2007, x1:3623.461, x2:3665.959, y1:81.7, y2:82},</v>
      </c>
      <c r="T978">
        <f t="shared" si="172"/>
        <v>1.003671970624235</v>
      </c>
      <c r="U978">
        <f t="shared" si="173"/>
        <v>1.0117285655896393</v>
      </c>
    </row>
    <row r="979" spans="1:21">
      <c r="A979" t="s">
        <v>30</v>
      </c>
      <c r="B979">
        <v>2008</v>
      </c>
      <c r="C979">
        <v>82.2</v>
      </c>
      <c r="D979">
        <v>3738.9589999999998</v>
      </c>
      <c r="E979">
        <v>0</v>
      </c>
      <c r="F979" t="str">
        <f t="shared" si="164"/>
        <v>Switzerland</v>
      </c>
      <c r="G979">
        <f t="shared" si="165"/>
        <v>2008</v>
      </c>
      <c r="H979">
        <f t="shared" si="166"/>
        <v>82</v>
      </c>
      <c r="I979">
        <f t="shared" si="167"/>
        <v>82.2</v>
      </c>
      <c r="J979">
        <f t="shared" si="168"/>
        <v>3665.9589999999998</v>
      </c>
      <c r="K979">
        <f t="shared" si="169"/>
        <v>3738.9589999999998</v>
      </c>
      <c r="L979">
        <f t="shared" si="170"/>
        <v>0</v>
      </c>
      <c r="M979" t="str">
        <f t="shared" si="171"/>
        <v>{country:"Switzerland",year:2008, x1:3665.959, x2:3738.959, y1:82, y2:82.2},</v>
      </c>
      <c r="T979">
        <f t="shared" si="172"/>
        <v>1.0024390243902439</v>
      </c>
      <c r="U979">
        <f t="shared" si="173"/>
        <v>1.0199129341053732</v>
      </c>
    </row>
    <row r="980" spans="1:21">
      <c r="A980" t="s">
        <v>30</v>
      </c>
      <c r="B980">
        <v>2009</v>
      </c>
      <c r="C980">
        <v>82.3</v>
      </c>
      <c r="D980">
        <v>3841.8609999999999</v>
      </c>
      <c r="E980">
        <v>0</v>
      </c>
      <c r="F980" t="str">
        <f t="shared" si="164"/>
        <v>Switzerland</v>
      </c>
      <c r="G980">
        <f t="shared" si="165"/>
        <v>2009</v>
      </c>
      <c r="H980">
        <f t="shared" si="166"/>
        <v>82.2</v>
      </c>
      <c r="I980">
        <f t="shared" si="167"/>
        <v>82.3</v>
      </c>
      <c r="J980">
        <f t="shared" si="168"/>
        <v>3738.9589999999998</v>
      </c>
      <c r="K980">
        <f t="shared" si="169"/>
        <v>3841.8609999999999</v>
      </c>
      <c r="L980">
        <f t="shared" si="170"/>
        <v>0</v>
      </c>
      <c r="M980" t="str">
        <f t="shared" si="171"/>
        <v>{country:"Switzerland",year:2009, x1:3738.959, x2:3841.861, y1:82.2, y2:82.3},</v>
      </c>
      <c r="T980">
        <f t="shared" si="172"/>
        <v>1.0012165450121653</v>
      </c>
      <c r="U980">
        <f t="shared" si="173"/>
        <v>1.0275215641572961</v>
      </c>
    </row>
    <row r="981" spans="1:21">
      <c r="A981" t="s">
        <v>31</v>
      </c>
      <c r="B981">
        <v>1975</v>
      </c>
      <c r="C981">
        <v>56.1</v>
      </c>
      <c r="D981">
        <v>121.742</v>
      </c>
      <c r="E981">
        <v>0</v>
      </c>
      <c r="F981" t="str">
        <f t="shared" si="164"/>
        <v>Turkey</v>
      </c>
      <c r="G981">
        <f t="shared" si="165"/>
        <v>1975</v>
      </c>
      <c r="H981">
        <f t="shared" si="166"/>
        <v>56.1</v>
      </c>
      <c r="I981">
        <f t="shared" si="167"/>
        <v>56.1</v>
      </c>
      <c r="J981">
        <f t="shared" si="168"/>
        <v>121.742</v>
      </c>
      <c r="K981">
        <f t="shared" si="169"/>
        <v>121.742</v>
      </c>
      <c r="L981">
        <f t="shared" si="170"/>
        <v>0</v>
      </c>
      <c r="M981" t="str">
        <f t="shared" si="171"/>
        <v>{country:"Turkey",year:1975, x1:121.742, x2:121.742, y1:56.1, y2:56.1},</v>
      </c>
      <c r="T981">
        <f t="shared" si="172"/>
        <v>1</v>
      </c>
      <c r="U981">
        <f t="shared" si="173"/>
        <v>1</v>
      </c>
    </row>
    <row r="982" spans="1:21">
      <c r="A982" t="s">
        <v>31</v>
      </c>
      <c r="B982">
        <v>1976</v>
      </c>
      <c r="C982">
        <v>56.5</v>
      </c>
      <c r="D982">
        <v>103.71899999999999</v>
      </c>
      <c r="E982">
        <v>0</v>
      </c>
      <c r="F982" t="str">
        <f t="shared" si="164"/>
        <v>Turkey</v>
      </c>
      <c r="G982">
        <f t="shared" si="165"/>
        <v>1976</v>
      </c>
      <c r="H982">
        <f t="shared" si="166"/>
        <v>56.1</v>
      </c>
      <c r="I982">
        <f t="shared" si="167"/>
        <v>56.5</v>
      </c>
      <c r="J982">
        <f t="shared" si="168"/>
        <v>121.742</v>
      </c>
      <c r="K982">
        <f t="shared" si="169"/>
        <v>103.71899999999999</v>
      </c>
      <c r="L982">
        <f t="shared" si="170"/>
        <v>0</v>
      </c>
      <c r="M982" t="str">
        <f t="shared" si="171"/>
        <v>{country:"Turkey",year:1976, x1:121.742, x2:103.719, y1:56.1, y2:56.5},</v>
      </c>
      <c r="T982">
        <f t="shared" si="172"/>
        <v>1.0071301247771836</v>
      </c>
      <c r="U982">
        <f t="shared" si="173"/>
        <v>0.85195741814657222</v>
      </c>
    </row>
    <row r="983" spans="1:21">
      <c r="A983" t="s">
        <v>31</v>
      </c>
      <c r="B983">
        <v>1977</v>
      </c>
      <c r="C983">
        <v>56.9</v>
      </c>
      <c r="D983">
        <v>123.199</v>
      </c>
      <c r="E983">
        <v>0</v>
      </c>
      <c r="F983" t="str">
        <f t="shared" si="164"/>
        <v>Turkey</v>
      </c>
      <c r="G983">
        <f t="shared" si="165"/>
        <v>1977</v>
      </c>
      <c r="H983">
        <f t="shared" si="166"/>
        <v>56.5</v>
      </c>
      <c r="I983">
        <f t="shared" si="167"/>
        <v>56.9</v>
      </c>
      <c r="J983">
        <f t="shared" si="168"/>
        <v>103.71899999999999</v>
      </c>
      <c r="K983">
        <f t="shared" si="169"/>
        <v>123.199</v>
      </c>
      <c r="L983">
        <f t="shared" si="170"/>
        <v>0</v>
      </c>
      <c r="M983" t="str">
        <f t="shared" si="171"/>
        <v>{country:"Turkey",year:1977, x1:103.719, x2:123.199, y1:56.5, y2:56.9},</v>
      </c>
      <c r="T983">
        <f t="shared" si="172"/>
        <v>1.0070796460176992</v>
      </c>
      <c r="U983">
        <f t="shared" si="173"/>
        <v>1.1878151544075821</v>
      </c>
    </row>
    <row r="984" spans="1:21">
      <c r="A984" t="s">
        <v>31</v>
      </c>
      <c r="B984">
        <v>1978</v>
      </c>
      <c r="C984">
        <v>57.3</v>
      </c>
      <c r="D984">
        <v>136.89699999999999</v>
      </c>
      <c r="E984">
        <v>0</v>
      </c>
      <c r="F984" t="str">
        <f t="shared" si="164"/>
        <v>Turkey</v>
      </c>
      <c r="G984">
        <f t="shared" si="165"/>
        <v>1978</v>
      </c>
      <c r="H984">
        <f t="shared" si="166"/>
        <v>56.9</v>
      </c>
      <c r="I984">
        <f t="shared" si="167"/>
        <v>57.3</v>
      </c>
      <c r="J984">
        <f t="shared" si="168"/>
        <v>123.199</v>
      </c>
      <c r="K984">
        <f t="shared" si="169"/>
        <v>136.89699999999999</v>
      </c>
      <c r="L984">
        <f t="shared" si="170"/>
        <v>0</v>
      </c>
      <c r="M984" t="str">
        <f t="shared" si="171"/>
        <v>{country:"Turkey",year:1978, x1:123.199, x2:136.897, y1:56.9, y2:57.3},</v>
      </c>
      <c r="T984">
        <f t="shared" si="172"/>
        <v>1.0070298769771528</v>
      </c>
      <c r="U984">
        <f t="shared" si="173"/>
        <v>1.1111859674185667</v>
      </c>
    </row>
    <row r="985" spans="1:21">
      <c r="A985" t="s">
        <v>31</v>
      </c>
      <c r="B985">
        <v>1979</v>
      </c>
      <c r="C985">
        <v>57.7</v>
      </c>
      <c r="D985">
        <v>136.911</v>
      </c>
      <c r="E985">
        <v>0</v>
      </c>
      <c r="F985" t="str">
        <f t="shared" si="164"/>
        <v>Turkey</v>
      </c>
      <c r="G985">
        <f t="shared" si="165"/>
        <v>1979</v>
      </c>
      <c r="H985">
        <f t="shared" si="166"/>
        <v>57.3</v>
      </c>
      <c r="I985">
        <f t="shared" si="167"/>
        <v>57.7</v>
      </c>
      <c r="J985">
        <f t="shared" si="168"/>
        <v>136.89699999999999</v>
      </c>
      <c r="K985">
        <f t="shared" si="169"/>
        <v>136.911</v>
      </c>
      <c r="L985">
        <f t="shared" si="170"/>
        <v>0</v>
      </c>
      <c r="M985" t="str">
        <f t="shared" si="171"/>
        <v>{country:"Turkey",year:1979, x1:136.897, x2:136.911, y1:57.3, y2:57.7},</v>
      </c>
      <c r="T985">
        <f t="shared" si="172"/>
        <v>1.0069808027923213</v>
      </c>
      <c r="U985">
        <f t="shared" si="173"/>
        <v>1.0001022666676407</v>
      </c>
    </row>
    <row r="986" spans="1:21">
      <c r="A986" t="s">
        <v>31</v>
      </c>
      <c r="B986">
        <v>1980</v>
      </c>
      <c r="C986">
        <v>58</v>
      </c>
      <c r="D986">
        <v>134.32499999999999</v>
      </c>
      <c r="E986">
        <v>0</v>
      </c>
      <c r="F986" t="str">
        <f t="shared" si="164"/>
        <v>Turkey</v>
      </c>
      <c r="G986">
        <f t="shared" si="165"/>
        <v>1980</v>
      </c>
      <c r="H986">
        <f t="shared" si="166"/>
        <v>57.7</v>
      </c>
      <c r="I986">
        <f t="shared" si="167"/>
        <v>58</v>
      </c>
      <c r="J986">
        <f t="shared" si="168"/>
        <v>136.911</v>
      </c>
      <c r="K986">
        <f t="shared" si="169"/>
        <v>134.32499999999999</v>
      </c>
      <c r="L986">
        <f t="shared" si="170"/>
        <v>0</v>
      </c>
      <c r="M986" t="str">
        <f t="shared" si="171"/>
        <v>{country:"Turkey",year:1980, x1:136.911, x2:134.325, y1:57.7, y2:58},</v>
      </c>
      <c r="T986">
        <f t="shared" si="172"/>
        <v>1.0051993067590987</v>
      </c>
      <c r="U986">
        <f t="shared" si="173"/>
        <v>0.98111181716589602</v>
      </c>
    </row>
    <row r="987" spans="1:21">
      <c r="A987" t="s">
        <v>31</v>
      </c>
      <c r="B987">
        <v>1981</v>
      </c>
      <c r="C987">
        <v>58.5</v>
      </c>
      <c r="D987">
        <v>150.108</v>
      </c>
      <c r="E987">
        <v>0</v>
      </c>
      <c r="F987" t="str">
        <f t="shared" si="164"/>
        <v>Turkey</v>
      </c>
      <c r="G987">
        <f t="shared" si="165"/>
        <v>1981</v>
      </c>
      <c r="H987">
        <f t="shared" si="166"/>
        <v>58</v>
      </c>
      <c r="I987">
        <f t="shared" si="167"/>
        <v>58.5</v>
      </c>
      <c r="J987">
        <f t="shared" si="168"/>
        <v>134.32499999999999</v>
      </c>
      <c r="K987">
        <f t="shared" si="169"/>
        <v>150.108</v>
      </c>
      <c r="L987">
        <f t="shared" si="170"/>
        <v>0</v>
      </c>
      <c r="M987" t="str">
        <f t="shared" si="171"/>
        <v>{country:"Turkey",year:1981, x1:134.325, x2:150.108, y1:58, y2:58.5},</v>
      </c>
      <c r="T987">
        <f t="shared" si="172"/>
        <v>1.0086206896551724</v>
      </c>
      <c r="U987">
        <f t="shared" si="173"/>
        <v>1.11749860413177</v>
      </c>
    </row>
    <row r="988" spans="1:21">
      <c r="A988" t="s">
        <v>31</v>
      </c>
      <c r="B988">
        <v>1982</v>
      </c>
      <c r="C988">
        <v>58.9</v>
      </c>
      <c r="D988">
        <v>126.571</v>
      </c>
      <c r="E988">
        <v>0</v>
      </c>
      <c r="F988" t="str">
        <f t="shared" si="164"/>
        <v>Turkey</v>
      </c>
      <c r="G988">
        <f t="shared" si="165"/>
        <v>1982</v>
      </c>
      <c r="H988">
        <f t="shared" si="166"/>
        <v>58.5</v>
      </c>
      <c r="I988">
        <f t="shared" si="167"/>
        <v>58.9</v>
      </c>
      <c r="J988">
        <f t="shared" si="168"/>
        <v>150.108</v>
      </c>
      <c r="K988">
        <f t="shared" si="169"/>
        <v>126.571</v>
      </c>
      <c r="L988">
        <f t="shared" si="170"/>
        <v>0</v>
      </c>
      <c r="M988" t="str">
        <f t="shared" si="171"/>
        <v>{country:"Turkey",year:1982, x1:150.108, x2:126.571, y1:58.5, y2:58.9},</v>
      </c>
      <c r="T988">
        <f t="shared" si="172"/>
        <v>1.0068376068376068</v>
      </c>
      <c r="U988">
        <f t="shared" si="173"/>
        <v>0.84319956298132004</v>
      </c>
    </row>
    <row r="989" spans="1:21">
      <c r="A989" t="s">
        <v>31</v>
      </c>
      <c r="B989">
        <v>1983</v>
      </c>
      <c r="C989">
        <v>59.7</v>
      </c>
      <c r="D989">
        <v>132.52199999999999</v>
      </c>
      <c r="E989">
        <v>0</v>
      </c>
      <c r="F989" t="str">
        <f t="shared" si="164"/>
        <v>Turkey</v>
      </c>
      <c r="G989">
        <f t="shared" si="165"/>
        <v>1983</v>
      </c>
      <c r="H989">
        <f t="shared" si="166"/>
        <v>58.9</v>
      </c>
      <c r="I989">
        <f t="shared" si="167"/>
        <v>59.7</v>
      </c>
      <c r="J989">
        <f t="shared" si="168"/>
        <v>126.571</v>
      </c>
      <c r="K989">
        <f t="shared" si="169"/>
        <v>132.52199999999999</v>
      </c>
      <c r="L989">
        <f t="shared" si="170"/>
        <v>0</v>
      </c>
      <c r="M989" t="str">
        <f t="shared" si="171"/>
        <v>{country:"Turkey",year:1983, x1:126.571, x2:132.522, y1:58.9, y2:59.7},</v>
      </c>
      <c r="T989">
        <f t="shared" si="172"/>
        <v>1.0135823429541597</v>
      </c>
      <c r="U989">
        <f t="shared" si="173"/>
        <v>1.0470170892226496</v>
      </c>
    </row>
    <row r="990" spans="1:21">
      <c r="A990" t="s">
        <v>31</v>
      </c>
      <c r="B990">
        <v>1984</v>
      </c>
      <c r="C990">
        <v>60.9</v>
      </c>
      <c r="D990">
        <v>132.822</v>
      </c>
      <c r="E990">
        <v>0</v>
      </c>
      <c r="F990" t="str">
        <f t="shared" si="164"/>
        <v>Turkey</v>
      </c>
      <c r="G990">
        <f t="shared" si="165"/>
        <v>1984</v>
      </c>
      <c r="H990">
        <f t="shared" si="166"/>
        <v>59.7</v>
      </c>
      <c r="I990">
        <f t="shared" si="167"/>
        <v>60.9</v>
      </c>
      <c r="J990">
        <f t="shared" si="168"/>
        <v>132.52199999999999</v>
      </c>
      <c r="K990">
        <f t="shared" si="169"/>
        <v>132.822</v>
      </c>
      <c r="L990">
        <f t="shared" si="170"/>
        <v>0</v>
      </c>
      <c r="M990" t="str">
        <f t="shared" si="171"/>
        <v>{country:"Turkey",year:1984, x1:132.522, x2:132.822, y1:59.7, y2:60.9},</v>
      </c>
      <c r="T990">
        <f t="shared" si="172"/>
        <v>1.0201005025125627</v>
      </c>
      <c r="U990">
        <f t="shared" si="173"/>
        <v>1.002263775071309</v>
      </c>
    </row>
    <row r="991" spans="1:21">
      <c r="A991" t="s">
        <v>31</v>
      </c>
      <c r="B991">
        <v>1985</v>
      </c>
      <c r="C991">
        <v>62</v>
      </c>
      <c r="D991">
        <v>102.023</v>
      </c>
      <c r="E991">
        <v>0</v>
      </c>
      <c r="F991" t="str">
        <f t="shared" si="164"/>
        <v>Turkey</v>
      </c>
      <c r="G991">
        <f t="shared" si="165"/>
        <v>1985</v>
      </c>
      <c r="H991">
        <f t="shared" si="166"/>
        <v>60.9</v>
      </c>
      <c r="I991">
        <f t="shared" si="167"/>
        <v>62</v>
      </c>
      <c r="J991">
        <f t="shared" si="168"/>
        <v>132.822</v>
      </c>
      <c r="K991">
        <f t="shared" si="169"/>
        <v>102.023</v>
      </c>
      <c r="L991">
        <f t="shared" si="170"/>
        <v>0</v>
      </c>
      <c r="M991" t="str">
        <f t="shared" si="171"/>
        <v>{country:"Turkey",year:1985, x1:132.822, x2:102.023, y1:60.9, y2:62},</v>
      </c>
      <c r="T991">
        <f t="shared" si="172"/>
        <v>1.0180623973727423</v>
      </c>
      <c r="U991">
        <f t="shared" si="173"/>
        <v>0.76811823342518559</v>
      </c>
    </row>
    <row r="992" spans="1:21">
      <c r="A992" t="s">
        <v>31</v>
      </c>
      <c r="B992">
        <v>1986</v>
      </c>
      <c r="C992">
        <v>63.2</v>
      </c>
      <c r="D992">
        <v>131.65100000000001</v>
      </c>
      <c r="E992">
        <v>0</v>
      </c>
      <c r="F992" t="str">
        <f t="shared" si="164"/>
        <v>Turkey</v>
      </c>
      <c r="G992">
        <f t="shared" si="165"/>
        <v>1986</v>
      </c>
      <c r="H992">
        <f t="shared" si="166"/>
        <v>62</v>
      </c>
      <c r="I992">
        <f t="shared" si="167"/>
        <v>63.2</v>
      </c>
      <c r="J992">
        <f t="shared" si="168"/>
        <v>102.023</v>
      </c>
      <c r="K992">
        <f t="shared" si="169"/>
        <v>131.65100000000001</v>
      </c>
      <c r="L992">
        <f t="shared" si="170"/>
        <v>0</v>
      </c>
      <c r="M992" t="str">
        <f t="shared" si="171"/>
        <v>{country:"Turkey",year:1986, x1:102.023, x2:131.651, y1:62, y2:63.2},</v>
      </c>
      <c r="T992">
        <f t="shared" si="172"/>
        <v>1.0193548387096774</v>
      </c>
      <c r="U992">
        <f t="shared" si="173"/>
        <v>1.2904051047312863</v>
      </c>
    </row>
    <row r="993" spans="1:21">
      <c r="A993" t="s">
        <v>31</v>
      </c>
      <c r="B993">
        <v>1987</v>
      </c>
      <c r="C993">
        <v>64.400000000000006</v>
      </c>
      <c r="D993">
        <v>146.70500000000001</v>
      </c>
      <c r="E993">
        <v>0</v>
      </c>
      <c r="F993" t="str">
        <f t="shared" si="164"/>
        <v>Turkey</v>
      </c>
      <c r="G993">
        <f t="shared" si="165"/>
        <v>1987</v>
      </c>
      <c r="H993">
        <f t="shared" si="166"/>
        <v>63.2</v>
      </c>
      <c r="I993">
        <f t="shared" si="167"/>
        <v>64.400000000000006</v>
      </c>
      <c r="J993">
        <f t="shared" si="168"/>
        <v>131.65100000000001</v>
      </c>
      <c r="K993">
        <f t="shared" si="169"/>
        <v>146.70500000000001</v>
      </c>
      <c r="L993">
        <f t="shared" si="170"/>
        <v>0</v>
      </c>
      <c r="M993" t="str">
        <f t="shared" si="171"/>
        <v>{country:"Turkey",year:1987, x1:131.651, x2:146.705, y1:63.2, y2:64.4},</v>
      </c>
      <c r="T993">
        <f t="shared" si="172"/>
        <v>1.018987341772152</v>
      </c>
      <c r="U993">
        <f t="shared" si="173"/>
        <v>1.114347783153945</v>
      </c>
    </row>
    <row r="994" spans="1:21">
      <c r="A994" t="s">
        <v>31</v>
      </c>
      <c r="B994">
        <v>1988</v>
      </c>
      <c r="C994">
        <v>65.2</v>
      </c>
      <c r="D994">
        <v>159.30099999999999</v>
      </c>
      <c r="E994">
        <v>0</v>
      </c>
      <c r="F994" t="str">
        <f t="shared" si="164"/>
        <v>Turkey</v>
      </c>
      <c r="G994">
        <f t="shared" si="165"/>
        <v>1988</v>
      </c>
      <c r="H994">
        <f t="shared" si="166"/>
        <v>64.400000000000006</v>
      </c>
      <c r="I994">
        <f t="shared" si="167"/>
        <v>65.2</v>
      </c>
      <c r="J994">
        <f t="shared" si="168"/>
        <v>146.70500000000001</v>
      </c>
      <c r="K994">
        <f t="shared" si="169"/>
        <v>159.30099999999999</v>
      </c>
      <c r="L994">
        <f t="shared" si="170"/>
        <v>0</v>
      </c>
      <c r="M994" t="str">
        <f t="shared" si="171"/>
        <v>{country:"Turkey",year:1988, x1:146.705, x2:159.301, y1:64.4, y2:65.2},</v>
      </c>
      <c r="T994">
        <f t="shared" si="172"/>
        <v>1.0124223602484472</v>
      </c>
      <c r="U994">
        <f t="shared" si="173"/>
        <v>1.0858593776626562</v>
      </c>
    </row>
    <row r="995" spans="1:21">
      <c r="A995" t="s">
        <v>31</v>
      </c>
      <c r="B995">
        <v>1989</v>
      </c>
      <c r="C995">
        <v>65.7</v>
      </c>
      <c r="D995">
        <v>171.3</v>
      </c>
      <c r="E995">
        <v>0</v>
      </c>
      <c r="F995" t="str">
        <f t="shared" si="164"/>
        <v>Turkey</v>
      </c>
      <c r="G995">
        <f t="shared" si="165"/>
        <v>1989</v>
      </c>
      <c r="H995">
        <f t="shared" si="166"/>
        <v>65.2</v>
      </c>
      <c r="I995">
        <f t="shared" si="167"/>
        <v>65.7</v>
      </c>
      <c r="J995">
        <f t="shared" si="168"/>
        <v>159.30099999999999</v>
      </c>
      <c r="K995">
        <f t="shared" si="169"/>
        <v>171.3</v>
      </c>
      <c r="L995">
        <f t="shared" si="170"/>
        <v>0</v>
      </c>
      <c r="M995" t="str">
        <f t="shared" si="171"/>
        <v>{country:"Turkey",year:1989, x1:159.301, x2:171.3, y1:65.2, y2:65.7},</v>
      </c>
      <c r="T995">
        <f t="shared" si="172"/>
        <v>1.0076687116564418</v>
      </c>
      <c r="U995">
        <f t="shared" si="173"/>
        <v>1.0753228165548241</v>
      </c>
    </row>
    <row r="996" spans="1:21">
      <c r="A996" t="s">
        <v>31</v>
      </c>
      <c r="B996">
        <v>1990</v>
      </c>
      <c r="C996">
        <v>67.5</v>
      </c>
      <c r="D996">
        <v>198.15199999999999</v>
      </c>
      <c r="E996">
        <v>0</v>
      </c>
      <c r="F996" t="str">
        <f t="shared" si="164"/>
        <v>Turkey</v>
      </c>
      <c r="G996">
        <f t="shared" si="165"/>
        <v>1990</v>
      </c>
      <c r="H996">
        <f t="shared" si="166"/>
        <v>65.7</v>
      </c>
      <c r="I996">
        <f t="shared" si="167"/>
        <v>67.5</v>
      </c>
      <c r="J996">
        <f t="shared" si="168"/>
        <v>171.3</v>
      </c>
      <c r="K996">
        <f t="shared" si="169"/>
        <v>198.15199999999999</v>
      </c>
      <c r="L996">
        <f t="shared" si="170"/>
        <v>0</v>
      </c>
      <c r="M996" t="str">
        <f t="shared" si="171"/>
        <v>{country:"Turkey",year:1990, x1:171.3, x2:198.152, y1:65.7, y2:67.5},</v>
      </c>
      <c r="T996">
        <f t="shared" si="172"/>
        <v>1.0273972602739725</v>
      </c>
      <c r="U996">
        <f t="shared" si="173"/>
        <v>1.1567542323409221</v>
      </c>
    </row>
    <row r="997" spans="1:21">
      <c r="A997" t="s">
        <v>31</v>
      </c>
      <c r="B997">
        <v>1991</v>
      </c>
      <c r="C997">
        <v>67.8</v>
      </c>
      <c r="D997">
        <v>206.691</v>
      </c>
      <c r="E997">
        <v>0</v>
      </c>
      <c r="F997" t="str">
        <f t="shared" si="164"/>
        <v>Turkey</v>
      </c>
      <c r="G997">
        <f t="shared" si="165"/>
        <v>1991</v>
      </c>
      <c r="H997">
        <f t="shared" si="166"/>
        <v>67.5</v>
      </c>
      <c r="I997">
        <f t="shared" si="167"/>
        <v>67.8</v>
      </c>
      <c r="J997">
        <f t="shared" si="168"/>
        <v>198.15199999999999</v>
      </c>
      <c r="K997">
        <f t="shared" si="169"/>
        <v>206.691</v>
      </c>
      <c r="L997">
        <f t="shared" si="170"/>
        <v>0</v>
      </c>
      <c r="M997" t="str">
        <f t="shared" si="171"/>
        <v>{country:"Turkey",year:1991, x1:198.152, x2:206.691, y1:67.5, y2:67.8},</v>
      </c>
      <c r="T997">
        <f t="shared" si="172"/>
        <v>1.0044444444444445</v>
      </c>
      <c r="U997">
        <f t="shared" si="173"/>
        <v>1.0430931809923696</v>
      </c>
    </row>
    <row r="998" spans="1:21">
      <c r="A998" t="s">
        <v>31</v>
      </c>
      <c r="B998">
        <v>1992</v>
      </c>
      <c r="C998">
        <v>68.2</v>
      </c>
      <c r="D998">
        <v>211.83099999999999</v>
      </c>
      <c r="E998">
        <v>0</v>
      </c>
      <c r="F998" t="str">
        <f t="shared" si="164"/>
        <v>Turkey</v>
      </c>
      <c r="G998">
        <f t="shared" si="165"/>
        <v>1992</v>
      </c>
      <c r="H998">
        <f t="shared" si="166"/>
        <v>67.8</v>
      </c>
      <c r="I998">
        <f t="shared" si="167"/>
        <v>68.2</v>
      </c>
      <c r="J998">
        <f t="shared" si="168"/>
        <v>206.691</v>
      </c>
      <c r="K998">
        <f t="shared" si="169"/>
        <v>211.83099999999999</v>
      </c>
      <c r="L998">
        <f t="shared" si="170"/>
        <v>0</v>
      </c>
      <c r="M998" t="str">
        <f t="shared" si="171"/>
        <v>{country:"Turkey",year:1992, x1:206.691, x2:211.831, y1:67.8, y2:68.2},</v>
      </c>
      <c r="T998">
        <f t="shared" si="172"/>
        <v>1.0058997050147493</v>
      </c>
      <c r="U998">
        <f t="shared" si="173"/>
        <v>1.0248680397308059</v>
      </c>
    </row>
    <row r="999" spans="1:21">
      <c r="A999" t="s">
        <v>31</v>
      </c>
      <c r="B999">
        <v>1993</v>
      </c>
      <c r="C999">
        <v>68.5</v>
      </c>
      <c r="D999">
        <v>220.291</v>
      </c>
      <c r="E999">
        <v>0</v>
      </c>
      <c r="F999" t="str">
        <f t="shared" si="164"/>
        <v>Turkey</v>
      </c>
      <c r="G999">
        <f t="shared" si="165"/>
        <v>1993</v>
      </c>
      <c r="H999">
        <f t="shared" si="166"/>
        <v>68.2</v>
      </c>
      <c r="I999">
        <f t="shared" si="167"/>
        <v>68.5</v>
      </c>
      <c r="J999">
        <f t="shared" si="168"/>
        <v>211.83099999999999</v>
      </c>
      <c r="K999">
        <f t="shared" si="169"/>
        <v>220.291</v>
      </c>
      <c r="L999">
        <f t="shared" si="170"/>
        <v>0</v>
      </c>
      <c r="M999" t="str">
        <f t="shared" si="171"/>
        <v>{country:"Turkey",year:1993, x1:211.831, x2:220.291, y1:68.2, y2:68.5},</v>
      </c>
      <c r="T999">
        <f t="shared" si="172"/>
        <v>1.0043988269794721</v>
      </c>
      <c r="U999">
        <f t="shared" si="173"/>
        <v>1.0399374973445814</v>
      </c>
    </row>
    <row r="1000" spans="1:21">
      <c r="A1000" t="s">
        <v>31</v>
      </c>
      <c r="B1000">
        <v>1994</v>
      </c>
      <c r="C1000">
        <v>68.900000000000006</v>
      </c>
      <c r="D1000">
        <v>199</v>
      </c>
      <c r="E1000">
        <v>0</v>
      </c>
      <c r="F1000" t="str">
        <f t="shared" si="164"/>
        <v>Turkey</v>
      </c>
      <c r="G1000">
        <f t="shared" si="165"/>
        <v>1994</v>
      </c>
      <c r="H1000">
        <f t="shared" si="166"/>
        <v>68.5</v>
      </c>
      <c r="I1000">
        <f t="shared" si="167"/>
        <v>68.900000000000006</v>
      </c>
      <c r="J1000">
        <f t="shared" si="168"/>
        <v>220.291</v>
      </c>
      <c r="K1000">
        <f t="shared" si="169"/>
        <v>199</v>
      </c>
      <c r="L1000">
        <f t="shared" si="170"/>
        <v>0</v>
      </c>
      <c r="M1000" t="str">
        <f t="shared" si="171"/>
        <v>{country:"Turkey",year:1994, x1:220.291, x2:199, y1:68.5, y2:68.9},</v>
      </c>
      <c r="T1000">
        <f t="shared" si="172"/>
        <v>1.0058394160583943</v>
      </c>
      <c r="U1000">
        <f t="shared" si="173"/>
        <v>0.90335056811217895</v>
      </c>
    </row>
    <row r="1001" spans="1:21">
      <c r="A1001" t="s">
        <v>31</v>
      </c>
      <c r="B1001">
        <v>1995</v>
      </c>
      <c r="C1001">
        <v>69.3</v>
      </c>
      <c r="D1001">
        <v>195.39500000000001</v>
      </c>
      <c r="E1001">
        <v>0</v>
      </c>
      <c r="F1001" t="str">
        <f t="shared" si="164"/>
        <v>Turkey</v>
      </c>
      <c r="G1001">
        <f t="shared" si="165"/>
        <v>1995</v>
      </c>
      <c r="H1001">
        <f t="shared" si="166"/>
        <v>68.900000000000006</v>
      </c>
      <c r="I1001">
        <f t="shared" si="167"/>
        <v>69.3</v>
      </c>
      <c r="J1001">
        <f t="shared" si="168"/>
        <v>199</v>
      </c>
      <c r="K1001">
        <f t="shared" si="169"/>
        <v>195.39500000000001</v>
      </c>
      <c r="L1001">
        <f t="shared" si="170"/>
        <v>0</v>
      </c>
      <c r="M1001" t="str">
        <f t="shared" si="171"/>
        <v>{country:"Turkey",year:1995, x1:199, x2:195.395, y1:68.9, y2:69.3},</v>
      </c>
      <c r="T1001">
        <f t="shared" si="172"/>
        <v>1.0058055152394774</v>
      </c>
      <c r="U1001">
        <f t="shared" si="173"/>
        <v>0.98188442211055282</v>
      </c>
    </row>
    <row r="1002" spans="1:21">
      <c r="A1002" t="s">
        <v>31</v>
      </c>
      <c r="B1002">
        <v>1996</v>
      </c>
      <c r="C1002">
        <v>69.7</v>
      </c>
      <c r="D1002">
        <v>237.66800000000001</v>
      </c>
      <c r="E1002">
        <v>0</v>
      </c>
      <c r="F1002" t="str">
        <f t="shared" si="164"/>
        <v>Turkey</v>
      </c>
      <c r="G1002">
        <f t="shared" si="165"/>
        <v>1996</v>
      </c>
      <c r="H1002">
        <f t="shared" si="166"/>
        <v>69.3</v>
      </c>
      <c r="I1002">
        <f t="shared" si="167"/>
        <v>69.7</v>
      </c>
      <c r="J1002">
        <f t="shared" si="168"/>
        <v>195.39500000000001</v>
      </c>
      <c r="K1002">
        <f t="shared" si="169"/>
        <v>237.66800000000001</v>
      </c>
      <c r="L1002">
        <f t="shared" si="170"/>
        <v>0</v>
      </c>
      <c r="M1002" t="str">
        <f t="shared" si="171"/>
        <v>{country:"Turkey",year:1996, x1:195.395, x2:237.668, y1:69.3, y2:69.7},</v>
      </c>
      <c r="T1002">
        <f t="shared" si="172"/>
        <v>1.0057720057720059</v>
      </c>
      <c r="U1002">
        <f t="shared" si="173"/>
        <v>1.216346375291077</v>
      </c>
    </row>
    <row r="1003" spans="1:21">
      <c r="A1003" t="s">
        <v>31</v>
      </c>
      <c r="B1003">
        <v>1997</v>
      </c>
      <c r="C1003">
        <v>70.099999999999994</v>
      </c>
      <c r="D1003">
        <v>270.95400000000001</v>
      </c>
      <c r="E1003">
        <v>0</v>
      </c>
      <c r="F1003" t="str">
        <f t="shared" si="164"/>
        <v>Turkey</v>
      </c>
      <c r="G1003">
        <f t="shared" si="165"/>
        <v>1997</v>
      </c>
      <c r="H1003">
        <f t="shared" si="166"/>
        <v>69.7</v>
      </c>
      <c r="I1003">
        <f t="shared" si="167"/>
        <v>70.099999999999994</v>
      </c>
      <c r="J1003">
        <f t="shared" si="168"/>
        <v>237.66800000000001</v>
      </c>
      <c r="K1003">
        <f t="shared" si="169"/>
        <v>270.95400000000001</v>
      </c>
      <c r="L1003">
        <f t="shared" si="170"/>
        <v>0</v>
      </c>
      <c r="M1003" t="str">
        <f t="shared" si="171"/>
        <v>{country:"Turkey",year:1997, x1:237.668, x2:270.954, y1:69.7, y2:70.1},</v>
      </c>
      <c r="T1003">
        <f t="shared" si="172"/>
        <v>1.0057388809182208</v>
      </c>
      <c r="U1003">
        <f t="shared" si="173"/>
        <v>1.1400525102243466</v>
      </c>
    </row>
    <row r="1004" spans="1:21">
      <c r="A1004" t="s">
        <v>31</v>
      </c>
      <c r="B1004">
        <v>1998</v>
      </c>
      <c r="C1004">
        <v>70.3</v>
      </c>
      <c r="D1004">
        <v>314.67200000000003</v>
      </c>
      <c r="E1004">
        <v>0</v>
      </c>
      <c r="F1004" t="str">
        <f t="shared" si="164"/>
        <v>Turkey</v>
      </c>
      <c r="G1004">
        <f t="shared" si="165"/>
        <v>1998</v>
      </c>
      <c r="H1004">
        <f t="shared" si="166"/>
        <v>70.099999999999994</v>
      </c>
      <c r="I1004">
        <f t="shared" si="167"/>
        <v>70.3</v>
      </c>
      <c r="J1004">
        <f t="shared" si="168"/>
        <v>270.95400000000001</v>
      </c>
      <c r="K1004">
        <f t="shared" si="169"/>
        <v>314.67200000000003</v>
      </c>
      <c r="L1004">
        <f t="shared" si="170"/>
        <v>0</v>
      </c>
      <c r="M1004" t="str">
        <f t="shared" si="171"/>
        <v>{country:"Turkey",year:1998, x1:270.954, x2:314.672, y1:70.1, y2:70.3},</v>
      </c>
      <c r="T1004">
        <f t="shared" si="172"/>
        <v>1.0028530670470757</v>
      </c>
      <c r="U1004">
        <f t="shared" si="173"/>
        <v>1.1613484207651483</v>
      </c>
    </row>
    <row r="1005" spans="1:21">
      <c r="A1005" t="s">
        <v>31</v>
      </c>
      <c r="B1005">
        <v>1999</v>
      </c>
      <c r="C1005">
        <v>70.8</v>
      </c>
      <c r="D1005">
        <v>396.43400000000003</v>
      </c>
      <c r="E1005">
        <v>0</v>
      </c>
      <c r="F1005" t="str">
        <f t="shared" si="164"/>
        <v>Turkey</v>
      </c>
      <c r="G1005">
        <f t="shared" si="165"/>
        <v>1999</v>
      </c>
      <c r="H1005">
        <f t="shared" si="166"/>
        <v>70.3</v>
      </c>
      <c r="I1005">
        <f t="shared" si="167"/>
        <v>70.8</v>
      </c>
      <c r="J1005">
        <f t="shared" si="168"/>
        <v>314.67200000000003</v>
      </c>
      <c r="K1005">
        <f t="shared" si="169"/>
        <v>396.43400000000003</v>
      </c>
      <c r="L1005">
        <f t="shared" si="170"/>
        <v>0</v>
      </c>
      <c r="M1005" t="str">
        <f t="shared" si="171"/>
        <v>{country:"Turkey",year:1999, x1:314.672, x2:396.434, y1:70.3, y2:70.8},</v>
      </c>
      <c r="T1005">
        <f t="shared" si="172"/>
        <v>1.0071123755334281</v>
      </c>
      <c r="U1005">
        <f t="shared" si="173"/>
        <v>1.2598324604667717</v>
      </c>
    </row>
    <row r="1006" spans="1:21">
      <c r="A1006" t="s">
        <v>31</v>
      </c>
      <c r="B1006">
        <v>2000</v>
      </c>
      <c r="C1006">
        <v>71</v>
      </c>
      <c r="D1006">
        <v>432.70800000000003</v>
      </c>
      <c r="E1006">
        <v>0</v>
      </c>
      <c r="F1006" t="str">
        <f t="shared" si="164"/>
        <v>Turkey</v>
      </c>
      <c r="G1006">
        <f t="shared" si="165"/>
        <v>2000</v>
      </c>
      <c r="H1006">
        <f t="shared" si="166"/>
        <v>70.8</v>
      </c>
      <c r="I1006">
        <f t="shared" si="167"/>
        <v>71</v>
      </c>
      <c r="J1006">
        <f t="shared" si="168"/>
        <v>396.43400000000003</v>
      </c>
      <c r="K1006">
        <f t="shared" si="169"/>
        <v>432.70800000000003</v>
      </c>
      <c r="L1006">
        <f t="shared" si="170"/>
        <v>0</v>
      </c>
      <c r="M1006" t="str">
        <f t="shared" si="171"/>
        <v>{country:"Turkey",year:2000, x1:396.434, x2:432.708, y1:70.8, y2:71},</v>
      </c>
      <c r="T1006">
        <f t="shared" si="172"/>
        <v>1.0028248587570623</v>
      </c>
      <c r="U1006">
        <f t="shared" si="173"/>
        <v>1.0915007289990264</v>
      </c>
    </row>
    <row r="1007" spans="1:21">
      <c r="A1007" t="s">
        <v>31</v>
      </c>
      <c r="B1007">
        <v>2001</v>
      </c>
      <c r="C1007">
        <v>71.5</v>
      </c>
      <c r="D1007">
        <v>419.404</v>
      </c>
      <c r="E1007">
        <v>0</v>
      </c>
      <c r="F1007" t="str">
        <f t="shared" si="164"/>
        <v>Turkey</v>
      </c>
      <c r="G1007">
        <f t="shared" si="165"/>
        <v>2001</v>
      </c>
      <c r="H1007">
        <f t="shared" si="166"/>
        <v>71</v>
      </c>
      <c r="I1007">
        <f t="shared" si="167"/>
        <v>71.5</v>
      </c>
      <c r="J1007">
        <f t="shared" si="168"/>
        <v>432.70800000000003</v>
      </c>
      <c r="K1007">
        <f t="shared" si="169"/>
        <v>419.404</v>
      </c>
      <c r="L1007">
        <f t="shared" si="170"/>
        <v>0</v>
      </c>
      <c r="M1007" t="str">
        <f t="shared" si="171"/>
        <v>{country:"Turkey",year:2001, x1:432.708, x2:419.404, y1:71, y2:71.5},</v>
      </c>
      <c r="T1007">
        <f t="shared" si="172"/>
        <v>1.0070422535211268</v>
      </c>
      <c r="U1007">
        <f t="shared" si="173"/>
        <v>0.96925409282934438</v>
      </c>
    </row>
    <row r="1008" spans="1:21">
      <c r="A1008" t="s">
        <v>31</v>
      </c>
      <c r="B1008">
        <v>2002</v>
      </c>
      <c r="C1008">
        <v>71.8</v>
      </c>
      <c r="D1008">
        <v>455.96300000000002</v>
      </c>
      <c r="E1008">
        <v>0</v>
      </c>
      <c r="F1008" t="str">
        <f t="shared" si="164"/>
        <v>Turkey</v>
      </c>
      <c r="G1008">
        <f t="shared" si="165"/>
        <v>2002</v>
      </c>
      <c r="H1008">
        <f t="shared" si="166"/>
        <v>71.5</v>
      </c>
      <c r="I1008">
        <f t="shared" si="167"/>
        <v>71.8</v>
      </c>
      <c r="J1008">
        <f t="shared" si="168"/>
        <v>419.404</v>
      </c>
      <c r="K1008">
        <f t="shared" si="169"/>
        <v>455.96300000000002</v>
      </c>
      <c r="L1008">
        <f t="shared" si="170"/>
        <v>0</v>
      </c>
      <c r="M1008" t="str">
        <f t="shared" si="171"/>
        <v>{country:"Turkey",year:2002, x1:419.404, x2:455.963, y1:71.5, y2:71.8},</v>
      </c>
      <c r="T1008">
        <f t="shared" si="172"/>
        <v>1.0041958041958041</v>
      </c>
      <c r="U1008">
        <f t="shared" si="173"/>
        <v>1.087168934964855</v>
      </c>
    </row>
    <row r="1009" spans="1:21">
      <c r="A1009" t="s">
        <v>31</v>
      </c>
      <c r="B1009">
        <v>2003</v>
      </c>
      <c r="C1009">
        <v>72.2</v>
      </c>
      <c r="D1009">
        <v>472.036</v>
      </c>
      <c r="E1009">
        <v>0</v>
      </c>
      <c r="F1009" t="str">
        <f t="shared" si="164"/>
        <v>Turkey</v>
      </c>
      <c r="G1009">
        <f t="shared" si="165"/>
        <v>2003</v>
      </c>
      <c r="H1009">
        <f t="shared" si="166"/>
        <v>71.8</v>
      </c>
      <c r="I1009">
        <f t="shared" si="167"/>
        <v>72.2</v>
      </c>
      <c r="J1009">
        <f t="shared" si="168"/>
        <v>455.96300000000002</v>
      </c>
      <c r="K1009">
        <f t="shared" si="169"/>
        <v>472.036</v>
      </c>
      <c r="L1009">
        <f t="shared" si="170"/>
        <v>0</v>
      </c>
      <c r="M1009" t="str">
        <f t="shared" si="171"/>
        <v>{country:"Turkey",year:2003, x1:455.963, x2:472.036, y1:71.8, y2:72.2},</v>
      </c>
      <c r="T1009">
        <f t="shared" si="172"/>
        <v>1.0055710306406687</v>
      </c>
      <c r="U1009">
        <f t="shared" si="173"/>
        <v>1.0352506672690547</v>
      </c>
    </row>
    <row r="1010" spans="1:21">
      <c r="A1010" t="s">
        <v>31</v>
      </c>
      <c r="B1010">
        <v>2004</v>
      </c>
      <c r="C1010">
        <v>72.5</v>
      </c>
      <c r="D1010">
        <v>512.56799999999998</v>
      </c>
      <c r="E1010">
        <v>0</v>
      </c>
      <c r="F1010" t="str">
        <f t="shared" si="164"/>
        <v>Turkey</v>
      </c>
      <c r="G1010">
        <f t="shared" si="165"/>
        <v>2004</v>
      </c>
      <c r="H1010">
        <f t="shared" si="166"/>
        <v>72.2</v>
      </c>
      <c r="I1010">
        <f t="shared" si="167"/>
        <v>72.5</v>
      </c>
      <c r="J1010">
        <f t="shared" si="168"/>
        <v>472.036</v>
      </c>
      <c r="K1010">
        <f t="shared" si="169"/>
        <v>512.56799999999998</v>
      </c>
      <c r="L1010">
        <f t="shared" si="170"/>
        <v>0</v>
      </c>
      <c r="M1010" t="str">
        <f t="shared" si="171"/>
        <v>{country:"Turkey",year:2004, x1:472.036, x2:512.568, y1:72.2, y2:72.5},</v>
      </c>
      <c r="T1010">
        <f t="shared" si="172"/>
        <v>1.0041551246537397</v>
      </c>
      <c r="U1010">
        <f t="shared" si="173"/>
        <v>1.0858663322288977</v>
      </c>
    </row>
    <row r="1011" spans="1:21">
      <c r="A1011" t="s">
        <v>31</v>
      </c>
      <c r="B1011">
        <v>2005</v>
      </c>
      <c r="C1011">
        <v>73</v>
      </c>
      <c r="D1011">
        <v>556.61800000000005</v>
      </c>
      <c r="E1011">
        <v>0</v>
      </c>
      <c r="F1011" t="str">
        <f t="shared" si="164"/>
        <v>Turkey</v>
      </c>
      <c r="G1011">
        <f t="shared" si="165"/>
        <v>2005</v>
      </c>
      <c r="H1011">
        <f t="shared" si="166"/>
        <v>72.5</v>
      </c>
      <c r="I1011">
        <f t="shared" si="167"/>
        <v>73</v>
      </c>
      <c r="J1011">
        <f t="shared" si="168"/>
        <v>512.56799999999998</v>
      </c>
      <c r="K1011">
        <f t="shared" si="169"/>
        <v>556.61800000000005</v>
      </c>
      <c r="L1011">
        <f t="shared" si="170"/>
        <v>0</v>
      </c>
      <c r="M1011" t="str">
        <f t="shared" si="171"/>
        <v>{country:"Turkey",year:2005, x1:512.568, x2:556.618, y1:72.5, y2:73},</v>
      </c>
      <c r="T1011">
        <f t="shared" si="172"/>
        <v>1.0068965517241379</v>
      </c>
      <c r="U1011">
        <f t="shared" si="173"/>
        <v>1.0859398167657757</v>
      </c>
    </row>
    <row r="1012" spans="1:21">
      <c r="A1012" t="s">
        <v>31</v>
      </c>
      <c r="B1012">
        <v>2006</v>
      </c>
      <c r="C1012">
        <v>73.2</v>
      </c>
      <c r="D1012">
        <v>626.64099999999996</v>
      </c>
      <c r="E1012">
        <v>0</v>
      </c>
      <c r="F1012" t="str">
        <f t="shared" si="164"/>
        <v>Turkey</v>
      </c>
      <c r="G1012">
        <f t="shared" si="165"/>
        <v>2006</v>
      </c>
      <c r="H1012">
        <f t="shared" si="166"/>
        <v>73</v>
      </c>
      <c r="I1012">
        <f t="shared" si="167"/>
        <v>73.2</v>
      </c>
      <c r="J1012">
        <f t="shared" si="168"/>
        <v>556.61800000000005</v>
      </c>
      <c r="K1012">
        <f t="shared" si="169"/>
        <v>626.64099999999996</v>
      </c>
      <c r="L1012">
        <f t="shared" si="170"/>
        <v>0</v>
      </c>
      <c r="M1012" t="str">
        <f t="shared" si="171"/>
        <v>{country:"Turkey",year:2006, x1:556.618, x2:626.641, y1:73, y2:73.2},</v>
      </c>
      <c r="T1012">
        <f t="shared" si="172"/>
        <v>1.0027397260273974</v>
      </c>
      <c r="U1012">
        <f t="shared" si="173"/>
        <v>1.1258008185146724</v>
      </c>
    </row>
    <row r="1013" spans="1:21">
      <c r="A1013" t="s">
        <v>31</v>
      </c>
      <c r="B1013">
        <v>2007</v>
      </c>
      <c r="C1013">
        <v>73.3</v>
      </c>
      <c r="D1013">
        <v>673.096</v>
      </c>
      <c r="E1013">
        <v>0</v>
      </c>
      <c r="F1013" t="str">
        <f t="shared" si="164"/>
        <v>Turkey</v>
      </c>
      <c r="G1013">
        <f t="shared" si="165"/>
        <v>2007</v>
      </c>
      <c r="H1013">
        <f t="shared" si="166"/>
        <v>73.2</v>
      </c>
      <c r="I1013">
        <f t="shared" si="167"/>
        <v>73.3</v>
      </c>
      <c r="J1013">
        <f t="shared" si="168"/>
        <v>626.64099999999996</v>
      </c>
      <c r="K1013">
        <f t="shared" si="169"/>
        <v>673.096</v>
      </c>
      <c r="L1013">
        <f t="shared" si="170"/>
        <v>0</v>
      </c>
      <c r="M1013" t="str">
        <f t="shared" si="171"/>
        <v>{country:"Turkey",year:2007, x1:626.641, x2:673.096, y1:73.2, y2:73.3},</v>
      </c>
      <c r="T1013">
        <f t="shared" si="172"/>
        <v>1.0013661202185791</v>
      </c>
      <c r="U1013">
        <f t="shared" si="173"/>
        <v>1.0741333554618993</v>
      </c>
    </row>
    <row r="1014" spans="1:21">
      <c r="A1014" t="s">
        <v>31</v>
      </c>
      <c r="B1014">
        <v>2008</v>
      </c>
      <c r="C1014">
        <v>73.599999999999994</v>
      </c>
      <c r="D1014">
        <v>703.14400000000001</v>
      </c>
      <c r="E1014">
        <v>0</v>
      </c>
      <c r="F1014" t="str">
        <f t="shared" si="164"/>
        <v>Turkey</v>
      </c>
      <c r="G1014">
        <f t="shared" si="165"/>
        <v>2008</v>
      </c>
      <c r="H1014">
        <f t="shared" si="166"/>
        <v>73.3</v>
      </c>
      <c r="I1014">
        <f t="shared" si="167"/>
        <v>73.599999999999994</v>
      </c>
      <c r="J1014">
        <f t="shared" si="168"/>
        <v>673.096</v>
      </c>
      <c r="K1014">
        <f t="shared" si="169"/>
        <v>703.14400000000001</v>
      </c>
      <c r="L1014">
        <f t="shared" si="170"/>
        <v>0</v>
      </c>
      <c r="M1014" t="str">
        <f t="shared" si="171"/>
        <v>{country:"Turkey",year:2008, x1:673.096, x2:703.144, y1:73.3, y2:73.6},</v>
      </c>
      <c r="T1014">
        <f t="shared" si="172"/>
        <v>1.0040927694406547</v>
      </c>
      <c r="U1014">
        <f t="shared" si="173"/>
        <v>1.0446414775901209</v>
      </c>
    </row>
    <row r="1015" spans="1:21">
      <c r="A1015" t="s">
        <v>32</v>
      </c>
      <c r="B1015">
        <v>1970</v>
      </c>
      <c r="C1015">
        <v>71.8</v>
      </c>
      <c r="D1015">
        <v>604.40700000000004</v>
      </c>
      <c r="E1015">
        <v>0</v>
      </c>
      <c r="F1015" t="str">
        <f t="shared" si="164"/>
        <v>United Kingdom</v>
      </c>
      <c r="G1015">
        <f t="shared" si="165"/>
        <v>1970</v>
      </c>
      <c r="H1015">
        <f t="shared" si="166"/>
        <v>71.8</v>
      </c>
      <c r="I1015">
        <f t="shared" si="167"/>
        <v>71.8</v>
      </c>
      <c r="J1015">
        <f t="shared" si="168"/>
        <v>604.40700000000004</v>
      </c>
      <c r="K1015">
        <f t="shared" si="169"/>
        <v>604.40700000000004</v>
      </c>
      <c r="L1015">
        <f t="shared" si="170"/>
        <v>0</v>
      </c>
      <c r="M1015" t="str">
        <f t="shared" si="171"/>
        <v>{country:"United Kingdom",year:1970, x1:604.407, x2:604.407, y1:71.8, y2:71.8},</v>
      </c>
      <c r="T1015">
        <f t="shared" si="172"/>
        <v>1</v>
      </c>
      <c r="U1015">
        <f t="shared" si="173"/>
        <v>1</v>
      </c>
    </row>
    <row r="1016" spans="1:21">
      <c r="A1016" t="s">
        <v>32</v>
      </c>
      <c r="B1016">
        <v>1971</v>
      </c>
      <c r="C1016">
        <v>71.900000000000006</v>
      </c>
      <c r="D1016">
        <v>624.22199999999998</v>
      </c>
      <c r="E1016">
        <v>0</v>
      </c>
      <c r="F1016" t="str">
        <f t="shared" si="164"/>
        <v>United Kingdom</v>
      </c>
      <c r="G1016">
        <f t="shared" si="165"/>
        <v>1971</v>
      </c>
      <c r="H1016">
        <f t="shared" si="166"/>
        <v>71.8</v>
      </c>
      <c r="I1016">
        <f t="shared" si="167"/>
        <v>71.900000000000006</v>
      </c>
      <c r="J1016">
        <f t="shared" si="168"/>
        <v>604.40700000000004</v>
      </c>
      <c r="K1016">
        <f t="shared" si="169"/>
        <v>624.22199999999998</v>
      </c>
      <c r="L1016">
        <f t="shared" si="170"/>
        <v>0</v>
      </c>
      <c r="M1016" t="str">
        <f t="shared" si="171"/>
        <v>{country:"United Kingdom",year:1971, x1:604.407, x2:624.222, y1:71.8, y2:71.9},</v>
      </c>
      <c r="N1016">
        <f>D$1016+($B1016-$B$1016)*(D$1025-D$1016)/9</f>
        <v>624.22199999999998</v>
      </c>
      <c r="T1016">
        <f t="shared" si="172"/>
        <v>1.0013927576601673</v>
      </c>
      <c r="U1016">
        <f t="shared" si="173"/>
        <v>1.032784200050628</v>
      </c>
    </row>
    <row r="1017" spans="1:21">
      <c r="A1017" t="s">
        <v>32</v>
      </c>
      <c r="B1017">
        <v>1972</v>
      </c>
      <c r="C1017">
        <v>72.044444444444451</v>
      </c>
      <c r="D1017">
        <v>655.20866666666666</v>
      </c>
      <c r="E1017">
        <v>1</v>
      </c>
      <c r="F1017" t="str">
        <f t="shared" si="164"/>
        <v>United Kingdom</v>
      </c>
      <c r="G1017">
        <f t="shared" si="165"/>
        <v>1972</v>
      </c>
      <c r="H1017">
        <f t="shared" si="166"/>
        <v>71.900000000000006</v>
      </c>
      <c r="I1017">
        <f t="shared" si="167"/>
        <v>72.044444444444451</v>
      </c>
      <c r="J1017">
        <f t="shared" si="168"/>
        <v>624.22199999999998</v>
      </c>
      <c r="K1017">
        <f t="shared" si="169"/>
        <v>655.20866666666666</v>
      </c>
      <c r="L1017">
        <f t="shared" si="170"/>
        <v>1</v>
      </c>
      <c r="M1017" t="str">
        <f t="shared" si="171"/>
        <v>{country:"United Kingdom",year:1972, x1:624.222, x2:655.208666666667, y1:71.9, y2:72.0444444444445},</v>
      </c>
      <c r="N1017">
        <f>D$1016+($B1017-$B$1016)*(D$1025-D$1016)/9</f>
        <v>655.20866666666666</v>
      </c>
      <c r="T1017">
        <f t="shared" si="172"/>
        <v>1.0020089630659867</v>
      </c>
      <c r="U1017">
        <f t="shared" si="173"/>
        <v>1.0496404591101671</v>
      </c>
    </row>
    <row r="1018" spans="1:21">
      <c r="A1018" t="s">
        <v>32</v>
      </c>
      <c r="B1018">
        <v>1973</v>
      </c>
      <c r="C1018">
        <v>72.188888888888897</v>
      </c>
      <c r="D1018">
        <v>686.19533333333334</v>
      </c>
      <c r="E1018">
        <v>1</v>
      </c>
      <c r="F1018" t="str">
        <f t="shared" si="164"/>
        <v>United Kingdom</v>
      </c>
      <c r="G1018">
        <f t="shared" si="165"/>
        <v>1973</v>
      </c>
      <c r="H1018">
        <f t="shared" si="166"/>
        <v>72.044444444444451</v>
      </c>
      <c r="I1018">
        <f t="shared" si="167"/>
        <v>72.188888888888897</v>
      </c>
      <c r="J1018">
        <f t="shared" si="168"/>
        <v>655.20866666666666</v>
      </c>
      <c r="K1018">
        <f t="shared" si="169"/>
        <v>686.19533333333334</v>
      </c>
      <c r="L1018">
        <f t="shared" si="170"/>
        <v>1</v>
      </c>
      <c r="M1018" t="str">
        <f t="shared" si="171"/>
        <v>{country:"United Kingdom",year:1973, x1:655.208666666667, x2:686.195333333333, y1:72.0444444444445, y2:72.1888888888889},</v>
      </c>
      <c r="N1018">
        <f t="shared" ref="N1018:N1024" si="174">D$1016+($B1018-$B$1016)*(D$1025-D$1016)/9</f>
        <v>686.19533333333334</v>
      </c>
      <c r="T1018">
        <f t="shared" si="172"/>
        <v>1.0020049352251696</v>
      </c>
      <c r="U1018">
        <f t="shared" si="173"/>
        <v>1.0472928217270223</v>
      </c>
    </row>
    <row r="1019" spans="1:21">
      <c r="A1019" t="s">
        <v>32</v>
      </c>
      <c r="B1019">
        <v>1974</v>
      </c>
      <c r="C1019">
        <v>72.333333333333343</v>
      </c>
      <c r="D1019">
        <v>717.18200000000002</v>
      </c>
      <c r="E1019">
        <v>1</v>
      </c>
      <c r="F1019" t="str">
        <f t="shared" si="164"/>
        <v>United Kingdom</v>
      </c>
      <c r="G1019">
        <f t="shared" si="165"/>
        <v>1974</v>
      </c>
      <c r="H1019">
        <f t="shared" si="166"/>
        <v>72.188888888888897</v>
      </c>
      <c r="I1019">
        <f t="shared" si="167"/>
        <v>72.333333333333343</v>
      </c>
      <c r="J1019">
        <f t="shared" si="168"/>
        <v>686.19533333333334</v>
      </c>
      <c r="K1019">
        <f t="shared" si="169"/>
        <v>717.18200000000002</v>
      </c>
      <c r="L1019">
        <f t="shared" si="170"/>
        <v>1</v>
      </c>
      <c r="M1019" t="str">
        <f t="shared" si="171"/>
        <v>{country:"United Kingdom",year:1974, x1:686.195333333333, x2:717.182, y1:72.1888888888889, y2:72.3333333333333},</v>
      </c>
      <c r="N1019">
        <f t="shared" si="174"/>
        <v>717.18200000000002</v>
      </c>
      <c r="T1019">
        <f t="shared" si="172"/>
        <v>1.0020009235031553</v>
      </c>
      <c r="U1019">
        <f t="shared" si="173"/>
        <v>1.0451572098518109</v>
      </c>
    </row>
    <row r="1020" spans="1:21">
      <c r="A1020" t="s">
        <v>32</v>
      </c>
      <c r="B1020">
        <v>1975</v>
      </c>
      <c r="C1020">
        <v>72.477777777777789</v>
      </c>
      <c r="D1020">
        <v>748.1686666666667</v>
      </c>
      <c r="E1020">
        <v>1</v>
      </c>
      <c r="F1020" t="str">
        <f t="shared" si="164"/>
        <v>United Kingdom</v>
      </c>
      <c r="G1020">
        <f t="shared" si="165"/>
        <v>1975</v>
      </c>
      <c r="H1020">
        <f t="shared" si="166"/>
        <v>72.333333333333343</v>
      </c>
      <c r="I1020">
        <f t="shared" si="167"/>
        <v>72.477777777777789</v>
      </c>
      <c r="J1020">
        <f t="shared" si="168"/>
        <v>717.18200000000002</v>
      </c>
      <c r="K1020">
        <f t="shared" si="169"/>
        <v>748.1686666666667</v>
      </c>
      <c r="L1020">
        <f t="shared" si="170"/>
        <v>1</v>
      </c>
      <c r="M1020" t="str">
        <f t="shared" si="171"/>
        <v>{country:"United Kingdom",year:1975, x1:717.182, x2:748.168666666667, y1:72.3333333333333, y2:72.4777777777778},</v>
      </c>
      <c r="N1020">
        <f t="shared" si="174"/>
        <v>748.1686666666667</v>
      </c>
      <c r="T1020">
        <f t="shared" si="172"/>
        <v>1.0019969278033793</v>
      </c>
      <c r="U1020">
        <f t="shared" si="173"/>
        <v>1.0432061410725124</v>
      </c>
    </row>
    <row r="1021" spans="1:21">
      <c r="A1021" t="s">
        <v>32</v>
      </c>
      <c r="B1021">
        <v>1976</v>
      </c>
      <c r="C1021">
        <v>72.62222222222222</v>
      </c>
      <c r="D1021">
        <v>779.15533333333337</v>
      </c>
      <c r="E1021">
        <v>1</v>
      </c>
      <c r="F1021" t="str">
        <f t="shared" si="164"/>
        <v>United Kingdom</v>
      </c>
      <c r="G1021">
        <f t="shared" si="165"/>
        <v>1976</v>
      </c>
      <c r="H1021">
        <f t="shared" si="166"/>
        <v>72.477777777777789</v>
      </c>
      <c r="I1021">
        <f t="shared" si="167"/>
        <v>72.62222222222222</v>
      </c>
      <c r="J1021">
        <f t="shared" si="168"/>
        <v>748.1686666666667</v>
      </c>
      <c r="K1021">
        <f t="shared" si="169"/>
        <v>779.15533333333337</v>
      </c>
      <c r="L1021">
        <f t="shared" si="170"/>
        <v>1</v>
      </c>
      <c r="M1021" t="str">
        <f t="shared" si="171"/>
        <v>{country:"United Kingdom",year:1976, x1:748.168666666667, x2:779.155333333333, y1:72.4777777777778, y2:72.6222222222222},</v>
      </c>
      <c r="N1021">
        <f t="shared" si="174"/>
        <v>779.15533333333337</v>
      </c>
      <c r="T1021">
        <f t="shared" si="172"/>
        <v>1.0019929480300473</v>
      </c>
      <c r="U1021">
        <f t="shared" si="173"/>
        <v>1.0414166858988125</v>
      </c>
    </row>
    <row r="1022" spans="1:21">
      <c r="A1022" t="s">
        <v>32</v>
      </c>
      <c r="B1022">
        <v>1977</v>
      </c>
      <c r="C1022">
        <v>72.766666666666666</v>
      </c>
      <c r="D1022">
        <v>810.14199999999994</v>
      </c>
      <c r="E1022">
        <v>1</v>
      </c>
      <c r="F1022" t="str">
        <f t="shared" si="164"/>
        <v>United Kingdom</v>
      </c>
      <c r="G1022">
        <f t="shared" si="165"/>
        <v>1977</v>
      </c>
      <c r="H1022">
        <f t="shared" si="166"/>
        <v>72.62222222222222</v>
      </c>
      <c r="I1022">
        <f t="shared" si="167"/>
        <v>72.766666666666666</v>
      </c>
      <c r="J1022">
        <f t="shared" si="168"/>
        <v>779.15533333333337</v>
      </c>
      <c r="K1022">
        <f t="shared" si="169"/>
        <v>810.14199999999994</v>
      </c>
      <c r="L1022">
        <f t="shared" si="170"/>
        <v>1</v>
      </c>
      <c r="M1022" t="str">
        <f t="shared" si="171"/>
        <v>{country:"United Kingdom",year:1977, x1:779.155333333333, x2:810.142, y1:72.6222222222222, y2:72.7666666666667},</v>
      </c>
      <c r="N1022">
        <f t="shared" si="174"/>
        <v>810.14199999999994</v>
      </c>
      <c r="T1022">
        <f t="shared" si="172"/>
        <v>1.0019889840881273</v>
      </c>
      <c r="U1022">
        <f t="shared" si="173"/>
        <v>1.0397695624235817</v>
      </c>
    </row>
    <row r="1023" spans="1:21">
      <c r="A1023" t="s">
        <v>32</v>
      </c>
      <c r="B1023">
        <v>1978</v>
      </c>
      <c r="C1023">
        <v>72.911111111111111</v>
      </c>
      <c r="D1023">
        <v>841.12866666666662</v>
      </c>
      <c r="E1023">
        <v>1</v>
      </c>
      <c r="F1023" t="str">
        <f t="shared" si="164"/>
        <v>United Kingdom</v>
      </c>
      <c r="G1023">
        <f t="shared" si="165"/>
        <v>1978</v>
      </c>
      <c r="H1023">
        <f t="shared" si="166"/>
        <v>72.766666666666666</v>
      </c>
      <c r="I1023">
        <f t="shared" si="167"/>
        <v>72.911111111111111</v>
      </c>
      <c r="J1023">
        <f t="shared" si="168"/>
        <v>810.14199999999994</v>
      </c>
      <c r="K1023">
        <f t="shared" si="169"/>
        <v>841.12866666666662</v>
      </c>
      <c r="L1023">
        <f t="shared" si="170"/>
        <v>1</v>
      </c>
      <c r="M1023" t="str">
        <f t="shared" si="171"/>
        <v>{country:"United Kingdom",year:1978, x1:810.142, x2:841.128666666667, y1:72.7666666666667, y2:72.9111111111111},</v>
      </c>
      <c r="N1023">
        <f t="shared" si="174"/>
        <v>841.12866666666662</v>
      </c>
      <c r="T1023">
        <f t="shared" si="172"/>
        <v>1.0019850358833411</v>
      </c>
      <c r="U1023">
        <f t="shared" si="173"/>
        <v>1.0382484387510666</v>
      </c>
    </row>
    <row r="1024" spans="1:21">
      <c r="A1024" t="s">
        <v>32</v>
      </c>
      <c r="B1024">
        <v>1979</v>
      </c>
      <c r="C1024">
        <v>73.055555555555557</v>
      </c>
      <c r="D1024">
        <v>872.1153333333333</v>
      </c>
      <c r="E1024">
        <v>1</v>
      </c>
      <c r="F1024" t="str">
        <f t="shared" si="164"/>
        <v>United Kingdom</v>
      </c>
      <c r="G1024">
        <f t="shared" si="165"/>
        <v>1979</v>
      </c>
      <c r="H1024">
        <f t="shared" si="166"/>
        <v>72.911111111111111</v>
      </c>
      <c r="I1024">
        <f t="shared" si="167"/>
        <v>73.055555555555557</v>
      </c>
      <c r="J1024">
        <f t="shared" si="168"/>
        <v>841.12866666666662</v>
      </c>
      <c r="K1024">
        <f t="shared" si="169"/>
        <v>872.1153333333333</v>
      </c>
      <c r="L1024">
        <f t="shared" si="170"/>
        <v>1</v>
      </c>
      <c r="M1024" t="str">
        <f t="shared" si="171"/>
        <v>{country:"United Kingdom",year:1979, x1:841.128666666667, x2:872.115333333333, y1:72.9111111111111, y2:73.0555555555556},</v>
      </c>
      <c r="N1024">
        <f t="shared" si="174"/>
        <v>872.1153333333333</v>
      </c>
      <c r="T1024">
        <f t="shared" si="172"/>
        <v>1.001981103322158</v>
      </c>
      <c r="U1024">
        <f t="shared" si="173"/>
        <v>1.0368393896137966</v>
      </c>
    </row>
    <row r="1025" spans="1:21">
      <c r="A1025" t="s">
        <v>32</v>
      </c>
      <c r="B1025">
        <v>1980</v>
      </c>
      <c r="C1025">
        <v>73.2</v>
      </c>
      <c r="D1025">
        <v>903.10199999999998</v>
      </c>
      <c r="E1025">
        <v>0</v>
      </c>
      <c r="F1025" t="str">
        <f t="shared" si="164"/>
        <v>United Kingdom</v>
      </c>
      <c r="G1025">
        <f t="shared" si="165"/>
        <v>1980</v>
      </c>
      <c r="H1025">
        <f t="shared" si="166"/>
        <v>73.055555555555557</v>
      </c>
      <c r="I1025">
        <f t="shared" si="167"/>
        <v>73.2</v>
      </c>
      <c r="J1025">
        <f t="shared" si="168"/>
        <v>872.1153333333333</v>
      </c>
      <c r="K1025">
        <f t="shared" si="169"/>
        <v>903.10199999999998</v>
      </c>
      <c r="L1025">
        <f t="shared" si="170"/>
        <v>0</v>
      </c>
      <c r="M1025" t="str">
        <f t="shared" si="171"/>
        <v>{country:"United Kingdom",year:1980, x1:872.115333333333, x2:903.102, y1:73.0555555555556, y2:73.2},</v>
      </c>
      <c r="N1025">
        <f>D$1016+($B1025-$B$1016)*(D$1025-D$1016)/9</f>
        <v>903.10199999999998</v>
      </c>
      <c r="T1025">
        <f t="shared" si="172"/>
        <v>1.001977186311787</v>
      </c>
      <c r="U1025">
        <f t="shared" si="173"/>
        <v>1.0355304688294285</v>
      </c>
    </row>
    <row r="1026" spans="1:21">
      <c r="A1026" t="s">
        <v>32</v>
      </c>
      <c r="B1026">
        <v>1981</v>
      </c>
      <c r="C1026">
        <v>73.8</v>
      </c>
      <c r="D1026">
        <v>937.35799999999995</v>
      </c>
      <c r="E1026">
        <v>0</v>
      </c>
      <c r="F1026" t="str">
        <f t="shared" si="164"/>
        <v>United Kingdom</v>
      </c>
      <c r="G1026">
        <f t="shared" si="165"/>
        <v>1981</v>
      </c>
      <c r="H1026">
        <f t="shared" si="166"/>
        <v>73.2</v>
      </c>
      <c r="I1026">
        <f t="shared" si="167"/>
        <v>73.8</v>
      </c>
      <c r="J1026">
        <f t="shared" si="168"/>
        <v>903.10199999999998</v>
      </c>
      <c r="K1026">
        <f t="shared" si="169"/>
        <v>937.35799999999995</v>
      </c>
      <c r="L1026">
        <f t="shared" si="170"/>
        <v>0</v>
      </c>
      <c r="M1026" t="str">
        <f t="shared" si="171"/>
        <v>{country:"United Kingdom",year:1981, x1:903.102, x2:937.358, y1:73.2, y2:73.8},</v>
      </c>
      <c r="T1026">
        <f t="shared" si="172"/>
        <v>1.0081967213114753</v>
      </c>
      <c r="U1026">
        <f t="shared" si="173"/>
        <v>1.0379314850371275</v>
      </c>
    </row>
    <row r="1027" spans="1:21">
      <c r="A1027" t="s">
        <v>32</v>
      </c>
      <c r="B1027">
        <v>1982</v>
      </c>
      <c r="C1027">
        <v>74</v>
      </c>
      <c r="D1027">
        <v>934.77</v>
      </c>
      <c r="E1027">
        <v>0</v>
      </c>
      <c r="F1027" t="str">
        <f t="shared" ref="F1027:F1090" si="175">A1027</f>
        <v>United Kingdom</v>
      </c>
      <c r="G1027">
        <f t="shared" ref="G1027:G1090" si="176">B1027</f>
        <v>1982</v>
      </c>
      <c r="H1027">
        <f t="shared" ref="H1027:H1090" si="177">IF($A1026=$A1027,C1026,C1027)</f>
        <v>73.8</v>
      </c>
      <c r="I1027">
        <f t="shared" ref="I1027:I1090" si="178">C1027</f>
        <v>74</v>
      </c>
      <c r="J1027">
        <f t="shared" ref="J1027:J1090" si="179">IF($A1026=$A1027,D1026,D1027)</f>
        <v>937.35799999999995</v>
      </c>
      <c r="K1027">
        <f t="shared" ref="K1027:K1090" si="180">D1027</f>
        <v>934.77</v>
      </c>
      <c r="L1027">
        <f t="shared" ref="L1027:L1090" si="181">E1027</f>
        <v>0</v>
      </c>
      <c r="M1027" t="str">
        <f t="shared" ref="M1027:M1090" si="182">"{country:"""&amp;F1027&amp;""",year:"&amp;G1027&amp;", x1:"&amp;J1027&amp;", x2:"&amp;K1027&amp;", y1:"&amp;H1027&amp;", y2:"&amp;I1027&amp;"},"</f>
        <v>{country:"United Kingdom",year:1982, x1:937.358, x2:934.77, y1:73.8, y2:74},</v>
      </c>
      <c r="T1027">
        <f t="shared" ref="T1027:T1090" si="183">I1027/H1027</f>
        <v>1.0027100271002711</v>
      </c>
      <c r="U1027">
        <f t="shared" ref="U1027:U1090" si="184">K1027/J1027</f>
        <v>0.99723904847454237</v>
      </c>
    </row>
    <row r="1028" spans="1:21">
      <c r="A1028" t="s">
        <v>32</v>
      </c>
      <c r="B1028">
        <v>1983</v>
      </c>
      <c r="C1028">
        <v>74.3</v>
      </c>
      <c r="D1028">
        <v>1004.473</v>
      </c>
      <c r="E1028">
        <v>0</v>
      </c>
      <c r="F1028" t="str">
        <f t="shared" si="175"/>
        <v>United Kingdom</v>
      </c>
      <c r="G1028">
        <f t="shared" si="176"/>
        <v>1983</v>
      </c>
      <c r="H1028">
        <f t="shared" si="177"/>
        <v>74</v>
      </c>
      <c r="I1028">
        <f t="shared" si="178"/>
        <v>74.3</v>
      </c>
      <c r="J1028">
        <f t="shared" si="179"/>
        <v>934.77</v>
      </c>
      <c r="K1028">
        <f t="shared" si="180"/>
        <v>1004.473</v>
      </c>
      <c r="L1028">
        <f t="shared" si="181"/>
        <v>0</v>
      </c>
      <c r="M1028" t="str">
        <f t="shared" si="182"/>
        <v>{country:"United Kingdom",year:1983, x1:934.77, x2:1004.473, y1:74, y2:74.3},</v>
      </c>
      <c r="T1028">
        <f t="shared" si="183"/>
        <v>1.0040540540540541</v>
      </c>
      <c r="U1028">
        <f t="shared" si="184"/>
        <v>1.0745670057875198</v>
      </c>
    </row>
    <row r="1029" spans="1:21">
      <c r="A1029" t="s">
        <v>32</v>
      </c>
      <c r="B1029">
        <v>1984</v>
      </c>
      <c r="C1029">
        <v>74.5</v>
      </c>
      <c r="D1029">
        <v>1016.92</v>
      </c>
      <c r="E1029">
        <v>0</v>
      </c>
      <c r="F1029" t="str">
        <f t="shared" si="175"/>
        <v>United Kingdom</v>
      </c>
      <c r="G1029">
        <f t="shared" si="176"/>
        <v>1984</v>
      </c>
      <c r="H1029">
        <f t="shared" si="177"/>
        <v>74.3</v>
      </c>
      <c r="I1029">
        <f t="shared" si="178"/>
        <v>74.5</v>
      </c>
      <c r="J1029">
        <f t="shared" si="179"/>
        <v>1004.473</v>
      </c>
      <c r="K1029">
        <f t="shared" si="180"/>
        <v>1016.92</v>
      </c>
      <c r="L1029">
        <f t="shared" si="181"/>
        <v>0</v>
      </c>
      <c r="M1029" t="str">
        <f t="shared" si="182"/>
        <v>{country:"United Kingdom",year:1984, x1:1004.473, x2:1016.92, y1:74.3, y2:74.5},</v>
      </c>
      <c r="T1029">
        <f t="shared" si="183"/>
        <v>1.0026917900403769</v>
      </c>
      <c r="U1029">
        <f t="shared" si="184"/>
        <v>1.0123915724962245</v>
      </c>
    </row>
    <row r="1030" spans="1:21">
      <c r="A1030" t="s">
        <v>32</v>
      </c>
      <c r="B1030">
        <v>1985</v>
      </c>
      <c r="C1030">
        <v>74.7</v>
      </c>
      <c r="D1030">
        <v>1034.9010000000001</v>
      </c>
      <c r="E1030">
        <v>0</v>
      </c>
      <c r="F1030" t="str">
        <f t="shared" si="175"/>
        <v>United Kingdom</v>
      </c>
      <c r="G1030">
        <f t="shared" si="176"/>
        <v>1985</v>
      </c>
      <c r="H1030">
        <f t="shared" si="177"/>
        <v>74.5</v>
      </c>
      <c r="I1030">
        <f t="shared" si="178"/>
        <v>74.7</v>
      </c>
      <c r="J1030">
        <f t="shared" si="179"/>
        <v>1016.92</v>
      </c>
      <c r="K1030">
        <f t="shared" si="180"/>
        <v>1034.9010000000001</v>
      </c>
      <c r="L1030">
        <f t="shared" si="181"/>
        <v>0</v>
      </c>
      <c r="M1030" t="str">
        <f t="shared" si="182"/>
        <v>{country:"United Kingdom",year:1985, x1:1016.92, x2:1034.901, y1:74.5, y2:74.7},</v>
      </c>
      <c r="T1030">
        <f t="shared" si="183"/>
        <v>1.0026845637583892</v>
      </c>
      <c r="U1030">
        <f t="shared" si="184"/>
        <v>1.0176818235456084</v>
      </c>
    </row>
    <row r="1031" spans="1:21">
      <c r="A1031" t="s">
        <v>32</v>
      </c>
      <c r="B1031">
        <v>1986</v>
      </c>
      <c r="C1031">
        <v>74.8</v>
      </c>
      <c r="D1031">
        <v>1075.653</v>
      </c>
      <c r="E1031">
        <v>0</v>
      </c>
      <c r="F1031" t="str">
        <f t="shared" si="175"/>
        <v>United Kingdom</v>
      </c>
      <c r="G1031">
        <f t="shared" si="176"/>
        <v>1986</v>
      </c>
      <c r="H1031">
        <f t="shared" si="177"/>
        <v>74.7</v>
      </c>
      <c r="I1031">
        <f t="shared" si="178"/>
        <v>74.8</v>
      </c>
      <c r="J1031">
        <f t="shared" si="179"/>
        <v>1034.9010000000001</v>
      </c>
      <c r="K1031">
        <f t="shared" si="180"/>
        <v>1075.653</v>
      </c>
      <c r="L1031">
        <f t="shared" si="181"/>
        <v>0</v>
      </c>
      <c r="M1031" t="str">
        <f t="shared" si="182"/>
        <v>{country:"United Kingdom",year:1986, x1:1034.901, x2:1075.653, y1:74.7, y2:74.8},</v>
      </c>
      <c r="T1031">
        <f t="shared" si="183"/>
        <v>1.0013386880856761</v>
      </c>
      <c r="U1031">
        <f t="shared" si="184"/>
        <v>1.0393776796041361</v>
      </c>
    </row>
    <row r="1032" spans="1:21">
      <c r="A1032" t="s">
        <v>32</v>
      </c>
      <c r="B1032">
        <v>1987</v>
      </c>
      <c r="C1032">
        <v>75.2</v>
      </c>
      <c r="D1032">
        <v>1139.24</v>
      </c>
      <c r="E1032">
        <v>0</v>
      </c>
      <c r="F1032" t="str">
        <f t="shared" si="175"/>
        <v>United Kingdom</v>
      </c>
      <c r="G1032">
        <f t="shared" si="176"/>
        <v>1987</v>
      </c>
      <c r="H1032">
        <f t="shared" si="177"/>
        <v>74.8</v>
      </c>
      <c r="I1032">
        <f t="shared" si="178"/>
        <v>75.2</v>
      </c>
      <c r="J1032">
        <f t="shared" si="179"/>
        <v>1075.653</v>
      </c>
      <c r="K1032">
        <f t="shared" si="180"/>
        <v>1139.24</v>
      </c>
      <c r="L1032">
        <f t="shared" si="181"/>
        <v>0</v>
      </c>
      <c r="M1032" t="str">
        <f t="shared" si="182"/>
        <v>{country:"United Kingdom",year:1987, x1:1075.653, x2:1139.24, y1:74.8, y2:75.2},</v>
      </c>
      <c r="T1032">
        <f t="shared" si="183"/>
        <v>1.0053475935828877</v>
      </c>
      <c r="U1032">
        <f t="shared" si="184"/>
        <v>1.059114788877082</v>
      </c>
    </row>
    <row r="1033" spans="1:21">
      <c r="A1033" t="s">
        <v>32</v>
      </c>
      <c r="B1033">
        <v>1988</v>
      </c>
      <c r="C1033">
        <v>75.3</v>
      </c>
      <c r="D1033">
        <v>1178.807</v>
      </c>
      <c r="E1033">
        <v>0</v>
      </c>
      <c r="F1033" t="str">
        <f t="shared" si="175"/>
        <v>United Kingdom</v>
      </c>
      <c r="G1033">
        <f t="shared" si="176"/>
        <v>1988</v>
      </c>
      <c r="H1033">
        <f t="shared" si="177"/>
        <v>75.2</v>
      </c>
      <c r="I1033">
        <f t="shared" si="178"/>
        <v>75.3</v>
      </c>
      <c r="J1033">
        <f t="shared" si="179"/>
        <v>1139.24</v>
      </c>
      <c r="K1033">
        <f t="shared" si="180"/>
        <v>1178.807</v>
      </c>
      <c r="L1033">
        <f t="shared" si="181"/>
        <v>0</v>
      </c>
      <c r="M1033" t="str">
        <f t="shared" si="182"/>
        <v>{country:"United Kingdom",year:1988, x1:1139.24, x2:1178.807, y1:75.2, y2:75.3},</v>
      </c>
      <c r="T1033">
        <f t="shared" si="183"/>
        <v>1.0013297872340425</v>
      </c>
      <c r="U1033">
        <f t="shared" si="184"/>
        <v>1.0347310487693551</v>
      </c>
    </row>
    <row r="1034" spans="1:21">
      <c r="A1034" t="s">
        <v>32</v>
      </c>
      <c r="B1034">
        <v>1989</v>
      </c>
      <c r="C1034">
        <v>75.3</v>
      </c>
      <c r="D1034">
        <v>1209.443</v>
      </c>
      <c r="E1034">
        <v>0</v>
      </c>
      <c r="F1034" t="str">
        <f t="shared" si="175"/>
        <v>United Kingdom</v>
      </c>
      <c r="G1034">
        <f t="shared" si="176"/>
        <v>1989</v>
      </c>
      <c r="H1034">
        <f t="shared" si="177"/>
        <v>75.3</v>
      </c>
      <c r="I1034">
        <f t="shared" si="178"/>
        <v>75.3</v>
      </c>
      <c r="J1034">
        <f t="shared" si="179"/>
        <v>1178.807</v>
      </c>
      <c r="K1034">
        <f t="shared" si="180"/>
        <v>1209.443</v>
      </c>
      <c r="L1034">
        <f t="shared" si="181"/>
        <v>0</v>
      </c>
      <c r="M1034" t="str">
        <f t="shared" si="182"/>
        <v>{country:"United Kingdom",year:1989, x1:1178.807, x2:1209.443, y1:75.3, y2:75.3},</v>
      </c>
      <c r="T1034">
        <f t="shared" si="183"/>
        <v>1</v>
      </c>
      <c r="U1034">
        <f t="shared" si="184"/>
        <v>1.0259889871709278</v>
      </c>
    </row>
    <row r="1035" spans="1:21">
      <c r="A1035" t="s">
        <v>32</v>
      </c>
      <c r="B1035">
        <v>1990</v>
      </c>
      <c r="C1035">
        <v>75.7</v>
      </c>
      <c r="D1035">
        <v>1228.7539999999999</v>
      </c>
      <c r="E1035">
        <v>0</v>
      </c>
      <c r="F1035" t="str">
        <f t="shared" si="175"/>
        <v>United Kingdom</v>
      </c>
      <c r="G1035">
        <f t="shared" si="176"/>
        <v>1990</v>
      </c>
      <c r="H1035">
        <f t="shared" si="177"/>
        <v>75.3</v>
      </c>
      <c r="I1035">
        <f t="shared" si="178"/>
        <v>75.7</v>
      </c>
      <c r="J1035">
        <f t="shared" si="179"/>
        <v>1209.443</v>
      </c>
      <c r="K1035">
        <f t="shared" si="180"/>
        <v>1228.7539999999999</v>
      </c>
      <c r="L1035">
        <f t="shared" si="181"/>
        <v>0</v>
      </c>
      <c r="M1035" t="str">
        <f t="shared" si="182"/>
        <v>{country:"United Kingdom",year:1990, x1:1209.443, x2:1228.754, y1:75.3, y2:75.7},</v>
      </c>
      <c r="T1035">
        <f t="shared" si="183"/>
        <v>1.0053120849933599</v>
      </c>
      <c r="U1035">
        <f t="shared" si="184"/>
        <v>1.0159668541634455</v>
      </c>
    </row>
    <row r="1036" spans="1:21">
      <c r="A1036" t="s">
        <v>32</v>
      </c>
      <c r="B1036">
        <v>1991</v>
      </c>
      <c r="C1036">
        <v>75.900000000000006</v>
      </c>
      <c r="D1036">
        <v>1296.32</v>
      </c>
      <c r="E1036">
        <v>0</v>
      </c>
      <c r="F1036" t="str">
        <f t="shared" si="175"/>
        <v>United Kingdom</v>
      </c>
      <c r="G1036">
        <f t="shared" si="176"/>
        <v>1991</v>
      </c>
      <c r="H1036">
        <f t="shared" si="177"/>
        <v>75.7</v>
      </c>
      <c r="I1036">
        <f t="shared" si="178"/>
        <v>75.900000000000006</v>
      </c>
      <c r="J1036">
        <f t="shared" si="179"/>
        <v>1228.7539999999999</v>
      </c>
      <c r="K1036">
        <f t="shared" si="180"/>
        <v>1296.32</v>
      </c>
      <c r="L1036">
        <f t="shared" si="181"/>
        <v>0</v>
      </c>
      <c r="M1036" t="str">
        <f t="shared" si="182"/>
        <v>{country:"United Kingdom",year:1991, x1:1228.754, x2:1296.32, y1:75.7, y2:75.9},</v>
      </c>
      <c r="T1036">
        <f t="shared" si="183"/>
        <v>1.0026420079260239</v>
      </c>
      <c r="U1036">
        <f t="shared" si="184"/>
        <v>1.0549874100104659</v>
      </c>
    </row>
    <row r="1037" spans="1:21">
      <c r="A1037" t="s">
        <v>32</v>
      </c>
      <c r="B1037">
        <v>1992</v>
      </c>
      <c r="C1037">
        <v>76.3</v>
      </c>
      <c r="D1037">
        <v>1392.3589999999999</v>
      </c>
      <c r="E1037">
        <v>0</v>
      </c>
      <c r="F1037" t="str">
        <f t="shared" si="175"/>
        <v>United Kingdom</v>
      </c>
      <c r="G1037">
        <f t="shared" si="176"/>
        <v>1992</v>
      </c>
      <c r="H1037">
        <f t="shared" si="177"/>
        <v>75.900000000000006</v>
      </c>
      <c r="I1037">
        <f t="shared" si="178"/>
        <v>76.3</v>
      </c>
      <c r="J1037">
        <f t="shared" si="179"/>
        <v>1296.32</v>
      </c>
      <c r="K1037">
        <f t="shared" si="180"/>
        <v>1392.3589999999999</v>
      </c>
      <c r="L1037">
        <f t="shared" si="181"/>
        <v>0</v>
      </c>
      <c r="M1037" t="str">
        <f t="shared" si="182"/>
        <v>{country:"United Kingdom",year:1992, x1:1296.32, x2:1392.359, y1:75.9, y2:76.3},</v>
      </c>
      <c r="T1037">
        <f t="shared" si="183"/>
        <v>1.0052700922266138</v>
      </c>
      <c r="U1037">
        <f t="shared" si="184"/>
        <v>1.0740858738583066</v>
      </c>
    </row>
    <row r="1038" spans="1:21">
      <c r="A1038" t="s">
        <v>32</v>
      </c>
      <c r="B1038">
        <v>1993</v>
      </c>
      <c r="C1038">
        <v>76.2</v>
      </c>
      <c r="D1038">
        <v>1424.6679999999999</v>
      </c>
      <c r="E1038">
        <v>0</v>
      </c>
      <c r="F1038" t="str">
        <f t="shared" si="175"/>
        <v>United Kingdom</v>
      </c>
      <c r="G1038">
        <f t="shared" si="176"/>
        <v>1993</v>
      </c>
      <c r="H1038">
        <f t="shared" si="177"/>
        <v>76.3</v>
      </c>
      <c r="I1038">
        <f t="shared" si="178"/>
        <v>76.2</v>
      </c>
      <c r="J1038">
        <f t="shared" si="179"/>
        <v>1392.3589999999999</v>
      </c>
      <c r="K1038">
        <f t="shared" si="180"/>
        <v>1424.6679999999999</v>
      </c>
      <c r="L1038">
        <f t="shared" si="181"/>
        <v>0</v>
      </c>
      <c r="M1038" t="str">
        <f t="shared" si="182"/>
        <v>{country:"United Kingdom",year:1993, x1:1392.359, x2:1424.668, y1:76.3, y2:76.2},</v>
      </c>
      <c r="T1038">
        <f t="shared" si="183"/>
        <v>0.99868938401048502</v>
      </c>
      <c r="U1038">
        <f t="shared" si="184"/>
        <v>1.0232045040108191</v>
      </c>
    </row>
    <row r="1039" spans="1:21">
      <c r="A1039" t="s">
        <v>32</v>
      </c>
      <c r="B1039">
        <v>1994</v>
      </c>
      <c r="C1039">
        <v>76.8</v>
      </c>
      <c r="D1039">
        <v>1498.268</v>
      </c>
      <c r="E1039">
        <v>0</v>
      </c>
      <c r="F1039" t="str">
        <f t="shared" si="175"/>
        <v>United Kingdom</v>
      </c>
      <c r="G1039">
        <f t="shared" si="176"/>
        <v>1994</v>
      </c>
      <c r="H1039">
        <f t="shared" si="177"/>
        <v>76.2</v>
      </c>
      <c r="I1039">
        <f t="shared" si="178"/>
        <v>76.8</v>
      </c>
      <c r="J1039">
        <f t="shared" si="179"/>
        <v>1424.6679999999999</v>
      </c>
      <c r="K1039">
        <f t="shared" si="180"/>
        <v>1498.268</v>
      </c>
      <c r="L1039">
        <f t="shared" si="181"/>
        <v>0</v>
      </c>
      <c r="M1039" t="str">
        <f t="shared" si="182"/>
        <v>{country:"United Kingdom",year:1994, x1:1424.668, x2:1498.268, y1:76.2, y2:76.8},</v>
      </c>
      <c r="T1039">
        <f t="shared" si="183"/>
        <v>1.0078740157480315</v>
      </c>
      <c r="U1039">
        <f t="shared" si="184"/>
        <v>1.051661158950717</v>
      </c>
    </row>
    <row r="1040" spans="1:21">
      <c r="A1040" t="s">
        <v>32</v>
      </c>
      <c r="B1040">
        <v>1995</v>
      </c>
      <c r="C1040">
        <v>76.599999999999994</v>
      </c>
      <c r="D1040">
        <v>1526.31</v>
      </c>
      <c r="E1040">
        <v>0</v>
      </c>
      <c r="F1040" t="str">
        <f t="shared" si="175"/>
        <v>United Kingdom</v>
      </c>
      <c r="G1040">
        <f t="shared" si="176"/>
        <v>1995</v>
      </c>
      <c r="H1040">
        <f t="shared" si="177"/>
        <v>76.8</v>
      </c>
      <c r="I1040">
        <f t="shared" si="178"/>
        <v>76.599999999999994</v>
      </c>
      <c r="J1040">
        <f t="shared" si="179"/>
        <v>1498.268</v>
      </c>
      <c r="K1040">
        <f t="shared" si="180"/>
        <v>1526.31</v>
      </c>
      <c r="L1040">
        <f t="shared" si="181"/>
        <v>0</v>
      </c>
      <c r="M1040" t="str">
        <f t="shared" si="182"/>
        <v>{country:"United Kingdom",year:1995, x1:1498.268, x2:1526.31, y1:76.8, y2:76.6},</v>
      </c>
      <c r="T1040">
        <f t="shared" si="183"/>
        <v>0.99739583333333326</v>
      </c>
      <c r="U1040">
        <f t="shared" si="184"/>
        <v>1.018716277728684</v>
      </c>
    </row>
    <row r="1041" spans="1:21">
      <c r="A1041" t="s">
        <v>32</v>
      </c>
      <c r="B1041">
        <v>1996</v>
      </c>
      <c r="C1041">
        <v>76.900000000000006</v>
      </c>
      <c r="D1041">
        <v>1569.6790000000001</v>
      </c>
      <c r="E1041">
        <v>0</v>
      </c>
      <c r="F1041" t="str">
        <f t="shared" si="175"/>
        <v>United Kingdom</v>
      </c>
      <c r="G1041">
        <f t="shared" si="176"/>
        <v>1996</v>
      </c>
      <c r="H1041">
        <f t="shared" si="177"/>
        <v>76.599999999999994</v>
      </c>
      <c r="I1041">
        <f t="shared" si="178"/>
        <v>76.900000000000006</v>
      </c>
      <c r="J1041">
        <f t="shared" si="179"/>
        <v>1526.31</v>
      </c>
      <c r="K1041">
        <f t="shared" si="180"/>
        <v>1569.6790000000001</v>
      </c>
      <c r="L1041">
        <f t="shared" si="181"/>
        <v>0</v>
      </c>
      <c r="M1041" t="str">
        <f t="shared" si="182"/>
        <v>{country:"United Kingdom",year:1996, x1:1526.31, x2:1569.679, y1:76.6, y2:76.9},</v>
      </c>
      <c r="T1041">
        <f t="shared" si="183"/>
        <v>1.0039164490861621</v>
      </c>
      <c r="U1041">
        <f t="shared" si="184"/>
        <v>1.0284142801920975</v>
      </c>
    </row>
    <row r="1042" spans="1:21">
      <c r="A1042" t="s">
        <v>32</v>
      </c>
      <c r="B1042">
        <v>1997</v>
      </c>
      <c r="C1042">
        <v>77.2</v>
      </c>
      <c r="D1042">
        <v>1560.9760000000001</v>
      </c>
      <c r="E1042">
        <v>0</v>
      </c>
      <c r="F1042" t="str">
        <f t="shared" si="175"/>
        <v>United Kingdom</v>
      </c>
      <c r="G1042">
        <f t="shared" si="176"/>
        <v>1997</v>
      </c>
      <c r="H1042">
        <f t="shared" si="177"/>
        <v>76.900000000000006</v>
      </c>
      <c r="I1042">
        <f t="shared" si="178"/>
        <v>77.2</v>
      </c>
      <c r="J1042">
        <f t="shared" si="179"/>
        <v>1569.6790000000001</v>
      </c>
      <c r="K1042">
        <f t="shared" si="180"/>
        <v>1560.9760000000001</v>
      </c>
      <c r="L1042">
        <f t="shared" si="181"/>
        <v>0</v>
      </c>
      <c r="M1042" t="str">
        <f t="shared" si="182"/>
        <v>{country:"United Kingdom",year:1997, x1:1569.679, x2:1560.976, y1:76.9, y2:77.2},</v>
      </c>
      <c r="T1042">
        <f t="shared" si="183"/>
        <v>1.0039011703511054</v>
      </c>
      <c r="U1042">
        <f t="shared" si="184"/>
        <v>0.99445555428848831</v>
      </c>
    </row>
    <row r="1043" spans="1:21">
      <c r="A1043" t="s">
        <v>32</v>
      </c>
      <c r="B1043">
        <v>1998</v>
      </c>
      <c r="C1043">
        <v>77.3</v>
      </c>
      <c r="D1043">
        <v>1624.9549999999999</v>
      </c>
      <c r="E1043">
        <v>0</v>
      </c>
      <c r="F1043" t="str">
        <f t="shared" si="175"/>
        <v>United Kingdom</v>
      </c>
      <c r="G1043">
        <f t="shared" si="176"/>
        <v>1998</v>
      </c>
      <c r="H1043">
        <f t="shared" si="177"/>
        <v>77.2</v>
      </c>
      <c r="I1043">
        <f t="shared" si="178"/>
        <v>77.3</v>
      </c>
      <c r="J1043">
        <f t="shared" si="179"/>
        <v>1560.9760000000001</v>
      </c>
      <c r="K1043">
        <f t="shared" si="180"/>
        <v>1624.9549999999999</v>
      </c>
      <c r="L1043">
        <f t="shared" si="181"/>
        <v>0</v>
      </c>
      <c r="M1043" t="str">
        <f t="shared" si="182"/>
        <v>{country:"United Kingdom",year:1998, x1:1560.976, x2:1624.955, y1:77.2, y2:77.3},</v>
      </c>
      <c r="T1043">
        <f t="shared" si="183"/>
        <v>1.0012953367875648</v>
      </c>
      <c r="U1043">
        <f t="shared" si="184"/>
        <v>1.0409865366283657</v>
      </c>
    </row>
    <row r="1044" spans="1:21">
      <c r="A1044" t="s">
        <v>32</v>
      </c>
      <c r="B1044">
        <v>1999</v>
      </c>
      <c r="C1044">
        <v>77.5</v>
      </c>
      <c r="D1044">
        <v>1734.712</v>
      </c>
      <c r="E1044">
        <v>0</v>
      </c>
      <c r="F1044" t="str">
        <f t="shared" si="175"/>
        <v>United Kingdom</v>
      </c>
      <c r="G1044">
        <f t="shared" si="176"/>
        <v>1999</v>
      </c>
      <c r="H1044">
        <f t="shared" si="177"/>
        <v>77.3</v>
      </c>
      <c r="I1044">
        <f t="shared" si="178"/>
        <v>77.5</v>
      </c>
      <c r="J1044">
        <f t="shared" si="179"/>
        <v>1624.9549999999999</v>
      </c>
      <c r="K1044">
        <f t="shared" si="180"/>
        <v>1734.712</v>
      </c>
      <c r="L1044">
        <f t="shared" si="181"/>
        <v>0</v>
      </c>
      <c r="M1044" t="str">
        <f t="shared" si="182"/>
        <v>{country:"United Kingdom",year:1999, x1:1624.955, x2:1734.712, y1:77.3, y2:77.5},</v>
      </c>
      <c r="T1044">
        <f t="shared" si="183"/>
        <v>1.0025873221216042</v>
      </c>
      <c r="U1044">
        <f t="shared" si="184"/>
        <v>1.0675446396977148</v>
      </c>
    </row>
    <row r="1045" spans="1:21">
      <c r="A1045" t="s">
        <v>32</v>
      </c>
      <c r="B1045">
        <v>2000</v>
      </c>
      <c r="C1045">
        <v>77.900000000000006</v>
      </c>
      <c r="D1045">
        <v>1827.501</v>
      </c>
      <c r="E1045">
        <v>0</v>
      </c>
      <c r="F1045" t="str">
        <f t="shared" si="175"/>
        <v>United Kingdom</v>
      </c>
      <c r="G1045">
        <f t="shared" si="176"/>
        <v>2000</v>
      </c>
      <c r="H1045">
        <f t="shared" si="177"/>
        <v>77.5</v>
      </c>
      <c r="I1045">
        <f t="shared" si="178"/>
        <v>77.900000000000006</v>
      </c>
      <c r="J1045">
        <f t="shared" si="179"/>
        <v>1734.712</v>
      </c>
      <c r="K1045">
        <f t="shared" si="180"/>
        <v>1827.501</v>
      </c>
      <c r="L1045">
        <f t="shared" si="181"/>
        <v>0</v>
      </c>
      <c r="M1045" t="str">
        <f t="shared" si="182"/>
        <v>{country:"United Kingdom",year:2000, x1:1734.712, x2:1827.501, y1:77.5, y2:77.9},</v>
      </c>
      <c r="T1045">
        <f t="shared" si="183"/>
        <v>1.0051612903225806</v>
      </c>
      <c r="U1045">
        <f t="shared" si="184"/>
        <v>1.0534895706030742</v>
      </c>
    </row>
    <row r="1046" spans="1:21">
      <c r="A1046" t="s">
        <v>32</v>
      </c>
      <c r="B1046">
        <v>2001</v>
      </c>
      <c r="C1046">
        <v>78.2</v>
      </c>
      <c r="D1046">
        <v>1925.489</v>
      </c>
      <c r="E1046">
        <v>0</v>
      </c>
      <c r="F1046" t="str">
        <f t="shared" si="175"/>
        <v>United Kingdom</v>
      </c>
      <c r="G1046">
        <f t="shared" si="176"/>
        <v>2001</v>
      </c>
      <c r="H1046">
        <f t="shared" si="177"/>
        <v>77.900000000000006</v>
      </c>
      <c r="I1046">
        <f t="shared" si="178"/>
        <v>78.2</v>
      </c>
      <c r="J1046">
        <f t="shared" si="179"/>
        <v>1827.501</v>
      </c>
      <c r="K1046">
        <f t="shared" si="180"/>
        <v>1925.489</v>
      </c>
      <c r="L1046">
        <f t="shared" si="181"/>
        <v>0</v>
      </c>
      <c r="M1046" t="str">
        <f t="shared" si="182"/>
        <v>{country:"United Kingdom",year:2001, x1:1827.501, x2:1925.489, y1:77.9, y2:78.2},</v>
      </c>
      <c r="T1046">
        <f t="shared" si="183"/>
        <v>1.0038510911424903</v>
      </c>
      <c r="U1046">
        <f t="shared" si="184"/>
        <v>1.0536185753113132</v>
      </c>
    </row>
    <row r="1047" spans="1:21">
      <c r="A1047" t="s">
        <v>32</v>
      </c>
      <c r="B1047">
        <v>2002</v>
      </c>
      <c r="C1047">
        <v>78.3</v>
      </c>
      <c r="D1047">
        <v>2046.556</v>
      </c>
      <c r="E1047">
        <v>0</v>
      </c>
      <c r="F1047" t="str">
        <f t="shared" si="175"/>
        <v>United Kingdom</v>
      </c>
      <c r="G1047">
        <f t="shared" si="176"/>
        <v>2002</v>
      </c>
      <c r="H1047">
        <f t="shared" si="177"/>
        <v>78.2</v>
      </c>
      <c r="I1047">
        <f t="shared" si="178"/>
        <v>78.3</v>
      </c>
      <c r="J1047">
        <f t="shared" si="179"/>
        <v>1925.489</v>
      </c>
      <c r="K1047">
        <f t="shared" si="180"/>
        <v>2046.556</v>
      </c>
      <c r="L1047">
        <f t="shared" si="181"/>
        <v>0</v>
      </c>
      <c r="M1047" t="str">
        <f t="shared" si="182"/>
        <v>{country:"United Kingdom",year:2002, x1:1925.489, x2:2046.556, y1:78.2, y2:78.3},</v>
      </c>
      <c r="T1047">
        <f t="shared" si="183"/>
        <v>1.0012787723785166</v>
      </c>
      <c r="U1047">
        <f t="shared" si="184"/>
        <v>1.0628759759209219</v>
      </c>
    </row>
    <row r="1048" spans="1:21">
      <c r="A1048" t="s">
        <v>32</v>
      </c>
      <c r="B1048">
        <v>2003</v>
      </c>
      <c r="C1048">
        <v>78.3</v>
      </c>
      <c r="D1048">
        <v>2152.4349999999999</v>
      </c>
      <c r="E1048">
        <v>0</v>
      </c>
      <c r="F1048" t="str">
        <f t="shared" si="175"/>
        <v>United Kingdom</v>
      </c>
      <c r="G1048">
        <f t="shared" si="176"/>
        <v>2003</v>
      </c>
      <c r="H1048">
        <f t="shared" si="177"/>
        <v>78.3</v>
      </c>
      <c r="I1048">
        <f t="shared" si="178"/>
        <v>78.3</v>
      </c>
      <c r="J1048">
        <f t="shared" si="179"/>
        <v>2046.556</v>
      </c>
      <c r="K1048">
        <f t="shared" si="180"/>
        <v>2152.4349999999999</v>
      </c>
      <c r="L1048">
        <f t="shared" si="181"/>
        <v>0</v>
      </c>
      <c r="M1048" t="str">
        <f t="shared" si="182"/>
        <v>{country:"United Kingdom",year:2003, x1:2046.556, x2:2152.435, y1:78.3, y2:78.3},</v>
      </c>
      <c r="T1048">
        <f t="shared" si="183"/>
        <v>1</v>
      </c>
      <c r="U1048">
        <f t="shared" si="184"/>
        <v>1.0517352078320847</v>
      </c>
    </row>
    <row r="1049" spans="1:21">
      <c r="A1049" t="s">
        <v>32</v>
      </c>
      <c r="B1049">
        <v>2004</v>
      </c>
      <c r="C1049">
        <v>79</v>
      </c>
      <c r="D1049">
        <v>2269.5500000000002</v>
      </c>
      <c r="E1049">
        <v>0</v>
      </c>
      <c r="F1049" t="str">
        <f t="shared" si="175"/>
        <v>United Kingdom</v>
      </c>
      <c r="G1049">
        <f t="shared" si="176"/>
        <v>2004</v>
      </c>
      <c r="H1049">
        <f t="shared" si="177"/>
        <v>78.3</v>
      </c>
      <c r="I1049">
        <f t="shared" si="178"/>
        <v>79</v>
      </c>
      <c r="J1049">
        <f t="shared" si="179"/>
        <v>2152.4349999999999</v>
      </c>
      <c r="K1049">
        <f t="shared" si="180"/>
        <v>2269.5500000000002</v>
      </c>
      <c r="L1049">
        <f t="shared" si="181"/>
        <v>0</v>
      </c>
      <c r="M1049" t="str">
        <f t="shared" si="182"/>
        <v>{country:"United Kingdom",year:2004, x1:2152.435, x2:2269.55, y1:78.3, y2:79},</v>
      </c>
      <c r="T1049">
        <f t="shared" si="183"/>
        <v>1.0089399744572158</v>
      </c>
      <c r="U1049">
        <f t="shared" si="184"/>
        <v>1.0544104700025785</v>
      </c>
    </row>
    <row r="1050" spans="1:21">
      <c r="A1050" t="s">
        <v>32</v>
      </c>
      <c r="B1050">
        <v>2005</v>
      </c>
      <c r="C1050">
        <v>79.2</v>
      </c>
      <c r="D1050">
        <v>2409.4050000000002</v>
      </c>
      <c r="E1050">
        <v>0</v>
      </c>
      <c r="F1050" t="str">
        <f t="shared" si="175"/>
        <v>United Kingdom</v>
      </c>
      <c r="G1050">
        <f t="shared" si="176"/>
        <v>2005</v>
      </c>
      <c r="H1050">
        <f t="shared" si="177"/>
        <v>79</v>
      </c>
      <c r="I1050">
        <f t="shared" si="178"/>
        <v>79.2</v>
      </c>
      <c r="J1050">
        <f t="shared" si="179"/>
        <v>2269.5500000000002</v>
      </c>
      <c r="K1050">
        <f t="shared" si="180"/>
        <v>2409.4050000000002</v>
      </c>
      <c r="L1050">
        <f t="shared" si="181"/>
        <v>0</v>
      </c>
      <c r="M1050" t="str">
        <f t="shared" si="182"/>
        <v>{country:"United Kingdom",year:2005, x1:2269.55, x2:2409.405, y1:79, y2:79.2},</v>
      </c>
      <c r="T1050">
        <f t="shared" si="183"/>
        <v>1.0025316455696203</v>
      </c>
      <c r="U1050">
        <f t="shared" si="184"/>
        <v>1.0616223480425635</v>
      </c>
    </row>
    <row r="1051" spans="1:21">
      <c r="A1051" t="s">
        <v>32</v>
      </c>
      <c r="B1051">
        <v>2006</v>
      </c>
      <c r="C1051">
        <v>79.5</v>
      </c>
      <c r="D1051">
        <v>2532.6370000000002</v>
      </c>
      <c r="E1051">
        <v>0</v>
      </c>
      <c r="F1051" t="str">
        <f t="shared" si="175"/>
        <v>United Kingdom</v>
      </c>
      <c r="G1051">
        <f t="shared" si="176"/>
        <v>2006</v>
      </c>
      <c r="H1051">
        <f t="shared" si="177"/>
        <v>79.2</v>
      </c>
      <c r="I1051">
        <f t="shared" si="178"/>
        <v>79.5</v>
      </c>
      <c r="J1051">
        <f t="shared" si="179"/>
        <v>2409.4050000000002</v>
      </c>
      <c r="K1051">
        <f t="shared" si="180"/>
        <v>2532.6370000000002</v>
      </c>
      <c r="L1051">
        <f t="shared" si="181"/>
        <v>0</v>
      </c>
      <c r="M1051" t="str">
        <f t="shared" si="182"/>
        <v>{country:"United Kingdom",year:2006, x1:2409.405, x2:2532.637, y1:79.2, y2:79.5},</v>
      </c>
      <c r="T1051">
        <f t="shared" si="183"/>
        <v>1.0037878787878787</v>
      </c>
      <c r="U1051">
        <f t="shared" si="184"/>
        <v>1.051146237349055</v>
      </c>
    </row>
    <row r="1052" spans="1:21">
      <c r="A1052" t="s">
        <v>32</v>
      </c>
      <c r="B1052">
        <v>2007</v>
      </c>
      <c r="C1052">
        <v>79.7</v>
      </c>
      <c r="D1052">
        <v>2567.125</v>
      </c>
      <c r="E1052">
        <v>0</v>
      </c>
      <c r="F1052" t="str">
        <f t="shared" si="175"/>
        <v>United Kingdom</v>
      </c>
      <c r="G1052">
        <f t="shared" si="176"/>
        <v>2007</v>
      </c>
      <c r="H1052">
        <f t="shared" si="177"/>
        <v>79.5</v>
      </c>
      <c r="I1052">
        <f t="shared" si="178"/>
        <v>79.7</v>
      </c>
      <c r="J1052">
        <f t="shared" si="179"/>
        <v>2532.6370000000002</v>
      </c>
      <c r="K1052">
        <f t="shared" si="180"/>
        <v>2567.125</v>
      </c>
      <c r="L1052">
        <f t="shared" si="181"/>
        <v>0</v>
      </c>
      <c r="M1052" t="str">
        <f t="shared" si="182"/>
        <v>{country:"United Kingdom",year:2007, x1:2532.637, x2:2567.125, y1:79.5, y2:79.7},</v>
      </c>
      <c r="T1052">
        <f t="shared" si="183"/>
        <v>1.0025157232704403</v>
      </c>
      <c r="U1052">
        <f t="shared" si="184"/>
        <v>1.0136174272112426</v>
      </c>
    </row>
    <row r="1053" spans="1:21">
      <c r="A1053" t="s">
        <v>32</v>
      </c>
      <c r="B1053">
        <v>2008</v>
      </c>
      <c r="C1053">
        <v>79.8</v>
      </c>
      <c r="D1053">
        <v>2658.5709999999999</v>
      </c>
      <c r="E1053">
        <v>0</v>
      </c>
      <c r="F1053" t="str">
        <f t="shared" si="175"/>
        <v>United Kingdom</v>
      </c>
      <c r="G1053">
        <f t="shared" si="176"/>
        <v>2008</v>
      </c>
      <c r="H1053">
        <f t="shared" si="177"/>
        <v>79.7</v>
      </c>
      <c r="I1053">
        <f t="shared" si="178"/>
        <v>79.8</v>
      </c>
      <c r="J1053">
        <f t="shared" si="179"/>
        <v>2567.125</v>
      </c>
      <c r="K1053">
        <f t="shared" si="180"/>
        <v>2658.5709999999999</v>
      </c>
      <c r="L1053">
        <f t="shared" si="181"/>
        <v>0</v>
      </c>
      <c r="M1053" t="str">
        <f t="shared" si="182"/>
        <v>{country:"United Kingdom",year:2008, x1:2567.125, x2:2658.571, y1:79.7, y2:79.8},</v>
      </c>
      <c r="T1053">
        <f t="shared" si="183"/>
        <v>1.001254705144291</v>
      </c>
      <c r="U1053">
        <f t="shared" si="184"/>
        <v>1.0356219506256998</v>
      </c>
    </row>
    <row r="1054" spans="1:21">
      <c r="A1054" t="s">
        <v>32</v>
      </c>
      <c r="B1054">
        <v>2009</v>
      </c>
      <c r="C1054">
        <v>80.400000000000006</v>
      </c>
      <c r="D1054">
        <v>2797.26</v>
      </c>
      <c r="E1054">
        <v>0</v>
      </c>
      <c r="F1054" t="str">
        <f t="shared" si="175"/>
        <v>United Kingdom</v>
      </c>
      <c r="G1054">
        <f t="shared" si="176"/>
        <v>2009</v>
      </c>
      <c r="H1054">
        <f t="shared" si="177"/>
        <v>79.8</v>
      </c>
      <c r="I1054">
        <f t="shared" si="178"/>
        <v>80.400000000000006</v>
      </c>
      <c r="J1054">
        <f t="shared" si="179"/>
        <v>2658.5709999999999</v>
      </c>
      <c r="K1054">
        <f t="shared" si="180"/>
        <v>2797.26</v>
      </c>
      <c r="L1054">
        <f t="shared" si="181"/>
        <v>0</v>
      </c>
      <c r="M1054" t="str">
        <f t="shared" si="182"/>
        <v>{country:"United Kingdom",year:2009, x1:2658.571, x2:2797.26, y1:79.8, y2:80.4},</v>
      </c>
      <c r="T1054">
        <f t="shared" si="183"/>
        <v>1.0075187969924813</v>
      </c>
      <c r="U1054">
        <f t="shared" si="184"/>
        <v>1.0521667467222053</v>
      </c>
    </row>
    <row r="1055" spans="1:21">
      <c r="A1055" t="s">
        <v>33</v>
      </c>
      <c r="B1055">
        <v>1970</v>
      </c>
      <c r="C1055">
        <v>70.900000000000006</v>
      </c>
      <c r="D1055">
        <v>1296.1869999999999</v>
      </c>
      <c r="E1055">
        <v>0</v>
      </c>
      <c r="F1055" t="str">
        <f t="shared" si="175"/>
        <v>United States</v>
      </c>
      <c r="G1055">
        <f t="shared" si="176"/>
        <v>1970</v>
      </c>
      <c r="H1055">
        <f t="shared" si="177"/>
        <v>70.900000000000006</v>
      </c>
      <c r="I1055">
        <f t="shared" si="178"/>
        <v>70.900000000000006</v>
      </c>
      <c r="J1055">
        <f t="shared" si="179"/>
        <v>1296.1869999999999</v>
      </c>
      <c r="K1055">
        <f t="shared" si="180"/>
        <v>1296.1869999999999</v>
      </c>
      <c r="L1055">
        <f t="shared" si="181"/>
        <v>0</v>
      </c>
      <c r="M1055" t="str">
        <f t="shared" si="182"/>
        <v>{country:"United States",year:1970, x1:1296.187, x2:1296.187, y1:70.9, y2:70.9},</v>
      </c>
      <c r="T1055">
        <f t="shared" si="183"/>
        <v>1</v>
      </c>
      <c r="U1055">
        <f t="shared" si="184"/>
        <v>1</v>
      </c>
    </row>
    <row r="1056" spans="1:21">
      <c r="A1056" t="s">
        <v>33</v>
      </c>
      <c r="B1056">
        <v>1971</v>
      </c>
      <c r="C1056">
        <v>71.2</v>
      </c>
      <c r="D1056">
        <v>1356.4110000000001</v>
      </c>
      <c r="E1056">
        <v>0</v>
      </c>
      <c r="F1056" t="str">
        <f t="shared" si="175"/>
        <v>United States</v>
      </c>
      <c r="G1056">
        <f t="shared" si="176"/>
        <v>1971</v>
      </c>
      <c r="H1056">
        <f t="shared" si="177"/>
        <v>70.900000000000006</v>
      </c>
      <c r="I1056">
        <f t="shared" si="178"/>
        <v>71.2</v>
      </c>
      <c r="J1056">
        <f t="shared" si="179"/>
        <v>1296.1869999999999</v>
      </c>
      <c r="K1056">
        <f t="shared" si="180"/>
        <v>1356.4110000000001</v>
      </c>
      <c r="L1056">
        <f t="shared" si="181"/>
        <v>0</v>
      </c>
      <c r="M1056" t="str">
        <f t="shared" si="182"/>
        <v>{country:"United States",year:1971, x1:1296.187, x2:1356.411, y1:70.9, y2:71.2},</v>
      </c>
      <c r="T1056">
        <f t="shared" si="183"/>
        <v>1.004231311706629</v>
      </c>
      <c r="U1056">
        <f t="shared" si="184"/>
        <v>1.0464624317324585</v>
      </c>
    </row>
    <row r="1057" spans="1:21">
      <c r="A1057" t="s">
        <v>33</v>
      </c>
      <c r="B1057">
        <v>1972</v>
      </c>
      <c r="C1057">
        <v>71.3</v>
      </c>
      <c r="D1057">
        <v>1439.9010000000001</v>
      </c>
      <c r="E1057">
        <v>0</v>
      </c>
      <c r="F1057" t="str">
        <f t="shared" si="175"/>
        <v>United States</v>
      </c>
      <c r="G1057">
        <f t="shared" si="176"/>
        <v>1972</v>
      </c>
      <c r="H1057">
        <f t="shared" si="177"/>
        <v>71.2</v>
      </c>
      <c r="I1057">
        <f t="shared" si="178"/>
        <v>71.3</v>
      </c>
      <c r="J1057">
        <f t="shared" si="179"/>
        <v>1356.4110000000001</v>
      </c>
      <c r="K1057">
        <f t="shared" si="180"/>
        <v>1439.9010000000001</v>
      </c>
      <c r="L1057">
        <f t="shared" si="181"/>
        <v>0</v>
      </c>
      <c r="M1057" t="str">
        <f t="shared" si="182"/>
        <v>{country:"United States",year:1972, x1:1356.411, x2:1439.901, y1:71.2, y2:71.3},</v>
      </c>
      <c r="T1057">
        <f t="shared" si="183"/>
        <v>1.0014044943820224</v>
      </c>
      <c r="U1057">
        <f t="shared" si="184"/>
        <v>1.0615521401699042</v>
      </c>
    </row>
    <row r="1058" spans="1:21">
      <c r="A1058" t="s">
        <v>33</v>
      </c>
      <c r="B1058">
        <v>1973</v>
      </c>
      <c r="C1058">
        <v>71.5</v>
      </c>
      <c r="D1058">
        <v>1501.5129999999999</v>
      </c>
      <c r="E1058">
        <v>0</v>
      </c>
      <c r="F1058" t="str">
        <f t="shared" si="175"/>
        <v>United States</v>
      </c>
      <c r="G1058">
        <f t="shared" si="176"/>
        <v>1973</v>
      </c>
      <c r="H1058">
        <f t="shared" si="177"/>
        <v>71.3</v>
      </c>
      <c r="I1058">
        <f t="shared" si="178"/>
        <v>71.5</v>
      </c>
      <c r="J1058">
        <f t="shared" si="179"/>
        <v>1439.9010000000001</v>
      </c>
      <c r="K1058">
        <f t="shared" si="180"/>
        <v>1501.5129999999999</v>
      </c>
      <c r="L1058">
        <f t="shared" si="181"/>
        <v>0</v>
      </c>
      <c r="M1058" t="str">
        <f t="shared" si="182"/>
        <v>{country:"United States",year:1973, x1:1439.901, x2:1501.513, y1:71.3, y2:71.5},</v>
      </c>
      <c r="T1058">
        <f t="shared" si="183"/>
        <v>1.0028050490883591</v>
      </c>
      <c r="U1058">
        <f t="shared" si="184"/>
        <v>1.0427890528584951</v>
      </c>
    </row>
    <row r="1059" spans="1:21">
      <c r="A1059" t="s">
        <v>33</v>
      </c>
      <c r="B1059">
        <v>1974</v>
      </c>
      <c r="C1059">
        <v>72</v>
      </c>
      <c r="D1059">
        <v>1546.84</v>
      </c>
      <c r="E1059">
        <v>0</v>
      </c>
      <c r="F1059" t="str">
        <f t="shared" si="175"/>
        <v>United States</v>
      </c>
      <c r="G1059">
        <f t="shared" si="176"/>
        <v>1974</v>
      </c>
      <c r="H1059">
        <f t="shared" si="177"/>
        <v>71.5</v>
      </c>
      <c r="I1059">
        <f t="shared" si="178"/>
        <v>72</v>
      </c>
      <c r="J1059">
        <f t="shared" si="179"/>
        <v>1501.5129999999999</v>
      </c>
      <c r="K1059">
        <f t="shared" si="180"/>
        <v>1546.84</v>
      </c>
      <c r="L1059">
        <f t="shared" si="181"/>
        <v>0</v>
      </c>
      <c r="M1059" t="str">
        <f t="shared" si="182"/>
        <v>{country:"United States",year:1974, x1:1501.513, x2:1546.84, y1:71.5, y2:72},</v>
      </c>
      <c r="T1059">
        <f t="shared" si="183"/>
        <v>1.0069930069930071</v>
      </c>
      <c r="U1059">
        <f t="shared" si="184"/>
        <v>1.0301875508237357</v>
      </c>
    </row>
    <row r="1060" spans="1:21">
      <c r="A1060" t="s">
        <v>33</v>
      </c>
      <c r="B1060">
        <v>1975</v>
      </c>
      <c r="C1060">
        <v>72.7</v>
      </c>
      <c r="D1060">
        <v>1592.817</v>
      </c>
      <c r="E1060">
        <v>0</v>
      </c>
      <c r="F1060" t="str">
        <f t="shared" si="175"/>
        <v>United States</v>
      </c>
      <c r="G1060">
        <f t="shared" si="176"/>
        <v>1975</v>
      </c>
      <c r="H1060">
        <f t="shared" si="177"/>
        <v>72</v>
      </c>
      <c r="I1060">
        <f t="shared" si="178"/>
        <v>72.7</v>
      </c>
      <c r="J1060">
        <f t="shared" si="179"/>
        <v>1546.84</v>
      </c>
      <c r="K1060">
        <f t="shared" si="180"/>
        <v>1592.817</v>
      </c>
      <c r="L1060">
        <f t="shared" si="181"/>
        <v>0</v>
      </c>
      <c r="M1060" t="str">
        <f t="shared" si="182"/>
        <v>{country:"United States",year:1975, x1:1546.84, x2:1592.817, y1:72, y2:72.7},</v>
      </c>
      <c r="T1060">
        <f t="shared" si="183"/>
        <v>1.0097222222222222</v>
      </c>
      <c r="U1060">
        <f t="shared" si="184"/>
        <v>1.0297231775749269</v>
      </c>
    </row>
    <row r="1061" spans="1:21">
      <c r="A1061" t="s">
        <v>33</v>
      </c>
      <c r="B1061">
        <v>1976</v>
      </c>
      <c r="C1061">
        <v>73</v>
      </c>
      <c r="D1061">
        <v>1711.664</v>
      </c>
      <c r="E1061">
        <v>0</v>
      </c>
      <c r="F1061" t="str">
        <f t="shared" si="175"/>
        <v>United States</v>
      </c>
      <c r="G1061">
        <f t="shared" si="176"/>
        <v>1976</v>
      </c>
      <c r="H1061">
        <f t="shared" si="177"/>
        <v>72.7</v>
      </c>
      <c r="I1061">
        <f t="shared" si="178"/>
        <v>73</v>
      </c>
      <c r="J1061">
        <f t="shared" si="179"/>
        <v>1592.817</v>
      </c>
      <c r="K1061">
        <f t="shared" si="180"/>
        <v>1711.664</v>
      </c>
      <c r="L1061">
        <f t="shared" si="181"/>
        <v>0</v>
      </c>
      <c r="M1061" t="str">
        <f t="shared" si="182"/>
        <v>{country:"United States",year:1976, x1:1592.817, x2:1711.664, y1:72.7, y2:73},</v>
      </c>
      <c r="T1061">
        <f t="shared" si="183"/>
        <v>1.0041265474552956</v>
      </c>
      <c r="U1061">
        <f t="shared" si="184"/>
        <v>1.0746143467830893</v>
      </c>
    </row>
    <row r="1062" spans="1:21">
      <c r="A1062" t="s">
        <v>33</v>
      </c>
      <c r="B1062">
        <v>1977</v>
      </c>
      <c r="C1062">
        <v>73.3</v>
      </c>
      <c r="D1062">
        <v>1814.8009999999999</v>
      </c>
      <c r="E1062">
        <v>0</v>
      </c>
      <c r="F1062" t="str">
        <f t="shared" si="175"/>
        <v>United States</v>
      </c>
      <c r="G1062">
        <f t="shared" si="176"/>
        <v>1977</v>
      </c>
      <c r="H1062">
        <f t="shared" si="177"/>
        <v>73</v>
      </c>
      <c r="I1062">
        <f t="shared" si="178"/>
        <v>73.3</v>
      </c>
      <c r="J1062">
        <f t="shared" si="179"/>
        <v>1711.664</v>
      </c>
      <c r="K1062">
        <f t="shared" si="180"/>
        <v>1814.8009999999999</v>
      </c>
      <c r="L1062">
        <f t="shared" si="181"/>
        <v>0</v>
      </c>
      <c r="M1062" t="str">
        <f t="shared" si="182"/>
        <v>{country:"United States",year:1977, x1:1711.664, x2:1814.801, y1:73, y2:73.3},</v>
      </c>
      <c r="T1062">
        <f t="shared" si="183"/>
        <v>1.0041095890410958</v>
      </c>
      <c r="U1062">
        <f t="shared" si="184"/>
        <v>1.0602554005926397</v>
      </c>
    </row>
    <row r="1063" spans="1:21">
      <c r="A1063" t="s">
        <v>33</v>
      </c>
      <c r="B1063">
        <v>1978</v>
      </c>
      <c r="C1063">
        <v>73.5</v>
      </c>
      <c r="D1063">
        <v>1885.1020000000001</v>
      </c>
      <c r="E1063">
        <v>0</v>
      </c>
      <c r="F1063" t="str">
        <f t="shared" si="175"/>
        <v>United States</v>
      </c>
      <c r="G1063">
        <f t="shared" si="176"/>
        <v>1978</v>
      </c>
      <c r="H1063">
        <f t="shared" si="177"/>
        <v>73.3</v>
      </c>
      <c r="I1063">
        <f t="shared" si="178"/>
        <v>73.5</v>
      </c>
      <c r="J1063">
        <f t="shared" si="179"/>
        <v>1814.8009999999999</v>
      </c>
      <c r="K1063">
        <f t="shared" si="180"/>
        <v>1885.1020000000001</v>
      </c>
      <c r="L1063">
        <f t="shared" si="181"/>
        <v>0</v>
      </c>
      <c r="M1063" t="str">
        <f t="shared" si="182"/>
        <v>{country:"United States",year:1978, x1:1814.801, x2:1885.102, y1:73.3, y2:73.5},</v>
      </c>
      <c r="T1063">
        <f t="shared" si="183"/>
        <v>1.0027285129604366</v>
      </c>
      <c r="U1063">
        <f t="shared" si="184"/>
        <v>1.038737580594236</v>
      </c>
    </row>
    <row r="1064" spans="1:21">
      <c r="A1064" t="s">
        <v>33</v>
      </c>
      <c r="B1064">
        <v>1979</v>
      </c>
      <c r="C1064">
        <v>73.900000000000006</v>
      </c>
      <c r="D1064">
        <v>1952.806</v>
      </c>
      <c r="E1064">
        <v>0</v>
      </c>
      <c r="F1064" t="str">
        <f t="shared" si="175"/>
        <v>United States</v>
      </c>
      <c r="G1064">
        <f t="shared" si="176"/>
        <v>1979</v>
      </c>
      <c r="H1064">
        <f t="shared" si="177"/>
        <v>73.5</v>
      </c>
      <c r="I1064">
        <f t="shared" si="178"/>
        <v>73.900000000000006</v>
      </c>
      <c r="J1064">
        <f t="shared" si="179"/>
        <v>1885.1020000000001</v>
      </c>
      <c r="K1064">
        <f t="shared" si="180"/>
        <v>1952.806</v>
      </c>
      <c r="L1064">
        <f t="shared" si="181"/>
        <v>0</v>
      </c>
      <c r="M1064" t="str">
        <f t="shared" si="182"/>
        <v>{country:"United States",year:1979, x1:1885.102, x2:1952.806, y1:73.5, y2:73.9},</v>
      </c>
      <c r="T1064">
        <f t="shared" si="183"/>
        <v>1.0054421768707484</v>
      </c>
      <c r="U1064">
        <f t="shared" si="184"/>
        <v>1.0359152979520472</v>
      </c>
    </row>
    <row r="1065" spans="1:21">
      <c r="A1065" t="s">
        <v>33</v>
      </c>
      <c r="B1065">
        <v>1980</v>
      </c>
      <c r="C1065">
        <v>73.7</v>
      </c>
      <c r="D1065">
        <v>2046.3610000000001</v>
      </c>
      <c r="E1065">
        <v>0</v>
      </c>
      <c r="F1065" t="str">
        <f t="shared" si="175"/>
        <v>United States</v>
      </c>
      <c r="G1065">
        <f t="shared" si="176"/>
        <v>1980</v>
      </c>
      <c r="H1065">
        <f t="shared" si="177"/>
        <v>73.900000000000006</v>
      </c>
      <c r="I1065">
        <f t="shared" si="178"/>
        <v>73.7</v>
      </c>
      <c r="J1065">
        <f t="shared" si="179"/>
        <v>1952.806</v>
      </c>
      <c r="K1065">
        <f t="shared" si="180"/>
        <v>2046.3610000000001</v>
      </c>
      <c r="L1065">
        <f t="shared" si="181"/>
        <v>0</v>
      </c>
      <c r="M1065" t="str">
        <f t="shared" si="182"/>
        <v>{country:"United States",year:1980, x1:1952.806, x2:2046.361, y1:73.9, y2:73.7},</v>
      </c>
      <c r="T1065">
        <f t="shared" si="183"/>
        <v>0.99729364005412713</v>
      </c>
      <c r="U1065">
        <f t="shared" si="184"/>
        <v>1.0479079847153276</v>
      </c>
    </row>
    <row r="1066" spans="1:21">
      <c r="A1066" t="s">
        <v>33</v>
      </c>
      <c r="B1066">
        <v>1981</v>
      </c>
      <c r="C1066">
        <v>74.099999999999994</v>
      </c>
      <c r="D1066">
        <v>2153.7280000000001</v>
      </c>
      <c r="E1066">
        <v>0</v>
      </c>
      <c r="F1066" t="str">
        <f t="shared" si="175"/>
        <v>United States</v>
      </c>
      <c r="G1066">
        <f t="shared" si="176"/>
        <v>1981</v>
      </c>
      <c r="H1066">
        <f t="shared" si="177"/>
        <v>73.7</v>
      </c>
      <c r="I1066">
        <f t="shared" si="178"/>
        <v>74.099999999999994</v>
      </c>
      <c r="J1066">
        <f t="shared" si="179"/>
        <v>2046.3610000000001</v>
      </c>
      <c r="K1066">
        <f t="shared" si="180"/>
        <v>2153.7280000000001</v>
      </c>
      <c r="L1066">
        <f t="shared" si="181"/>
        <v>0</v>
      </c>
      <c r="M1066" t="str">
        <f t="shared" si="182"/>
        <v>{country:"United States",year:1981, x1:2046.361, x2:2153.728, y1:73.7, y2:74.1},</v>
      </c>
      <c r="T1066">
        <f t="shared" si="183"/>
        <v>1.005427408412483</v>
      </c>
      <c r="U1066">
        <f t="shared" si="184"/>
        <v>1.0524672821657566</v>
      </c>
    </row>
    <row r="1067" spans="1:21">
      <c r="A1067" t="s">
        <v>33</v>
      </c>
      <c r="B1067">
        <v>1982</v>
      </c>
      <c r="C1067">
        <v>74.5</v>
      </c>
      <c r="D1067">
        <v>2270.9360000000001</v>
      </c>
      <c r="E1067">
        <v>0</v>
      </c>
      <c r="F1067" t="str">
        <f t="shared" si="175"/>
        <v>United States</v>
      </c>
      <c r="G1067">
        <f t="shared" si="176"/>
        <v>1982</v>
      </c>
      <c r="H1067">
        <f t="shared" si="177"/>
        <v>74.099999999999994</v>
      </c>
      <c r="I1067">
        <f t="shared" si="178"/>
        <v>74.5</v>
      </c>
      <c r="J1067">
        <f t="shared" si="179"/>
        <v>2153.7280000000001</v>
      </c>
      <c r="K1067">
        <f t="shared" si="180"/>
        <v>2270.9360000000001</v>
      </c>
      <c r="L1067">
        <f t="shared" si="181"/>
        <v>0</v>
      </c>
      <c r="M1067" t="str">
        <f t="shared" si="182"/>
        <v>{country:"United States",year:1982, x1:2153.728, x2:2270.936, y1:74.1, y2:74.5},</v>
      </c>
      <c r="T1067">
        <f t="shared" si="183"/>
        <v>1.0053981106612686</v>
      </c>
      <c r="U1067">
        <f t="shared" si="184"/>
        <v>1.0544209853797695</v>
      </c>
    </row>
    <row r="1068" spans="1:21">
      <c r="A1068" t="s">
        <v>33</v>
      </c>
      <c r="B1068">
        <v>1983</v>
      </c>
      <c r="C1068">
        <v>74.5</v>
      </c>
      <c r="D1068">
        <v>2386.9349999999999</v>
      </c>
      <c r="E1068">
        <v>0</v>
      </c>
      <c r="F1068" t="str">
        <f t="shared" si="175"/>
        <v>United States</v>
      </c>
      <c r="G1068">
        <f t="shared" si="176"/>
        <v>1983</v>
      </c>
      <c r="H1068">
        <f t="shared" si="177"/>
        <v>74.5</v>
      </c>
      <c r="I1068">
        <f t="shared" si="178"/>
        <v>74.5</v>
      </c>
      <c r="J1068">
        <f t="shared" si="179"/>
        <v>2270.9360000000001</v>
      </c>
      <c r="K1068">
        <f t="shared" si="180"/>
        <v>2386.9349999999999</v>
      </c>
      <c r="L1068">
        <f t="shared" si="181"/>
        <v>0</v>
      </c>
      <c r="M1068" t="str">
        <f t="shared" si="182"/>
        <v>{country:"United States",year:1983, x1:2270.936, x2:2386.935, y1:74.5, y2:74.5},</v>
      </c>
      <c r="T1068">
        <f t="shared" si="183"/>
        <v>1</v>
      </c>
      <c r="U1068">
        <f t="shared" si="184"/>
        <v>1.0510798190701982</v>
      </c>
    </row>
    <row r="1069" spans="1:21">
      <c r="A1069" t="s">
        <v>33</v>
      </c>
      <c r="B1069">
        <v>1984</v>
      </c>
      <c r="C1069">
        <v>74.7</v>
      </c>
      <c r="D1069">
        <v>2510.0830000000001</v>
      </c>
      <c r="E1069">
        <v>0</v>
      </c>
      <c r="F1069" t="str">
        <f t="shared" si="175"/>
        <v>United States</v>
      </c>
      <c r="G1069">
        <f t="shared" si="176"/>
        <v>1984</v>
      </c>
      <c r="H1069">
        <f t="shared" si="177"/>
        <v>74.5</v>
      </c>
      <c r="I1069">
        <f t="shared" si="178"/>
        <v>74.7</v>
      </c>
      <c r="J1069">
        <f t="shared" si="179"/>
        <v>2386.9349999999999</v>
      </c>
      <c r="K1069">
        <f t="shared" si="180"/>
        <v>2510.0830000000001</v>
      </c>
      <c r="L1069">
        <f t="shared" si="181"/>
        <v>0</v>
      </c>
      <c r="M1069" t="str">
        <f t="shared" si="182"/>
        <v>{country:"United States",year:1984, x1:2386.935, x2:2510.083, y1:74.5, y2:74.7},</v>
      </c>
      <c r="T1069">
        <f t="shared" si="183"/>
        <v>1.0026845637583892</v>
      </c>
      <c r="U1069">
        <f t="shared" si="184"/>
        <v>1.0515925234662864</v>
      </c>
    </row>
    <row r="1070" spans="1:21">
      <c r="A1070" t="s">
        <v>33</v>
      </c>
      <c r="B1070">
        <v>1985</v>
      </c>
      <c r="C1070">
        <v>74.7</v>
      </c>
      <c r="D1070">
        <v>2640.433</v>
      </c>
      <c r="E1070">
        <v>0</v>
      </c>
      <c r="F1070" t="str">
        <f t="shared" si="175"/>
        <v>United States</v>
      </c>
      <c r="G1070">
        <f t="shared" si="176"/>
        <v>1985</v>
      </c>
      <c r="H1070">
        <f t="shared" si="177"/>
        <v>74.7</v>
      </c>
      <c r="I1070">
        <f t="shared" si="178"/>
        <v>74.7</v>
      </c>
      <c r="J1070">
        <f t="shared" si="179"/>
        <v>2510.0830000000001</v>
      </c>
      <c r="K1070">
        <f t="shared" si="180"/>
        <v>2640.433</v>
      </c>
      <c r="L1070">
        <f t="shared" si="181"/>
        <v>0</v>
      </c>
      <c r="M1070" t="str">
        <f t="shared" si="182"/>
        <v>{country:"United States",year:1985, x1:2510.083, x2:2640.433, y1:74.7, y2:74.7},</v>
      </c>
      <c r="T1070">
        <f t="shared" si="183"/>
        <v>1</v>
      </c>
      <c r="U1070">
        <f t="shared" si="184"/>
        <v>1.0519305536908541</v>
      </c>
    </row>
    <row r="1071" spans="1:21">
      <c r="A1071" t="s">
        <v>33</v>
      </c>
      <c r="B1071">
        <v>1986</v>
      </c>
      <c r="C1071">
        <v>74.7</v>
      </c>
      <c r="D1071">
        <v>2744.4989999999998</v>
      </c>
      <c r="E1071">
        <v>0</v>
      </c>
      <c r="F1071" t="str">
        <f t="shared" si="175"/>
        <v>United States</v>
      </c>
      <c r="G1071">
        <f t="shared" si="176"/>
        <v>1986</v>
      </c>
      <c r="H1071">
        <f t="shared" si="177"/>
        <v>74.7</v>
      </c>
      <c r="I1071">
        <f t="shared" si="178"/>
        <v>74.7</v>
      </c>
      <c r="J1071">
        <f t="shared" si="179"/>
        <v>2640.433</v>
      </c>
      <c r="K1071">
        <f t="shared" si="180"/>
        <v>2744.4989999999998</v>
      </c>
      <c r="L1071">
        <f t="shared" si="181"/>
        <v>0</v>
      </c>
      <c r="M1071" t="str">
        <f t="shared" si="182"/>
        <v>{country:"United States",year:1986, x1:2640.433, x2:2744.499, y1:74.7, y2:74.7},</v>
      </c>
      <c r="T1071">
        <f t="shared" si="183"/>
        <v>1</v>
      </c>
      <c r="U1071">
        <f t="shared" si="184"/>
        <v>1.0394124751508558</v>
      </c>
    </row>
    <row r="1072" spans="1:21">
      <c r="A1072" t="s">
        <v>33</v>
      </c>
      <c r="B1072">
        <v>1987</v>
      </c>
      <c r="C1072">
        <v>74.8</v>
      </c>
      <c r="D1072">
        <v>2875.1019999999999</v>
      </c>
      <c r="E1072">
        <v>0</v>
      </c>
      <c r="F1072" t="str">
        <f t="shared" si="175"/>
        <v>United States</v>
      </c>
      <c r="G1072">
        <f t="shared" si="176"/>
        <v>1987</v>
      </c>
      <c r="H1072">
        <f t="shared" si="177"/>
        <v>74.7</v>
      </c>
      <c r="I1072">
        <f t="shared" si="178"/>
        <v>74.8</v>
      </c>
      <c r="J1072">
        <f t="shared" si="179"/>
        <v>2744.4989999999998</v>
      </c>
      <c r="K1072">
        <f t="shared" si="180"/>
        <v>2875.1019999999999</v>
      </c>
      <c r="L1072">
        <f t="shared" si="181"/>
        <v>0</v>
      </c>
      <c r="M1072" t="str">
        <f t="shared" si="182"/>
        <v>{country:"United States",year:1987, x1:2744.499, x2:2875.102, y1:74.7, y2:74.8},</v>
      </c>
      <c r="T1072">
        <f t="shared" si="183"/>
        <v>1.0013386880856761</v>
      </c>
      <c r="U1072">
        <f t="shared" si="184"/>
        <v>1.047587191687809</v>
      </c>
    </row>
    <row r="1073" spans="1:21">
      <c r="A1073" t="s">
        <v>33</v>
      </c>
      <c r="B1073">
        <v>1988</v>
      </c>
      <c r="C1073">
        <v>74.8</v>
      </c>
      <c r="D1073">
        <v>3088.2860000000001</v>
      </c>
      <c r="E1073">
        <v>0</v>
      </c>
      <c r="F1073" t="str">
        <f t="shared" si="175"/>
        <v>United States</v>
      </c>
      <c r="G1073">
        <f t="shared" si="176"/>
        <v>1988</v>
      </c>
      <c r="H1073">
        <f t="shared" si="177"/>
        <v>74.8</v>
      </c>
      <c r="I1073">
        <f t="shared" si="178"/>
        <v>74.8</v>
      </c>
      <c r="J1073">
        <f t="shared" si="179"/>
        <v>2875.1019999999999</v>
      </c>
      <c r="K1073">
        <f t="shared" si="180"/>
        <v>3088.2860000000001</v>
      </c>
      <c r="L1073">
        <f t="shared" si="181"/>
        <v>0</v>
      </c>
      <c r="M1073" t="str">
        <f t="shared" si="182"/>
        <v>{country:"United States",year:1988, x1:2875.102, x2:3088.286, y1:74.8, y2:74.8},</v>
      </c>
      <c r="T1073">
        <f t="shared" si="183"/>
        <v>1</v>
      </c>
      <c r="U1073">
        <f t="shared" si="184"/>
        <v>1.0741483258680911</v>
      </c>
    </row>
    <row r="1074" spans="1:21">
      <c r="A1074" t="s">
        <v>33</v>
      </c>
      <c r="B1074">
        <v>1989</v>
      </c>
      <c r="C1074">
        <v>75.099999999999994</v>
      </c>
      <c r="D1074">
        <v>3282.5079999999998</v>
      </c>
      <c r="E1074">
        <v>0</v>
      </c>
      <c r="F1074" t="str">
        <f t="shared" si="175"/>
        <v>United States</v>
      </c>
      <c r="G1074">
        <f t="shared" si="176"/>
        <v>1989</v>
      </c>
      <c r="H1074">
        <f t="shared" si="177"/>
        <v>74.8</v>
      </c>
      <c r="I1074">
        <f t="shared" si="178"/>
        <v>75.099999999999994</v>
      </c>
      <c r="J1074">
        <f t="shared" si="179"/>
        <v>3088.2860000000001</v>
      </c>
      <c r="K1074">
        <f t="shared" si="180"/>
        <v>3282.5079999999998</v>
      </c>
      <c r="L1074">
        <f t="shared" si="181"/>
        <v>0</v>
      </c>
      <c r="M1074" t="str">
        <f t="shared" si="182"/>
        <v>{country:"United States",year:1989, x1:3088.286, x2:3282.508, y1:74.8, y2:75.1},</v>
      </c>
      <c r="T1074">
        <f t="shared" si="183"/>
        <v>1.0040106951871657</v>
      </c>
      <c r="U1074">
        <f t="shared" si="184"/>
        <v>1.0628899007410582</v>
      </c>
    </row>
    <row r="1075" spans="1:21">
      <c r="A1075" t="s">
        <v>33</v>
      </c>
      <c r="B1075">
        <v>1990</v>
      </c>
      <c r="C1075">
        <v>75.3</v>
      </c>
      <c r="D1075">
        <v>3497.9630000000002</v>
      </c>
      <c r="E1075">
        <v>0</v>
      </c>
      <c r="F1075" t="str">
        <f t="shared" si="175"/>
        <v>United States</v>
      </c>
      <c r="G1075">
        <f t="shared" si="176"/>
        <v>1990</v>
      </c>
      <c r="H1075">
        <f t="shared" si="177"/>
        <v>75.099999999999994</v>
      </c>
      <c r="I1075">
        <f t="shared" si="178"/>
        <v>75.3</v>
      </c>
      <c r="J1075">
        <f t="shared" si="179"/>
        <v>3282.5079999999998</v>
      </c>
      <c r="K1075">
        <f t="shared" si="180"/>
        <v>3497.9630000000002</v>
      </c>
      <c r="L1075">
        <f t="shared" si="181"/>
        <v>0</v>
      </c>
      <c r="M1075" t="str">
        <f t="shared" si="182"/>
        <v>{country:"United States",year:1990, x1:3282.508, x2:3497.963, y1:75.1, y2:75.3},</v>
      </c>
      <c r="T1075">
        <f t="shared" si="183"/>
        <v>1.0026631158455392</v>
      </c>
      <c r="U1075">
        <f t="shared" si="184"/>
        <v>1.0656373114703759</v>
      </c>
    </row>
    <row r="1076" spans="1:21">
      <c r="A1076" t="s">
        <v>33</v>
      </c>
      <c r="B1076">
        <v>1991</v>
      </c>
      <c r="C1076">
        <v>75.5</v>
      </c>
      <c r="D1076">
        <v>3642.9760000000001</v>
      </c>
      <c r="E1076">
        <v>0</v>
      </c>
      <c r="F1076" t="str">
        <f t="shared" si="175"/>
        <v>United States</v>
      </c>
      <c r="G1076">
        <f t="shared" si="176"/>
        <v>1991</v>
      </c>
      <c r="H1076">
        <f t="shared" si="177"/>
        <v>75.3</v>
      </c>
      <c r="I1076">
        <f t="shared" si="178"/>
        <v>75.5</v>
      </c>
      <c r="J1076">
        <f t="shared" si="179"/>
        <v>3497.9630000000002</v>
      </c>
      <c r="K1076">
        <f t="shared" si="180"/>
        <v>3642.9760000000001</v>
      </c>
      <c r="L1076">
        <f t="shared" si="181"/>
        <v>0</v>
      </c>
      <c r="M1076" t="str">
        <f t="shared" si="182"/>
        <v>{country:"United States",year:1991, x1:3497.963, x2:3642.976, y1:75.3, y2:75.5},</v>
      </c>
      <c r="T1076">
        <f t="shared" si="183"/>
        <v>1.0026560424966799</v>
      </c>
      <c r="U1076">
        <f t="shared" si="184"/>
        <v>1.0414564133468536</v>
      </c>
    </row>
    <row r="1077" spans="1:21">
      <c r="A1077" t="s">
        <v>33</v>
      </c>
      <c r="B1077">
        <v>1992</v>
      </c>
      <c r="C1077">
        <v>75.7</v>
      </c>
      <c r="D1077">
        <v>3803.7</v>
      </c>
      <c r="E1077">
        <v>0</v>
      </c>
      <c r="F1077" t="str">
        <f t="shared" si="175"/>
        <v>United States</v>
      </c>
      <c r="G1077">
        <f t="shared" si="176"/>
        <v>1992</v>
      </c>
      <c r="H1077">
        <f t="shared" si="177"/>
        <v>75.5</v>
      </c>
      <c r="I1077">
        <f t="shared" si="178"/>
        <v>75.7</v>
      </c>
      <c r="J1077">
        <f t="shared" si="179"/>
        <v>3642.9760000000001</v>
      </c>
      <c r="K1077">
        <f t="shared" si="180"/>
        <v>3803.7</v>
      </c>
      <c r="L1077">
        <f t="shared" si="181"/>
        <v>0</v>
      </c>
      <c r="M1077" t="str">
        <f t="shared" si="182"/>
        <v>{country:"United States",year:1992, x1:3642.976, x2:3803.7, y1:75.5, y2:75.7},</v>
      </c>
      <c r="T1077">
        <f t="shared" si="183"/>
        <v>1.0026490066225167</v>
      </c>
      <c r="U1077">
        <f t="shared" si="184"/>
        <v>1.0441188742390837</v>
      </c>
    </row>
    <row r="1078" spans="1:21">
      <c r="A1078" t="s">
        <v>33</v>
      </c>
      <c r="B1078">
        <v>1993</v>
      </c>
      <c r="C1078">
        <v>75.5</v>
      </c>
      <c r="D1078">
        <v>3944.5340000000001</v>
      </c>
      <c r="E1078">
        <v>0</v>
      </c>
      <c r="F1078" t="str">
        <f t="shared" si="175"/>
        <v>United States</v>
      </c>
      <c r="G1078">
        <f t="shared" si="176"/>
        <v>1993</v>
      </c>
      <c r="H1078">
        <f t="shared" si="177"/>
        <v>75.7</v>
      </c>
      <c r="I1078">
        <f t="shared" si="178"/>
        <v>75.5</v>
      </c>
      <c r="J1078">
        <f t="shared" si="179"/>
        <v>3803.7</v>
      </c>
      <c r="K1078">
        <f t="shared" si="180"/>
        <v>3944.5340000000001</v>
      </c>
      <c r="L1078">
        <f t="shared" si="181"/>
        <v>0</v>
      </c>
      <c r="M1078" t="str">
        <f t="shared" si="182"/>
        <v>{country:"United States",year:1993, x1:3803.7, x2:3944.534, y1:75.7, y2:75.5},</v>
      </c>
      <c r="T1078">
        <f t="shared" si="183"/>
        <v>0.99735799207397613</v>
      </c>
      <c r="U1078">
        <f t="shared" si="184"/>
        <v>1.0370255277755871</v>
      </c>
    </row>
    <row r="1079" spans="1:21">
      <c r="A1079" t="s">
        <v>33</v>
      </c>
      <c r="B1079">
        <v>1994</v>
      </c>
      <c r="C1079">
        <v>75.7</v>
      </c>
      <c r="D1079">
        <v>4027.2420000000002</v>
      </c>
      <c r="E1079">
        <v>0</v>
      </c>
      <c r="F1079" t="str">
        <f t="shared" si="175"/>
        <v>United States</v>
      </c>
      <c r="G1079">
        <f t="shared" si="176"/>
        <v>1994</v>
      </c>
      <c r="H1079">
        <f t="shared" si="177"/>
        <v>75.5</v>
      </c>
      <c r="I1079">
        <f t="shared" si="178"/>
        <v>75.7</v>
      </c>
      <c r="J1079">
        <f t="shared" si="179"/>
        <v>3944.5340000000001</v>
      </c>
      <c r="K1079">
        <f t="shared" si="180"/>
        <v>4027.2420000000002</v>
      </c>
      <c r="L1079">
        <f t="shared" si="181"/>
        <v>0</v>
      </c>
      <c r="M1079" t="str">
        <f t="shared" si="182"/>
        <v>{country:"United States",year:1994, x1:3944.534, x2:4027.242, y1:75.5, y2:75.7},</v>
      </c>
      <c r="T1079">
        <f t="shared" si="183"/>
        <v>1.0026490066225167</v>
      </c>
      <c r="U1079">
        <f t="shared" si="184"/>
        <v>1.0209677492956075</v>
      </c>
    </row>
    <row r="1080" spans="1:21">
      <c r="A1080" t="s">
        <v>33</v>
      </c>
      <c r="B1080">
        <v>1995</v>
      </c>
      <c r="C1080">
        <v>75.7</v>
      </c>
      <c r="D1080">
        <v>4118.6440000000002</v>
      </c>
      <c r="E1080">
        <v>0</v>
      </c>
      <c r="F1080" t="str">
        <f t="shared" si="175"/>
        <v>United States</v>
      </c>
      <c r="G1080">
        <f t="shared" si="176"/>
        <v>1995</v>
      </c>
      <c r="H1080">
        <f t="shared" si="177"/>
        <v>75.7</v>
      </c>
      <c r="I1080">
        <f t="shared" si="178"/>
        <v>75.7</v>
      </c>
      <c r="J1080">
        <f t="shared" si="179"/>
        <v>4027.2420000000002</v>
      </c>
      <c r="K1080">
        <f t="shared" si="180"/>
        <v>4118.6440000000002</v>
      </c>
      <c r="L1080">
        <f t="shared" si="181"/>
        <v>0</v>
      </c>
      <c r="M1080" t="str">
        <f t="shared" si="182"/>
        <v>{country:"United States",year:1995, x1:4027.242, x2:4118.644, y1:75.7, y2:75.7},</v>
      </c>
      <c r="T1080">
        <f t="shared" si="183"/>
        <v>1</v>
      </c>
      <c r="U1080">
        <f t="shared" si="184"/>
        <v>1.0226959293730051</v>
      </c>
    </row>
    <row r="1081" spans="1:21">
      <c r="A1081" t="s">
        <v>33</v>
      </c>
      <c r="B1081">
        <v>1996</v>
      </c>
      <c r="C1081">
        <v>76.099999999999994</v>
      </c>
      <c r="D1081">
        <v>4213.0709999999999</v>
      </c>
      <c r="E1081">
        <v>0</v>
      </c>
      <c r="F1081" t="str">
        <f t="shared" si="175"/>
        <v>United States</v>
      </c>
      <c r="G1081">
        <f t="shared" si="176"/>
        <v>1996</v>
      </c>
      <c r="H1081">
        <f t="shared" si="177"/>
        <v>75.7</v>
      </c>
      <c r="I1081">
        <f t="shared" si="178"/>
        <v>76.099999999999994</v>
      </c>
      <c r="J1081">
        <f t="shared" si="179"/>
        <v>4118.6440000000002</v>
      </c>
      <c r="K1081">
        <f t="shared" si="180"/>
        <v>4213.0709999999999</v>
      </c>
      <c r="L1081">
        <f t="shared" si="181"/>
        <v>0</v>
      </c>
      <c r="M1081" t="str">
        <f t="shared" si="182"/>
        <v>{country:"United States",year:1996, x1:4118.644, x2:4213.071, y1:75.7, y2:76.1},</v>
      </c>
      <c r="T1081">
        <f t="shared" si="183"/>
        <v>1.0052840158520475</v>
      </c>
      <c r="U1081">
        <f t="shared" si="184"/>
        <v>1.0229267205420036</v>
      </c>
    </row>
    <row r="1082" spans="1:21">
      <c r="A1082" t="s">
        <v>33</v>
      </c>
      <c r="B1082">
        <v>1997</v>
      </c>
      <c r="C1082">
        <v>76.5</v>
      </c>
      <c r="D1082">
        <v>4316.9089999999997</v>
      </c>
      <c r="E1082">
        <v>0</v>
      </c>
      <c r="F1082" t="str">
        <f t="shared" si="175"/>
        <v>United States</v>
      </c>
      <c r="G1082">
        <f t="shared" si="176"/>
        <v>1997</v>
      </c>
      <c r="H1082">
        <f t="shared" si="177"/>
        <v>76.099999999999994</v>
      </c>
      <c r="I1082">
        <f t="shared" si="178"/>
        <v>76.5</v>
      </c>
      <c r="J1082">
        <f t="shared" si="179"/>
        <v>4213.0709999999999</v>
      </c>
      <c r="K1082">
        <f t="shared" si="180"/>
        <v>4316.9089999999997</v>
      </c>
      <c r="L1082">
        <f t="shared" si="181"/>
        <v>0</v>
      </c>
      <c r="M1082" t="str">
        <f t="shared" si="182"/>
        <v>{country:"United States",year:1997, x1:4213.071, x2:4316.909, y1:76.1, y2:76.5},</v>
      </c>
      <c r="T1082">
        <f t="shared" si="183"/>
        <v>1.0052562417871223</v>
      </c>
      <c r="U1082">
        <f t="shared" si="184"/>
        <v>1.0246466295013779</v>
      </c>
    </row>
    <row r="1083" spans="1:21">
      <c r="A1083" t="s">
        <v>33</v>
      </c>
      <c r="B1083">
        <v>1998</v>
      </c>
      <c r="C1083">
        <v>76.7</v>
      </c>
      <c r="D1083">
        <v>4460.84</v>
      </c>
      <c r="E1083">
        <v>0</v>
      </c>
      <c r="F1083" t="str">
        <f t="shared" si="175"/>
        <v>United States</v>
      </c>
      <c r="G1083">
        <f t="shared" si="176"/>
        <v>1998</v>
      </c>
      <c r="H1083">
        <f t="shared" si="177"/>
        <v>76.5</v>
      </c>
      <c r="I1083">
        <f t="shared" si="178"/>
        <v>76.7</v>
      </c>
      <c r="J1083">
        <f t="shared" si="179"/>
        <v>4316.9089999999997</v>
      </c>
      <c r="K1083">
        <f t="shared" si="180"/>
        <v>4460.84</v>
      </c>
      <c r="L1083">
        <f t="shared" si="181"/>
        <v>0</v>
      </c>
      <c r="M1083" t="str">
        <f t="shared" si="182"/>
        <v>{country:"United States",year:1998, x1:4316.909, x2:4460.84, y1:76.5, y2:76.7},</v>
      </c>
      <c r="T1083">
        <f t="shared" si="183"/>
        <v>1.0026143790849673</v>
      </c>
      <c r="U1083">
        <f t="shared" si="184"/>
        <v>1.0333412170606331</v>
      </c>
    </row>
    <row r="1084" spans="1:21">
      <c r="A1084" t="s">
        <v>33</v>
      </c>
      <c r="B1084">
        <v>1999</v>
      </c>
      <c r="C1084">
        <v>76.7</v>
      </c>
      <c r="D1084">
        <v>4625.8680000000004</v>
      </c>
      <c r="E1084">
        <v>0</v>
      </c>
      <c r="F1084" t="str">
        <f t="shared" si="175"/>
        <v>United States</v>
      </c>
      <c r="G1084">
        <f t="shared" si="176"/>
        <v>1999</v>
      </c>
      <c r="H1084">
        <f t="shared" si="177"/>
        <v>76.7</v>
      </c>
      <c r="I1084">
        <f t="shared" si="178"/>
        <v>76.7</v>
      </c>
      <c r="J1084">
        <f t="shared" si="179"/>
        <v>4460.84</v>
      </c>
      <c r="K1084">
        <f t="shared" si="180"/>
        <v>4625.8680000000004</v>
      </c>
      <c r="L1084">
        <f t="shared" si="181"/>
        <v>0</v>
      </c>
      <c r="M1084" t="str">
        <f t="shared" si="182"/>
        <v>{country:"United States",year:1999, x1:4460.84, x2:4625.868, y1:76.7, y2:76.7},</v>
      </c>
      <c r="T1084">
        <f t="shared" si="183"/>
        <v>1</v>
      </c>
      <c r="U1084">
        <f t="shared" si="184"/>
        <v>1.0369948260865667</v>
      </c>
    </row>
    <row r="1085" spans="1:21">
      <c r="A1085" t="s">
        <v>33</v>
      </c>
      <c r="B1085">
        <v>2000</v>
      </c>
      <c r="C1085">
        <v>76.7</v>
      </c>
      <c r="D1085">
        <v>4793.4849999999997</v>
      </c>
      <c r="E1085">
        <v>0</v>
      </c>
      <c r="F1085" t="str">
        <f t="shared" si="175"/>
        <v>United States</v>
      </c>
      <c r="G1085">
        <f t="shared" si="176"/>
        <v>2000</v>
      </c>
      <c r="H1085">
        <f t="shared" si="177"/>
        <v>76.7</v>
      </c>
      <c r="I1085">
        <f t="shared" si="178"/>
        <v>76.7</v>
      </c>
      <c r="J1085">
        <f t="shared" si="179"/>
        <v>4625.8680000000004</v>
      </c>
      <c r="K1085">
        <f t="shared" si="180"/>
        <v>4793.4849999999997</v>
      </c>
      <c r="L1085">
        <f t="shared" si="181"/>
        <v>0</v>
      </c>
      <c r="M1085" t="str">
        <f t="shared" si="182"/>
        <v>{country:"United States",year:2000, x1:4625.868, x2:4793.485, y1:76.7, y2:76.7},</v>
      </c>
      <c r="T1085">
        <f t="shared" si="183"/>
        <v>1</v>
      </c>
      <c r="U1085">
        <f t="shared" si="184"/>
        <v>1.036234713139242</v>
      </c>
    </row>
    <row r="1086" spans="1:21">
      <c r="A1086" t="s">
        <v>33</v>
      </c>
      <c r="B1086">
        <v>2001</v>
      </c>
      <c r="C1086">
        <v>76.8</v>
      </c>
      <c r="D1086">
        <v>5031.732</v>
      </c>
      <c r="E1086">
        <v>0</v>
      </c>
      <c r="F1086" t="str">
        <f t="shared" si="175"/>
        <v>United States</v>
      </c>
      <c r="G1086">
        <f t="shared" si="176"/>
        <v>2001</v>
      </c>
      <c r="H1086">
        <f t="shared" si="177"/>
        <v>76.7</v>
      </c>
      <c r="I1086">
        <f t="shared" si="178"/>
        <v>76.8</v>
      </c>
      <c r="J1086">
        <f t="shared" si="179"/>
        <v>4793.4849999999997</v>
      </c>
      <c r="K1086">
        <f t="shared" si="180"/>
        <v>5031.732</v>
      </c>
      <c r="L1086">
        <f t="shared" si="181"/>
        <v>0</v>
      </c>
      <c r="M1086" t="str">
        <f t="shared" si="182"/>
        <v>{country:"United States",year:2001, x1:4793.485, x2:5031.732, y1:76.7, y2:76.8},</v>
      </c>
      <c r="T1086">
        <f t="shared" si="183"/>
        <v>1.0013037809647978</v>
      </c>
      <c r="U1086">
        <f t="shared" si="184"/>
        <v>1.0497022521192827</v>
      </c>
    </row>
    <row r="1087" spans="1:21">
      <c r="A1087" t="s">
        <v>33</v>
      </c>
      <c r="B1087">
        <v>2002</v>
      </c>
      <c r="C1087">
        <v>76.900000000000006</v>
      </c>
      <c r="D1087">
        <v>5366.8090000000002</v>
      </c>
      <c r="E1087">
        <v>0</v>
      </c>
      <c r="F1087" t="str">
        <f t="shared" si="175"/>
        <v>United States</v>
      </c>
      <c r="G1087">
        <f t="shared" si="176"/>
        <v>2002</v>
      </c>
      <c r="H1087">
        <f t="shared" si="177"/>
        <v>76.8</v>
      </c>
      <c r="I1087">
        <f t="shared" si="178"/>
        <v>76.900000000000006</v>
      </c>
      <c r="J1087">
        <f t="shared" si="179"/>
        <v>5031.732</v>
      </c>
      <c r="K1087">
        <f t="shared" si="180"/>
        <v>5366.8090000000002</v>
      </c>
      <c r="L1087">
        <f t="shared" si="181"/>
        <v>0</v>
      </c>
      <c r="M1087" t="str">
        <f t="shared" si="182"/>
        <v>{country:"United States",year:2002, x1:5031.732, x2:5366.809, y1:76.8, y2:76.9},</v>
      </c>
      <c r="T1087">
        <f t="shared" si="183"/>
        <v>1.0013020833333335</v>
      </c>
      <c r="U1087">
        <f t="shared" si="184"/>
        <v>1.0665927756088758</v>
      </c>
    </row>
    <row r="1088" spans="1:21">
      <c r="A1088" t="s">
        <v>33</v>
      </c>
      <c r="B1088">
        <v>2003</v>
      </c>
      <c r="C1088">
        <v>77</v>
      </c>
      <c r="D1088">
        <v>5638.134</v>
      </c>
      <c r="E1088">
        <v>0</v>
      </c>
      <c r="F1088" t="str">
        <f t="shared" si="175"/>
        <v>United States</v>
      </c>
      <c r="G1088">
        <f t="shared" si="176"/>
        <v>2003</v>
      </c>
      <c r="H1088">
        <f t="shared" si="177"/>
        <v>76.900000000000006</v>
      </c>
      <c r="I1088">
        <f t="shared" si="178"/>
        <v>77</v>
      </c>
      <c r="J1088">
        <f t="shared" si="179"/>
        <v>5366.8090000000002</v>
      </c>
      <c r="K1088">
        <f t="shared" si="180"/>
        <v>5638.134</v>
      </c>
      <c r="L1088">
        <f t="shared" si="181"/>
        <v>0</v>
      </c>
      <c r="M1088" t="str">
        <f t="shared" si="182"/>
        <v>{country:"United States",year:2003, x1:5366.809, x2:5638.134, y1:76.9, y2:77},</v>
      </c>
      <c r="T1088">
        <f t="shared" si="183"/>
        <v>1.001300390117035</v>
      </c>
      <c r="U1088">
        <f t="shared" si="184"/>
        <v>1.0505561125801197</v>
      </c>
    </row>
    <row r="1089" spans="1:21">
      <c r="A1089" t="s">
        <v>33</v>
      </c>
      <c r="B1089">
        <v>2004</v>
      </c>
      <c r="C1089">
        <v>77.400000000000006</v>
      </c>
      <c r="D1089">
        <v>5803.7920000000004</v>
      </c>
      <c r="E1089">
        <v>0</v>
      </c>
      <c r="F1089" t="str">
        <f t="shared" si="175"/>
        <v>United States</v>
      </c>
      <c r="G1089">
        <f t="shared" si="176"/>
        <v>2004</v>
      </c>
      <c r="H1089">
        <f t="shared" si="177"/>
        <v>77</v>
      </c>
      <c r="I1089">
        <f t="shared" si="178"/>
        <v>77.400000000000006</v>
      </c>
      <c r="J1089">
        <f t="shared" si="179"/>
        <v>5638.134</v>
      </c>
      <c r="K1089">
        <f t="shared" si="180"/>
        <v>5803.7920000000004</v>
      </c>
      <c r="L1089">
        <f t="shared" si="181"/>
        <v>0</v>
      </c>
      <c r="M1089" t="str">
        <f t="shared" si="182"/>
        <v>{country:"United States",year:2004, x1:5638.134, x2:5803.792, y1:77, y2:77.4},</v>
      </c>
      <c r="T1089">
        <f t="shared" si="183"/>
        <v>1.0051948051948052</v>
      </c>
      <c r="U1089">
        <f t="shared" si="184"/>
        <v>1.0293817067845497</v>
      </c>
    </row>
    <row r="1090" spans="1:21">
      <c r="A1090" t="s">
        <v>33</v>
      </c>
      <c r="B1090">
        <v>2005</v>
      </c>
      <c r="C1090">
        <v>77.400000000000006</v>
      </c>
      <c r="D1090">
        <v>5938.97</v>
      </c>
      <c r="E1090">
        <v>0</v>
      </c>
      <c r="F1090" t="str">
        <f t="shared" si="175"/>
        <v>United States</v>
      </c>
      <c r="G1090">
        <f t="shared" si="176"/>
        <v>2005</v>
      </c>
      <c r="H1090">
        <f t="shared" si="177"/>
        <v>77.400000000000006</v>
      </c>
      <c r="I1090">
        <f t="shared" si="178"/>
        <v>77.400000000000006</v>
      </c>
      <c r="J1090">
        <f t="shared" si="179"/>
        <v>5803.7920000000004</v>
      </c>
      <c r="K1090">
        <f t="shared" si="180"/>
        <v>5938.97</v>
      </c>
      <c r="L1090">
        <f t="shared" si="181"/>
        <v>0</v>
      </c>
      <c r="M1090" t="str">
        <f t="shared" si="182"/>
        <v>{country:"United States",year:2005, x1:5803.792, x2:5938.97, y1:77.4, y2:77.4},</v>
      </c>
      <c r="T1090">
        <f t="shared" si="183"/>
        <v>1</v>
      </c>
      <c r="U1090">
        <f t="shared" si="184"/>
        <v>1.0232913240171253</v>
      </c>
    </row>
    <row r="1091" spans="1:21">
      <c r="A1091" t="s">
        <v>33</v>
      </c>
      <c r="B1091">
        <v>2006</v>
      </c>
      <c r="C1091">
        <v>77.7</v>
      </c>
      <c r="D1091">
        <v>6071.4840000000004</v>
      </c>
      <c r="E1091">
        <v>0</v>
      </c>
      <c r="F1091" t="str">
        <f t="shared" ref="F1091:G1094" si="185">A1091</f>
        <v>United States</v>
      </c>
      <c r="G1091">
        <f t="shared" si="185"/>
        <v>2006</v>
      </c>
      <c r="H1091">
        <f>IF($A1090=$A1091,C1090,C1091)</f>
        <v>77.400000000000006</v>
      </c>
      <c r="I1091">
        <f>C1091</f>
        <v>77.7</v>
      </c>
      <c r="J1091">
        <f>IF($A1090=$A1091,D1090,D1091)</f>
        <v>5938.97</v>
      </c>
      <c r="K1091">
        <f t="shared" ref="K1091:L1094" si="186">D1091</f>
        <v>6071.4840000000004</v>
      </c>
      <c r="L1091">
        <f t="shared" si="186"/>
        <v>0</v>
      </c>
      <c r="M1091" t="str">
        <f>"{country:"""&amp;F1091&amp;""",year:"&amp;G1091&amp;", x1:"&amp;J1091&amp;", x2:"&amp;K1091&amp;", y1:"&amp;H1091&amp;", y2:"&amp;I1091&amp;"},"</f>
        <v>{country:"United States",year:2006, x1:5938.97, x2:6071.484, y1:77.4, y2:77.7},</v>
      </c>
      <c r="T1091">
        <f>I1091/H1091</f>
        <v>1.0038759689922481</v>
      </c>
      <c r="U1091">
        <f>K1091/J1091</f>
        <v>1.022312623232648</v>
      </c>
    </row>
    <row r="1092" spans="1:21">
      <c r="A1092" t="s">
        <v>33</v>
      </c>
      <c r="B1092">
        <v>2007</v>
      </c>
      <c r="C1092">
        <v>77.900000000000006</v>
      </c>
      <c r="D1092">
        <v>6202.18</v>
      </c>
      <c r="E1092">
        <v>0</v>
      </c>
      <c r="F1092" t="str">
        <f t="shared" si="185"/>
        <v>United States</v>
      </c>
      <c r="G1092">
        <f t="shared" si="185"/>
        <v>2007</v>
      </c>
      <c r="H1092">
        <f>IF($A1091=$A1092,C1091,C1092)</f>
        <v>77.7</v>
      </c>
      <c r="I1092">
        <f>C1092</f>
        <v>77.900000000000006</v>
      </c>
      <c r="J1092">
        <f>IF($A1091=$A1092,D1091,D1092)</f>
        <v>6071.4840000000004</v>
      </c>
      <c r="K1092">
        <f t="shared" si="186"/>
        <v>6202.18</v>
      </c>
      <c r="L1092">
        <f t="shared" si="186"/>
        <v>0</v>
      </c>
      <c r="M1092" t="str">
        <f>"{country:"""&amp;F1092&amp;""",year:"&amp;G1092&amp;", x1:"&amp;J1092&amp;", x2:"&amp;K1092&amp;", y1:"&amp;H1092&amp;", y2:"&amp;I1092&amp;"},"</f>
        <v>{country:"United States",year:2007, x1:6071.484, x2:6202.18, y1:77.7, y2:77.9},</v>
      </c>
      <c r="T1092">
        <f>I1092/H1092</f>
        <v>1.0025740025740026</v>
      </c>
      <c r="U1092">
        <f>K1092/J1092</f>
        <v>1.0215262034784247</v>
      </c>
    </row>
    <row r="1093" spans="1:21">
      <c r="A1093" t="s">
        <v>33</v>
      </c>
      <c r="B1093">
        <v>2008</v>
      </c>
      <c r="C1093">
        <v>78</v>
      </c>
      <c r="D1093">
        <v>6300.3950000000004</v>
      </c>
      <c r="E1093">
        <v>0</v>
      </c>
      <c r="F1093" t="str">
        <f t="shared" si="185"/>
        <v>United States</v>
      </c>
      <c r="G1093">
        <f t="shared" si="185"/>
        <v>2008</v>
      </c>
      <c r="H1093">
        <f>IF($A1092=$A1093,C1092,C1093)</f>
        <v>77.900000000000006</v>
      </c>
      <c r="I1093">
        <f>C1093</f>
        <v>78</v>
      </c>
      <c r="J1093">
        <f>IF($A1092=$A1093,D1092,D1093)</f>
        <v>6202.18</v>
      </c>
      <c r="K1093">
        <f t="shared" si="186"/>
        <v>6300.3950000000004</v>
      </c>
      <c r="L1093">
        <f t="shared" si="186"/>
        <v>0</v>
      </c>
      <c r="M1093" t="str">
        <f>"{country:"""&amp;F1093&amp;""",year:"&amp;G1093&amp;", x1:"&amp;J1093&amp;", x2:"&amp;K1093&amp;", y1:"&amp;H1093&amp;", y2:"&amp;I1093&amp;"},"</f>
        <v>{country:"United States",year:2008, x1:6202.18, x2:6300.395, y1:77.9, y2:78},</v>
      </c>
      <c r="T1093">
        <f>I1093/H1093</f>
        <v>1.0012836970474968</v>
      </c>
      <c r="U1093">
        <f>K1093/J1093</f>
        <v>1.015835561044665</v>
      </c>
    </row>
    <row r="1094" spans="1:21">
      <c r="A1094" t="s">
        <v>33</v>
      </c>
      <c r="B1094">
        <v>2009</v>
      </c>
      <c r="C1094">
        <v>78.2</v>
      </c>
      <c r="D1094">
        <v>6437.0829999999996</v>
      </c>
      <c r="E1094">
        <v>0</v>
      </c>
      <c r="F1094" t="str">
        <f t="shared" si="185"/>
        <v>United States</v>
      </c>
      <c r="G1094">
        <f t="shared" si="185"/>
        <v>2009</v>
      </c>
      <c r="H1094">
        <f>IF($A1093=$A1094,C1093,C1094)</f>
        <v>78</v>
      </c>
      <c r="I1094">
        <f>C1094</f>
        <v>78.2</v>
      </c>
      <c r="J1094">
        <f>IF($A1093=$A1094,D1093,D1094)</f>
        <v>6300.3950000000004</v>
      </c>
      <c r="K1094">
        <f t="shared" si="186"/>
        <v>6437.0829999999996</v>
      </c>
      <c r="L1094">
        <f t="shared" si="186"/>
        <v>0</v>
      </c>
      <c r="M1094" t="str">
        <f>"{country:"""&amp;F1094&amp;""",year:"&amp;G1094&amp;", x1:"&amp;J1094&amp;", x2:"&amp;K1094&amp;", y1:"&amp;H1094&amp;", y2:"&amp;I1094&amp;"}];"</f>
        <v>{country:"United States",year:2009, x1:6300.395, x2:6437.083, y1:78, y2:78.2}];</v>
      </c>
      <c r="T1094">
        <f>I1094/H1094</f>
        <v>1.0025641025641026</v>
      </c>
      <c r="U1094">
        <f>K1094/J1094</f>
        <v>1.0216951476851848</v>
      </c>
    </row>
    <row r="1095" spans="1:21">
      <c r="H1095">
        <f>MIN(H2:H1094)</f>
        <v>56.1</v>
      </c>
      <c r="I1095">
        <f>MAX(I2:I1094)</f>
        <v>82.7</v>
      </c>
      <c r="J1095">
        <f>MIN(J2:J1094)</f>
        <v>102.023</v>
      </c>
      <c r="K1095">
        <f>MAX(K2:K1094)</f>
        <v>6437.0829999999996</v>
      </c>
    </row>
  </sheetData>
  <conditionalFormatting sqref="T2:U1094">
    <cfRule type="cellIs" dxfId="0" priority="1" operator="greaterThan">
      <formula>1.2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1139"/>
  <sheetViews>
    <sheetView tabSelected="1" topLeftCell="A1092" workbookViewId="0">
      <selection activeCell="H1096" sqref="H1096:H1129"/>
    </sheetView>
  </sheetViews>
  <sheetFormatPr defaultRowHeight="12.75"/>
  <cols>
    <col min="4" max="4" width="55" customWidth="1"/>
    <col min="5" max="5" width="40" bestFit="1" customWidth="1"/>
    <col min="8" max="8" width="50.7109375" bestFit="1" customWidth="1"/>
  </cols>
  <sheetData>
    <row r="1" spans="1:5">
      <c r="A1" t="s">
        <v>0</v>
      </c>
      <c r="B1">
        <v>1971</v>
      </c>
      <c r="C1">
        <v>71.599999999999994</v>
      </c>
      <c r="D1">
        <v>821.08199999999999</v>
      </c>
      <c r="E1">
        <v>0</v>
      </c>
    </row>
    <row r="2" spans="1:5" hidden="1">
      <c r="A2" t="s">
        <v>0</v>
      </c>
      <c r="B2">
        <v>1972</v>
      </c>
      <c r="C2">
        <v>72</v>
      </c>
      <c r="D2">
        <v>825.38800000000003</v>
      </c>
      <c r="E2">
        <v>0</v>
      </c>
    </row>
    <row r="3" spans="1:5" hidden="1">
      <c r="A3" t="s">
        <v>0</v>
      </c>
      <c r="B3">
        <v>1973</v>
      </c>
      <c r="C3">
        <v>72</v>
      </c>
      <c r="D3">
        <v>836.63599999999997</v>
      </c>
      <c r="E3">
        <v>0</v>
      </c>
    </row>
    <row r="4" spans="1:5" hidden="1">
      <c r="A4" t="s">
        <v>0</v>
      </c>
      <c r="B4">
        <v>1974</v>
      </c>
      <c r="C4">
        <v>71.900000000000006</v>
      </c>
      <c r="D4">
        <v>952.53300000000002</v>
      </c>
      <c r="E4">
        <v>0</v>
      </c>
    </row>
    <row r="5" spans="1:5" hidden="1">
      <c r="A5" t="s">
        <v>0</v>
      </c>
      <c r="B5">
        <v>1975</v>
      </c>
      <c r="C5">
        <v>72.7</v>
      </c>
      <c r="D5">
        <v>1111.8150000000001</v>
      </c>
      <c r="E5">
        <v>0</v>
      </c>
    </row>
    <row r="6" spans="1:5" hidden="1">
      <c r="A6" t="s">
        <v>0</v>
      </c>
      <c r="B6">
        <v>1976</v>
      </c>
      <c r="C6">
        <v>72.8</v>
      </c>
      <c r="D6">
        <v>1135.866</v>
      </c>
      <c r="E6">
        <v>0</v>
      </c>
    </row>
    <row r="7" spans="1:5" hidden="1">
      <c r="A7" t="s">
        <v>0</v>
      </c>
      <c r="B7">
        <v>1977</v>
      </c>
      <c r="C7">
        <v>73.3</v>
      </c>
      <c r="D7">
        <v>1174.6130000000001</v>
      </c>
      <c r="E7">
        <v>0</v>
      </c>
    </row>
    <row r="8" spans="1:5" hidden="1">
      <c r="A8" t="s">
        <v>0</v>
      </c>
      <c r="B8">
        <v>1978</v>
      </c>
      <c r="C8">
        <v>73.7</v>
      </c>
      <c r="D8">
        <v>1179.662</v>
      </c>
      <c r="E8">
        <v>0</v>
      </c>
    </row>
    <row r="9" spans="1:5" hidden="1">
      <c r="A9" t="s">
        <v>0</v>
      </c>
      <c r="B9">
        <v>1979</v>
      </c>
      <c r="C9">
        <v>74.3</v>
      </c>
      <c r="D9">
        <v>1165.518</v>
      </c>
      <c r="E9">
        <v>0</v>
      </c>
    </row>
    <row r="10" spans="1:5" hidden="1">
      <c r="A10" t="s">
        <v>0</v>
      </c>
      <c r="B10">
        <v>1980</v>
      </c>
      <c r="C10">
        <v>74.5</v>
      </c>
      <c r="D10">
        <v>1175.567</v>
      </c>
      <c r="E10">
        <v>0</v>
      </c>
    </row>
    <row r="11" spans="1:5" hidden="1">
      <c r="A11" t="s">
        <v>0</v>
      </c>
      <c r="B11">
        <v>1981</v>
      </c>
      <c r="C11">
        <v>74.900000000000006</v>
      </c>
      <c r="D11">
        <v>1183.1869999999999</v>
      </c>
      <c r="E11">
        <v>0</v>
      </c>
    </row>
    <row r="12" spans="1:5" hidden="1">
      <c r="A12" t="s">
        <v>0</v>
      </c>
      <c r="B12">
        <v>1982</v>
      </c>
      <c r="C12">
        <v>74.7</v>
      </c>
      <c r="D12">
        <v>1184.4590000000001</v>
      </c>
      <c r="E12">
        <v>0</v>
      </c>
    </row>
    <row r="13" spans="1:5" hidden="1">
      <c r="A13" t="s">
        <v>0</v>
      </c>
      <c r="B13">
        <v>1983</v>
      </c>
      <c r="C13">
        <v>75.5</v>
      </c>
      <c r="D13">
        <v>1219.0820000000001</v>
      </c>
      <c r="E13">
        <v>0</v>
      </c>
    </row>
    <row r="14" spans="1:5" hidden="1">
      <c r="A14" t="s">
        <v>0</v>
      </c>
      <c r="B14">
        <v>1984</v>
      </c>
      <c r="C14">
        <v>75.8</v>
      </c>
      <c r="D14">
        <v>1268.452</v>
      </c>
      <c r="E14">
        <v>0</v>
      </c>
    </row>
    <row r="15" spans="1:5" hidden="1">
      <c r="A15" t="s">
        <v>0</v>
      </c>
      <c r="B15">
        <v>1985</v>
      </c>
      <c r="C15">
        <v>75.599999999999994</v>
      </c>
      <c r="D15">
        <v>1334.171</v>
      </c>
      <c r="E15">
        <v>0</v>
      </c>
    </row>
    <row r="16" spans="1:5" hidden="1">
      <c r="A16" t="s">
        <v>0</v>
      </c>
      <c r="B16">
        <v>1986</v>
      </c>
      <c r="C16">
        <v>76</v>
      </c>
      <c r="D16">
        <v>1395.7239999999999</v>
      </c>
      <c r="E16">
        <v>0</v>
      </c>
    </row>
    <row r="17" spans="1:5" hidden="1">
      <c r="A17" t="s">
        <v>0</v>
      </c>
      <c r="B17">
        <v>1987</v>
      </c>
      <c r="C17">
        <v>76.3</v>
      </c>
      <c r="D17">
        <v>1398.539</v>
      </c>
      <c r="E17">
        <v>0</v>
      </c>
    </row>
    <row r="18" spans="1:5" hidden="1">
      <c r="A18" t="s">
        <v>0</v>
      </c>
      <c r="B18">
        <v>1988</v>
      </c>
      <c r="C18">
        <v>76.3</v>
      </c>
      <c r="D18">
        <v>1422.8969999999999</v>
      </c>
      <c r="E18">
        <v>0</v>
      </c>
    </row>
    <row r="19" spans="1:5" hidden="1">
      <c r="A19" t="s">
        <v>0</v>
      </c>
      <c r="B19">
        <v>1989</v>
      </c>
      <c r="C19">
        <v>76.5</v>
      </c>
      <c r="D19">
        <v>1452.548</v>
      </c>
      <c r="E19">
        <v>0</v>
      </c>
    </row>
    <row r="20" spans="1:5" hidden="1">
      <c r="A20" t="s">
        <v>0</v>
      </c>
      <c r="B20">
        <v>1990</v>
      </c>
      <c r="C20">
        <v>77</v>
      </c>
      <c r="D20">
        <v>1494.4390000000001</v>
      </c>
      <c r="E20">
        <v>0</v>
      </c>
    </row>
    <row r="21" spans="1:5" hidden="1">
      <c r="A21" t="s">
        <v>0</v>
      </c>
      <c r="B21">
        <v>1991</v>
      </c>
      <c r="C21">
        <v>77.400000000000006</v>
      </c>
      <c r="D21">
        <v>1540.713</v>
      </c>
      <c r="E21">
        <v>0</v>
      </c>
    </row>
    <row r="22" spans="1:5" hidden="1">
      <c r="A22" t="s">
        <v>0</v>
      </c>
      <c r="B22">
        <v>1992</v>
      </c>
      <c r="C22">
        <v>77.5</v>
      </c>
      <c r="D22">
        <v>1601.386</v>
      </c>
      <c r="E22">
        <v>0</v>
      </c>
    </row>
    <row r="23" spans="1:5" hidden="1">
      <c r="A23" t="s">
        <v>0</v>
      </c>
      <c r="B23">
        <v>1993</v>
      </c>
      <c r="C23">
        <v>78</v>
      </c>
      <c r="D23">
        <v>1661.636</v>
      </c>
      <c r="E23">
        <v>0</v>
      </c>
    </row>
    <row r="24" spans="1:5" hidden="1">
      <c r="A24" t="s">
        <v>0</v>
      </c>
      <c r="B24">
        <v>1994</v>
      </c>
      <c r="C24">
        <v>78</v>
      </c>
      <c r="D24">
        <v>1724.5050000000001</v>
      </c>
      <c r="E24">
        <v>0</v>
      </c>
    </row>
    <row r="25" spans="1:5" hidden="1">
      <c r="A25" t="s">
        <v>0</v>
      </c>
      <c r="B25">
        <v>1995</v>
      </c>
      <c r="C25">
        <v>77.900000000000006</v>
      </c>
      <c r="D25">
        <v>1784.8789999999999</v>
      </c>
      <c r="E25">
        <v>0</v>
      </c>
    </row>
    <row r="26" spans="1:5" hidden="1">
      <c r="A26" t="s">
        <v>0</v>
      </c>
      <c r="B26">
        <v>1996</v>
      </c>
      <c r="C26">
        <v>78.2</v>
      </c>
      <c r="D26">
        <v>1878.241</v>
      </c>
      <c r="E26">
        <v>0</v>
      </c>
    </row>
    <row r="27" spans="1:5" hidden="1">
      <c r="A27" t="s">
        <v>0</v>
      </c>
      <c r="B27">
        <v>1997</v>
      </c>
      <c r="C27">
        <v>78.5</v>
      </c>
      <c r="D27">
        <v>1954.0609999999999</v>
      </c>
      <c r="E27">
        <v>0</v>
      </c>
    </row>
    <row r="28" spans="1:5" hidden="1">
      <c r="A28" t="s">
        <v>0</v>
      </c>
      <c r="B28">
        <v>1998</v>
      </c>
      <c r="C28">
        <v>78.7</v>
      </c>
      <c r="D28">
        <v>2079.6790000000001</v>
      </c>
      <c r="E28">
        <v>0</v>
      </c>
    </row>
    <row r="29" spans="1:5" hidden="1">
      <c r="A29" t="s">
        <v>0</v>
      </c>
      <c r="B29">
        <v>1999</v>
      </c>
      <c r="C29">
        <v>79</v>
      </c>
      <c r="D29">
        <v>2171.489</v>
      </c>
      <c r="E29">
        <v>0</v>
      </c>
    </row>
    <row r="30" spans="1:5" hidden="1">
      <c r="A30" t="s">
        <v>0</v>
      </c>
      <c r="B30">
        <v>2000</v>
      </c>
      <c r="C30">
        <v>79.3</v>
      </c>
      <c r="D30">
        <v>2266.4479999999999</v>
      </c>
      <c r="E30">
        <v>0</v>
      </c>
    </row>
    <row r="31" spans="1:5" hidden="1">
      <c r="A31" t="s">
        <v>0</v>
      </c>
      <c r="B31">
        <v>2001</v>
      </c>
      <c r="C31">
        <v>79.7</v>
      </c>
      <c r="D31">
        <v>2346.2600000000002</v>
      </c>
      <c r="E31">
        <v>0</v>
      </c>
    </row>
    <row r="32" spans="1:5" hidden="1">
      <c r="A32" t="s">
        <v>0</v>
      </c>
      <c r="B32">
        <v>2002</v>
      </c>
      <c r="C32">
        <v>80</v>
      </c>
      <c r="D32">
        <v>2460.924</v>
      </c>
      <c r="E32">
        <v>0</v>
      </c>
    </row>
    <row r="33" spans="1:5" hidden="1">
      <c r="A33" t="s">
        <v>0</v>
      </c>
      <c r="B33">
        <v>2003</v>
      </c>
      <c r="C33">
        <v>80.3</v>
      </c>
      <c r="D33">
        <v>2510.6619999999998</v>
      </c>
      <c r="E33">
        <v>0</v>
      </c>
    </row>
    <row r="34" spans="1:5" hidden="1">
      <c r="A34" t="s">
        <v>0</v>
      </c>
      <c r="B34">
        <v>2004</v>
      </c>
      <c r="C34">
        <v>80.5</v>
      </c>
      <c r="D34">
        <v>2630.8139999999999</v>
      </c>
      <c r="E34">
        <v>0</v>
      </c>
    </row>
    <row r="35" spans="1:5" hidden="1">
      <c r="A35" t="s">
        <v>0</v>
      </c>
      <c r="B35">
        <v>2005</v>
      </c>
      <c r="C35">
        <v>80.900000000000006</v>
      </c>
      <c r="D35">
        <v>2641.232</v>
      </c>
      <c r="E35">
        <v>0</v>
      </c>
    </row>
    <row r="36" spans="1:5" hidden="1">
      <c r="A36" t="s">
        <v>0</v>
      </c>
      <c r="B36">
        <v>2006</v>
      </c>
      <c r="C36">
        <v>81.099999999999994</v>
      </c>
      <c r="D36">
        <v>2709.5340000000001</v>
      </c>
      <c r="E36">
        <v>0</v>
      </c>
    </row>
    <row r="37" spans="1:5" hidden="1">
      <c r="A37" t="s">
        <v>0</v>
      </c>
      <c r="B37">
        <v>2007</v>
      </c>
      <c r="C37">
        <v>81.3</v>
      </c>
      <c r="D37">
        <v>2784.1750000000002</v>
      </c>
      <c r="E37">
        <v>0</v>
      </c>
    </row>
    <row r="38" spans="1:5">
      <c r="A38" t="s">
        <v>0</v>
      </c>
      <c r="B38">
        <v>2008</v>
      </c>
      <c r="C38">
        <v>81.5</v>
      </c>
      <c r="D38">
        <v>2827.0479999999998</v>
      </c>
      <c r="E38">
        <v>0</v>
      </c>
    </row>
    <row r="39" spans="1:5" hidden="1">
      <c r="A39" t="s">
        <v>1</v>
      </c>
      <c r="B39">
        <v>1970</v>
      </c>
      <c r="C39">
        <v>70</v>
      </c>
      <c r="D39">
        <v>702.03700000000003</v>
      </c>
      <c r="E39">
        <v>0</v>
      </c>
    </row>
    <row r="40" spans="1:5" hidden="1">
      <c r="A40" t="s">
        <v>1</v>
      </c>
      <c r="B40">
        <v>1971</v>
      </c>
      <c r="C40">
        <v>70.2</v>
      </c>
      <c r="D40">
        <v>732.77</v>
      </c>
      <c r="E40">
        <v>0</v>
      </c>
    </row>
    <row r="41" spans="1:5" hidden="1">
      <c r="A41" t="s">
        <v>1</v>
      </c>
      <c r="B41">
        <v>1972</v>
      </c>
      <c r="C41">
        <v>70.5</v>
      </c>
      <c r="D41">
        <v>766.67399999999998</v>
      </c>
      <c r="E41">
        <v>0</v>
      </c>
    </row>
    <row r="42" spans="1:5" hidden="1">
      <c r="A42" t="s">
        <v>1</v>
      </c>
      <c r="B42">
        <v>1973</v>
      </c>
      <c r="C42">
        <v>71.099999999999994</v>
      </c>
      <c r="D42">
        <v>824.41399999999999</v>
      </c>
      <c r="E42">
        <v>0</v>
      </c>
    </row>
    <row r="43" spans="1:5" hidden="1">
      <c r="A43" t="s">
        <v>1</v>
      </c>
      <c r="B43">
        <v>1974</v>
      </c>
      <c r="C43">
        <v>71.099999999999994</v>
      </c>
      <c r="D43">
        <v>877.78300000000002</v>
      </c>
      <c r="E43">
        <v>0</v>
      </c>
    </row>
    <row r="44" spans="1:5" hidden="1">
      <c r="A44" t="s">
        <v>1</v>
      </c>
      <c r="B44">
        <v>1975</v>
      </c>
      <c r="C44">
        <v>71.2</v>
      </c>
      <c r="D44">
        <v>1129.0139999999999</v>
      </c>
      <c r="E44">
        <v>0</v>
      </c>
    </row>
    <row r="45" spans="1:5" hidden="1">
      <c r="A45" t="s">
        <v>1</v>
      </c>
      <c r="B45">
        <v>1976</v>
      </c>
      <c r="C45">
        <v>71.7</v>
      </c>
      <c r="D45">
        <v>1215.4649999999999</v>
      </c>
      <c r="E45">
        <v>0</v>
      </c>
    </row>
    <row r="46" spans="1:5" hidden="1">
      <c r="A46" t="s">
        <v>1</v>
      </c>
      <c r="B46">
        <v>1977</v>
      </c>
      <c r="C46">
        <v>72</v>
      </c>
      <c r="D46">
        <v>1260.508</v>
      </c>
      <c r="E46">
        <v>0</v>
      </c>
    </row>
    <row r="47" spans="1:5" hidden="1">
      <c r="A47" t="s">
        <v>1</v>
      </c>
      <c r="B47">
        <v>1978</v>
      </c>
      <c r="C47">
        <v>72.099999999999994</v>
      </c>
      <c r="D47">
        <v>1325.616</v>
      </c>
      <c r="E47">
        <v>0</v>
      </c>
    </row>
    <row r="48" spans="1:5" hidden="1">
      <c r="A48" t="s">
        <v>1</v>
      </c>
      <c r="B48">
        <v>1979</v>
      </c>
      <c r="C48">
        <v>72.400000000000006</v>
      </c>
      <c r="D48">
        <v>1388.922</v>
      </c>
      <c r="E48">
        <v>0</v>
      </c>
    </row>
    <row r="49" spans="1:5" hidden="1">
      <c r="A49" t="s">
        <v>1</v>
      </c>
      <c r="B49">
        <v>1980</v>
      </c>
      <c r="C49">
        <v>72.599999999999994</v>
      </c>
      <c r="D49">
        <v>1428.7070000000001</v>
      </c>
      <c r="E49">
        <v>0</v>
      </c>
    </row>
    <row r="50" spans="1:5" hidden="1">
      <c r="A50" t="s">
        <v>1</v>
      </c>
      <c r="B50">
        <v>1981</v>
      </c>
      <c r="C50">
        <v>72.900000000000006</v>
      </c>
      <c r="D50">
        <v>1254.2909999999999</v>
      </c>
      <c r="E50">
        <v>0</v>
      </c>
    </row>
    <row r="51" spans="1:5" hidden="1">
      <c r="A51" t="s">
        <v>1</v>
      </c>
      <c r="B51">
        <v>1982</v>
      </c>
      <c r="C51">
        <v>73</v>
      </c>
      <c r="D51">
        <v>1258.4960000000001</v>
      </c>
      <c r="E51">
        <v>0</v>
      </c>
    </row>
    <row r="52" spans="1:5" hidden="1">
      <c r="A52" t="s">
        <v>1</v>
      </c>
      <c r="B52">
        <v>1983</v>
      </c>
      <c r="C52">
        <v>73.099999999999994</v>
      </c>
      <c r="D52">
        <v>1262.3779999999999</v>
      </c>
      <c r="E52">
        <v>0</v>
      </c>
    </row>
    <row r="53" spans="1:5" hidden="1">
      <c r="A53" t="s">
        <v>1</v>
      </c>
      <c r="B53">
        <v>1984</v>
      </c>
      <c r="C53">
        <v>73.7</v>
      </c>
      <c r="D53">
        <v>1275.4069999999999</v>
      </c>
      <c r="E53">
        <v>0</v>
      </c>
    </row>
    <row r="54" spans="1:5" hidden="1">
      <c r="A54" t="s">
        <v>1</v>
      </c>
      <c r="B54">
        <v>1985</v>
      </c>
      <c r="C54">
        <v>73.900000000000006</v>
      </c>
      <c r="D54">
        <v>1325.07</v>
      </c>
      <c r="E54">
        <v>0</v>
      </c>
    </row>
    <row r="55" spans="1:5" hidden="1">
      <c r="A55" t="s">
        <v>1</v>
      </c>
      <c r="B55">
        <v>1986</v>
      </c>
      <c r="C55">
        <v>74.400000000000006</v>
      </c>
      <c r="D55">
        <v>1403.4649999999999</v>
      </c>
      <c r="E55">
        <v>0</v>
      </c>
    </row>
    <row r="56" spans="1:5" hidden="1">
      <c r="A56" t="s">
        <v>1</v>
      </c>
      <c r="B56">
        <v>1987</v>
      </c>
      <c r="C56">
        <v>74.8</v>
      </c>
      <c r="D56">
        <v>1450.6990000000001</v>
      </c>
      <c r="E56">
        <v>0</v>
      </c>
    </row>
    <row r="57" spans="1:5" hidden="1">
      <c r="A57" t="s">
        <v>1</v>
      </c>
      <c r="B57">
        <v>1988</v>
      </c>
      <c r="C57">
        <v>75.3</v>
      </c>
      <c r="D57">
        <v>1495.9079999999999</v>
      </c>
      <c r="E57">
        <v>0</v>
      </c>
    </row>
    <row r="58" spans="1:5" hidden="1">
      <c r="A58" t="s">
        <v>1</v>
      </c>
      <c r="B58">
        <v>1989</v>
      </c>
      <c r="C58">
        <v>75.400000000000006</v>
      </c>
      <c r="D58">
        <v>1586.623</v>
      </c>
      <c r="E58">
        <v>0</v>
      </c>
    </row>
    <row r="59" spans="1:5" hidden="1">
      <c r="A59" t="s">
        <v>1</v>
      </c>
      <c r="B59">
        <v>1990</v>
      </c>
      <c r="C59">
        <v>75.599999999999994</v>
      </c>
      <c r="D59">
        <v>1951.86</v>
      </c>
      <c r="E59">
        <v>0</v>
      </c>
    </row>
    <row r="60" spans="1:5" hidden="1">
      <c r="A60" t="s">
        <v>1</v>
      </c>
      <c r="B60">
        <v>1991</v>
      </c>
      <c r="C60">
        <v>75.7</v>
      </c>
      <c r="D60">
        <v>2007.38</v>
      </c>
      <c r="E60">
        <v>0</v>
      </c>
    </row>
    <row r="61" spans="1:5" hidden="1">
      <c r="A61" t="s">
        <v>1</v>
      </c>
      <c r="B61">
        <v>1992</v>
      </c>
      <c r="C61">
        <v>75.900000000000006</v>
      </c>
      <c r="D61">
        <v>2087.1729999999998</v>
      </c>
      <c r="E61">
        <v>0</v>
      </c>
    </row>
    <row r="62" spans="1:5" hidden="1">
      <c r="A62" t="s">
        <v>1</v>
      </c>
      <c r="B62">
        <v>1993</v>
      </c>
      <c r="C62">
        <v>76.099999999999994</v>
      </c>
      <c r="D62">
        <v>2224.0610000000001</v>
      </c>
      <c r="E62">
        <v>0</v>
      </c>
    </row>
    <row r="63" spans="1:5" hidden="1">
      <c r="A63" t="s">
        <v>1</v>
      </c>
      <c r="B63">
        <v>1994</v>
      </c>
      <c r="C63">
        <v>76.5</v>
      </c>
      <c r="D63">
        <v>2350.7159999999999</v>
      </c>
      <c r="E63">
        <v>0</v>
      </c>
    </row>
    <row r="64" spans="1:5" hidden="1">
      <c r="A64" t="s">
        <v>1</v>
      </c>
      <c r="B64">
        <v>1995</v>
      </c>
      <c r="C64">
        <v>76.7</v>
      </c>
      <c r="D64">
        <v>2384.3249999999998</v>
      </c>
      <c r="E64">
        <v>0</v>
      </c>
    </row>
    <row r="65" spans="1:5" hidden="1">
      <c r="A65" t="s">
        <v>1</v>
      </c>
      <c r="B65">
        <v>1996</v>
      </c>
      <c r="C65">
        <v>77</v>
      </c>
      <c r="D65">
        <v>2422.6840000000002</v>
      </c>
      <c r="E65">
        <v>0</v>
      </c>
    </row>
    <row r="66" spans="1:5" hidden="1">
      <c r="A66" t="s">
        <v>1</v>
      </c>
      <c r="B66">
        <v>1997</v>
      </c>
      <c r="C66">
        <v>77.400000000000006</v>
      </c>
      <c r="D66">
        <v>2559.924</v>
      </c>
      <c r="E66">
        <v>0</v>
      </c>
    </row>
    <row r="67" spans="1:5" hidden="1">
      <c r="A67" t="s">
        <v>1</v>
      </c>
      <c r="B67">
        <v>1998</v>
      </c>
      <c r="C67">
        <v>77.7</v>
      </c>
      <c r="D67">
        <v>2693.319</v>
      </c>
      <c r="E67">
        <v>0</v>
      </c>
    </row>
    <row r="68" spans="1:5" hidden="1">
      <c r="A68" t="s">
        <v>1</v>
      </c>
      <c r="B68">
        <v>1999</v>
      </c>
      <c r="C68">
        <v>77.900000000000006</v>
      </c>
      <c r="D68">
        <v>2815.3510000000001</v>
      </c>
      <c r="E68">
        <v>0</v>
      </c>
    </row>
    <row r="69" spans="1:5" hidden="1">
      <c r="A69" t="s">
        <v>1</v>
      </c>
      <c r="B69">
        <v>2000</v>
      </c>
      <c r="C69">
        <v>78.2</v>
      </c>
      <c r="D69">
        <v>2861.5430000000001</v>
      </c>
      <c r="E69">
        <v>0</v>
      </c>
    </row>
    <row r="70" spans="1:5" hidden="1">
      <c r="A70" t="s">
        <v>1</v>
      </c>
      <c r="B70">
        <v>2001</v>
      </c>
      <c r="C70">
        <v>78.599999999999994</v>
      </c>
      <c r="D70">
        <v>2906.393</v>
      </c>
      <c r="E70">
        <v>0</v>
      </c>
    </row>
    <row r="71" spans="1:5" hidden="1">
      <c r="A71" t="s">
        <v>1</v>
      </c>
      <c r="B71">
        <v>2002</v>
      </c>
      <c r="C71">
        <v>78.7</v>
      </c>
      <c r="D71">
        <v>2947.114</v>
      </c>
      <c r="E71">
        <v>0</v>
      </c>
    </row>
    <row r="72" spans="1:5" hidden="1">
      <c r="A72" t="s">
        <v>1</v>
      </c>
      <c r="B72">
        <v>2003</v>
      </c>
      <c r="C72">
        <v>78.7</v>
      </c>
      <c r="D72">
        <v>3009.3110000000001</v>
      </c>
      <c r="E72">
        <v>0</v>
      </c>
    </row>
    <row r="73" spans="1:5" hidden="1">
      <c r="A73" t="s">
        <v>1</v>
      </c>
      <c r="B73">
        <v>2004</v>
      </c>
      <c r="C73">
        <v>79.2</v>
      </c>
      <c r="D73">
        <v>3101.674</v>
      </c>
      <c r="E73">
        <v>0</v>
      </c>
    </row>
    <row r="74" spans="1:5" hidden="1">
      <c r="A74" t="s">
        <v>1</v>
      </c>
      <c r="B74">
        <v>2005</v>
      </c>
      <c r="C74">
        <v>79.400000000000006</v>
      </c>
      <c r="D74">
        <v>3154.5619999999999</v>
      </c>
      <c r="E74">
        <v>0</v>
      </c>
    </row>
    <row r="75" spans="1:5" hidden="1">
      <c r="A75" t="s">
        <v>1</v>
      </c>
      <c r="B75">
        <v>2006</v>
      </c>
      <c r="C75">
        <v>79.900000000000006</v>
      </c>
      <c r="D75">
        <v>3207.3020000000001</v>
      </c>
      <c r="E75">
        <v>0</v>
      </c>
    </row>
    <row r="76" spans="1:5" hidden="1">
      <c r="A76" t="s">
        <v>1</v>
      </c>
      <c r="B76">
        <v>2007</v>
      </c>
      <c r="C76">
        <v>80.2</v>
      </c>
      <c r="D76">
        <v>3314.7350000000001</v>
      </c>
      <c r="E76">
        <v>0</v>
      </c>
    </row>
    <row r="77" spans="1:5">
      <c r="A77" t="s">
        <v>1</v>
      </c>
      <c r="B77">
        <v>2008</v>
      </c>
      <c r="C77">
        <v>80.5</v>
      </c>
      <c r="D77">
        <v>3403.5549999999998</v>
      </c>
      <c r="E77">
        <v>0</v>
      </c>
    </row>
    <row r="78" spans="1:5" hidden="1">
      <c r="A78" t="s">
        <v>1</v>
      </c>
      <c r="B78">
        <v>2009</v>
      </c>
      <c r="C78">
        <v>80.400000000000006</v>
      </c>
      <c r="D78">
        <v>3477.4389999999999</v>
      </c>
      <c r="E78">
        <v>0</v>
      </c>
    </row>
    <row r="79" spans="1:5" hidden="1">
      <c r="A79" t="s">
        <v>2</v>
      </c>
      <c r="B79">
        <v>1970</v>
      </c>
      <c r="C79">
        <v>71</v>
      </c>
      <c r="D79">
        <v>541.11800000000005</v>
      </c>
      <c r="E79">
        <v>0</v>
      </c>
    </row>
    <row r="80" spans="1:5" hidden="1">
      <c r="A80" t="s">
        <v>2</v>
      </c>
      <c r="B80">
        <v>1971</v>
      </c>
      <c r="C80">
        <v>71.099999999999994</v>
      </c>
      <c r="D80">
        <v>572.96299999999997</v>
      </c>
      <c r="E80">
        <v>0</v>
      </c>
    </row>
    <row r="81" spans="1:5" hidden="1">
      <c r="A81" t="s">
        <v>2</v>
      </c>
      <c r="B81">
        <v>1972</v>
      </c>
      <c r="C81">
        <v>71.5</v>
      </c>
      <c r="D81">
        <v>624.31100000000004</v>
      </c>
      <c r="E81">
        <v>0</v>
      </c>
    </row>
    <row r="82" spans="1:5" hidden="1">
      <c r="A82" t="s">
        <v>2</v>
      </c>
      <c r="B82">
        <v>1973</v>
      </c>
      <c r="C82">
        <v>71.7</v>
      </c>
      <c r="D82">
        <v>705.65200000000004</v>
      </c>
      <c r="E82">
        <v>0</v>
      </c>
    </row>
    <row r="83" spans="1:5" hidden="1">
      <c r="A83" t="s">
        <v>2</v>
      </c>
      <c r="B83">
        <v>1974</v>
      </c>
      <c r="C83">
        <v>72.099999999999994</v>
      </c>
      <c r="D83">
        <v>743.84299999999996</v>
      </c>
      <c r="E83">
        <v>0</v>
      </c>
    </row>
    <row r="84" spans="1:5" hidden="1">
      <c r="A84" t="s">
        <v>2</v>
      </c>
      <c r="B84">
        <v>1975</v>
      </c>
      <c r="C84">
        <v>72</v>
      </c>
      <c r="D84">
        <v>913.78499999999997</v>
      </c>
      <c r="E84">
        <v>0</v>
      </c>
    </row>
    <row r="85" spans="1:5" hidden="1">
      <c r="A85" t="s">
        <v>2</v>
      </c>
      <c r="B85">
        <v>1976</v>
      </c>
      <c r="C85">
        <v>72.2</v>
      </c>
      <c r="D85">
        <v>999.79499999999996</v>
      </c>
      <c r="E85">
        <v>0</v>
      </c>
    </row>
    <row r="86" spans="1:5" hidden="1">
      <c r="A86" t="s">
        <v>2</v>
      </c>
      <c r="B86">
        <v>1977</v>
      </c>
      <c r="C86">
        <v>72.900000000000006</v>
      </c>
      <c r="D86">
        <v>1086.9680000000001</v>
      </c>
      <c r="E86">
        <v>0</v>
      </c>
    </row>
    <row r="87" spans="1:5" hidden="1">
      <c r="A87" t="s">
        <v>2</v>
      </c>
      <c r="B87">
        <v>1978</v>
      </c>
      <c r="C87">
        <v>72.8</v>
      </c>
      <c r="D87">
        <v>1150.9559999999999</v>
      </c>
      <c r="E87">
        <v>0</v>
      </c>
    </row>
    <row r="88" spans="1:5" hidden="1">
      <c r="A88" t="s">
        <v>2</v>
      </c>
      <c r="B88">
        <v>1979</v>
      </c>
      <c r="C88">
        <v>73.3</v>
      </c>
      <c r="D88">
        <v>1173.55</v>
      </c>
      <c r="E88">
        <v>0</v>
      </c>
    </row>
    <row r="89" spans="1:5" hidden="1">
      <c r="A89" t="s">
        <v>2</v>
      </c>
      <c r="B89">
        <v>1980</v>
      </c>
      <c r="C89">
        <v>73.3</v>
      </c>
      <c r="D89">
        <v>1183.2159999999999</v>
      </c>
      <c r="E89">
        <v>0</v>
      </c>
    </row>
    <row r="90" spans="1:5" hidden="1">
      <c r="A90" t="s">
        <v>2</v>
      </c>
      <c r="B90">
        <v>1981</v>
      </c>
      <c r="C90">
        <v>73.7</v>
      </c>
      <c r="D90">
        <v>1259.1389999999999</v>
      </c>
      <c r="E90">
        <v>0</v>
      </c>
    </row>
    <row r="91" spans="1:5" hidden="1">
      <c r="A91" t="s">
        <v>2</v>
      </c>
      <c r="B91">
        <v>1982</v>
      </c>
      <c r="C91">
        <v>74</v>
      </c>
      <c r="D91">
        <v>1310.8630000000001</v>
      </c>
      <c r="E91">
        <v>0</v>
      </c>
    </row>
    <row r="92" spans="1:5" hidden="1">
      <c r="A92" t="s">
        <v>2</v>
      </c>
      <c r="B92">
        <v>1983</v>
      </c>
      <c r="C92">
        <v>74</v>
      </c>
      <c r="D92">
        <v>1347.251</v>
      </c>
      <c r="E92">
        <v>0</v>
      </c>
    </row>
    <row r="93" spans="1:5" hidden="1">
      <c r="A93" t="s">
        <v>2</v>
      </c>
      <c r="B93">
        <v>1984</v>
      </c>
      <c r="C93">
        <v>74.5</v>
      </c>
      <c r="D93">
        <v>1349.221</v>
      </c>
      <c r="E93">
        <v>0</v>
      </c>
    </row>
    <row r="94" spans="1:5" hidden="1">
      <c r="A94" t="s">
        <v>2</v>
      </c>
      <c r="B94">
        <v>1985</v>
      </c>
      <c r="C94">
        <v>74.599999999999994</v>
      </c>
      <c r="D94">
        <v>1381.077</v>
      </c>
      <c r="E94">
        <v>0</v>
      </c>
    </row>
    <row r="95" spans="1:5" hidden="1">
      <c r="A95" t="s">
        <v>2</v>
      </c>
      <c r="B95">
        <v>1986</v>
      </c>
      <c r="C95">
        <v>74.8</v>
      </c>
      <c r="D95">
        <v>1440.7660000000001</v>
      </c>
      <c r="E95">
        <v>0</v>
      </c>
    </row>
    <row r="96" spans="1:5" hidden="1">
      <c r="A96" t="s">
        <v>2</v>
      </c>
      <c r="B96">
        <v>1987</v>
      </c>
      <c r="C96">
        <v>75.400000000000006</v>
      </c>
      <c r="D96">
        <v>1495.1590000000001</v>
      </c>
      <c r="E96">
        <v>0</v>
      </c>
    </row>
    <row r="97" spans="1:5" hidden="1">
      <c r="A97" t="s">
        <v>2</v>
      </c>
      <c r="B97">
        <v>1988</v>
      </c>
      <c r="C97">
        <v>75.7</v>
      </c>
      <c r="D97">
        <v>1560.5920000000001</v>
      </c>
      <c r="E97">
        <v>0</v>
      </c>
    </row>
    <row r="98" spans="1:5" hidden="1">
      <c r="A98" t="s">
        <v>2</v>
      </c>
      <c r="B98">
        <v>1989</v>
      </c>
      <c r="C98">
        <v>75.7</v>
      </c>
      <c r="D98">
        <v>1596.1120000000001</v>
      </c>
      <c r="E98">
        <v>0</v>
      </c>
    </row>
    <row r="99" spans="1:5" hidden="1">
      <c r="A99" t="s">
        <v>2</v>
      </c>
      <c r="B99">
        <v>1990</v>
      </c>
      <c r="C99">
        <v>76.099999999999994</v>
      </c>
      <c r="D99">
        <v>1651.268</v>
      </c>
      <c r="E99">
        <v>0</v>
      </c>
    </row>
    <row r="100" spans="1:5" hidden="1">
      <c r="A100" t="s">
        <v>2</v>
      </c>
      <c r="B100">
        <v>1991</v>
      </c>
      <c r="C100">
        <v>76.3</v>
      </c>
      <c r="D100">
        <v>1748.4159999999999</v>
      </c>
      <c r="E100">
        <v>0</v>
      </c>
    </row>
    <row r="101" spans="1:5" hidden="1">
      <c r="A101" t="s">
        <v>2</v>
      </c>
      <c r="B101">
        <v>1992</v>
      </c>
      <c r="C101">
        <v>76.400000000000006</v>
      </c>
      <c r="D101">
        <v>1810.701</v>
      </c>
      <c r="E101">
        <v>0</v>
      </c>
    </row>
    <row r="102" spans="1:5" hidden="1">
      <c r="A102" t="s">
        <v>2</v>
      </c>
      <c r="B102">
        <v>1993</v>
      </c>
      <c r="C102">
        <v>76.400000000000006</v>
      </c>
      <c r="D102">
        <v>1815.2570000000001</v>
      </c>
      <c r="E102">
        <v>0</v>
      </c>
    </row>
    <row r="103" spans="1:5" hidden="1">
      <c r="A103" t="s">
        <v>2</v>
      </c>
      <c r="B103">
        <v>1994</v>
      </c>
      <c r="C103">
        <v>76.8</v>
      </c>
      <c r="D103">
        <v>1819.2909999999999</v>
      </c>
      <c r="E103">
        <v>0</v>
      </c>
    </row>
    <row r="104" spans="1:5" hidden="1">
      <c r="A104" t="s">
        <v>2</v>
      </c>
      <c r="B104">
        <v>1995</v>
      </c>
      <c r="C104">
        <v>76.900000000000006</v>
      </c>
      <c r="D104">
        <v>1848.57</v>
      </c>
      <c r="E104">
        <v>0</v>
      </c>
    </row>
    <row r="105" spans="1:5" hidden="1">
      <c r="A105" t="s">
        <v>2</v>
      </c>
      <c r="B105">
        <v>1996</v>
      </c>
      <c r="C105">
        <v>77.3</v>
      </c>
      <c r="D105">
        <v>1944.386</v>
      </c>
      <c r="E105">
        <v>0</v>
      </c>
    </row>
    <row r="106" spans="1:5" hidden="1">
      <c r="A106" t="s">
        <v>2</v>
      </c>
      <c r="B106">
        <v>1997</v>
      </c>
      <c r="C106">
        <v>77.5</v>
      </c>
      <c r="D106">
        <v>1975.4570000000001</v>
      </c>
      <c r="E106">
        <v>0</v>
      </c>
    </row>
    <row r="107" spans="1:5" hidden="1">
      <c r="A107" t="s">
        <v>2</v>
      </c>
      <c r="B107">
        <v>1998</v>
      </c>
      <c r="C107">
        <v>77.5</v>
      </c>
      <c r="D107">
        <v>2040.5360000000001</v>
      </c>
      <c r="E107">
        <v>0</v>
      </c>
    </row>
    <row r="108" spans="1:5" hidden="1">
      <c r="A108" t="s">
        <v>2</v>
      </c>
      <c r="B108">
        <v>1999</v>
      </c>
      <c r="C108">
        <v>77.7</v>
      </c>
      <c r="D108">
        <v>2158.8919999999998</v>
      </c>
      <c r="E108">
        <v>0</v>
      </c>
    </row>
    <row r="109" spans="1:5" hidden="1">
      <c r="A109" t="s">
        <v>2</v>
      </c>
      <c r="B109">
        <v>2000</v>
      </c>
      <c r="C109">
        <v>77.8</v>
      </c>
      <c r="D109">
        <v>2245.0279999999998</v>
      </c>
      <c r="E109">
        <v>0</v>
      </c>
    </row>
    <row r="110" spans="1:5" hidden="1">
      <c r="A110" t="s">
        <v>2</v>
      </c>
      <c r="B110">
        <v>2001</v>
      </c>
      <c r="C110">
        <v>78</v>
      </c>
      <c r="D110">
        <v>2302.817</v>
      </c>
      <c r="E110">
        <v>0</v>
      </c>
    </row>
    <row r="111" spans="1:5" hidden="1">
      <c r="A111" t="s">
        <v>2</v>
      </c>
      <c r="B111">
        <v>2002</v>
      </c>
      <c r="C111">
        <v>78.2</v>
      </c>
      <c r="D111">
        <v>2371.2539999999999</v>
      </c>
      <c r="E111">
        <v>0</v>
      </c>
    </row>
    <row r="112" spans="1:5" hidden="1">
      <c r="A112" t="s">
        <v>2</v>
      </c>
      <c r="B112">
        <v>2003</v>
      </c>
      <c r="C112">
        <v>78.2</v>
      </c>
      <c r="D112">
        <v>2818.9250000000002</v>
      </c>
      <c r="E112">
        <v>0</v>
      </c>
    </row>
    <row r="113" spans="1:5" hidden="1">
      <c r="A113" t="s">
        <v>2</v>
      </c>
      <c r="B113">
        <v>2004</v>
      </c>
      <c r="C113">
        <v>79</v>
      </c>
      <c r="D113">
        <v>2933.3420000000001</v>
      </c>
      <c r="E113">
        <v>0</v>
      </c>
    </row>
    <row r="114" spans="1:5" hidden="1">
      <c r="A114" t="s">
        <v>2</v>
      </c>
      <c r="B114">
        <v>2005</v>
      </c>
      <c r="C114">
        <v>79</v>
      </c>
      <c r="D114">
        <v>2937.4389999999999</v>
      </c>
      <c r="E114">
        <v>0</v>
      </c>
    </row>
    <row r="115" spans="1:5" hidden="1">
      <c r="A115" t="s">
        <v>2</v>
      </c>
      <c r="B115">
        <v>2006</v>
      </c>
      <c r="C115">
        <v>79.5</v>
      </c>
      <c r="D115">
        <v>2860.8690000000001</v>
      </c>
      <c r="E115">
        <v>0</v>
      </c>
    </row>
    <row r="116" spans="1:5" hidden="1">
      <c r="A116" t="s">
        <v>2</v>
      </c>
      <c r="B116">
        <v>2007</v>
      </c>
      <c r="C116">
        <v>79.8</v>
      </c>
      <c r="D116">
        <v>2939.7890000000002</v>
      </c>
      <c r="E116">
        <v>0</v>
      </c>
    </row>
    <row r="117" spans="1:5">
      <c r="A117" t="s">
        <v>2</v>
      </c>
      <c r="B117">
        <v>2008</v>
      </c>
      <c r="C117">
        <v>79.8</v>
      </c>
      <c r="D117">
        <v>3072.7710000000002</v>
      </c>
      <c r="E117">
        <v>0</v>
      </c>
    </row>
    <row r="118" spans="1:5" hidden="1">
      <c r="A118" t="s">
        <v>2</v>
      </c>
      <c r="B118">
        <v>2009</v>
      </c>
      <c r="C118">
        <v>80</v>
      </c>
      <c r="D118">
        <v>3200.317</v>
      </c>
      <c r="E118">
        <v>0</v>
      </c>
    </row>
    <row r="119" spans="1:5" hidden="1">
      <c r="A119" t="s">
        <v>3</v>
      </c>
      <c r="B119">
        <v>1971</v>
      </c>
      <c r="C119">
        <v>72.8</v>
      </c>
      <c r="D119">
        <v>1133.316</v>
      </c>
      <c r="E119">
        <v>0</v>
      </c>
    </row>
    <row r="120" spans="1:5" hidden="1">
      <c r="A120" t="s">
        <v>3</v>
      </c>
      <c r="B120">
        <v>1972</v>
      </c>
      <c r="C120">
        <v>73</v>
      </c>
      <c r="D120">
        <v>1165.4666</v>
      </c>
      <c r="E120">
        <v>1</v>
      </c>
    </row>
    <row r="121" spans="1:5" hidden="1">
      <c r="A121" t="s">
        <v>3</v>
      </c>
      <c r="B121">
        <v>1973</v>
      </c>
      <c r="C121">
        <v>73.2</v>
      </c>
      <c r="D121">
        <v>1197.6171999999999</v>
      </c>
      <c r="E121">
        <v>1</v>
      </c>
    </row>
    <row r="122" spans="1:5" hidden="1">
      <c r="A122" t="s">
        <v>3</v>
      </c>
      <c r="B122">
        <v>1974</v>
      </c>
      <c r="C122">
        <v>73.400000000000006</v>
      </c>
      <c r="D122">
        <v>1229.7678000000001</v>
      </c>
      <c r="E122">
        <v>1</v>
      </c>
    </row>
    <row r="123" spans="1:5" hidden="1">
      <c r="A123" t="s">
        <v>3</v>
      </c>
      <c r="B123">
        <v>1975</v>
      </c>
      <c r="C123">
        <v>73.599999999999994</v>
      </c>
      <c r="D123">
        <v>1261.9184</v>
      </c>
      <c r="E123">
        <v>1</v>
      </c>
    </row>
    <row r="124" spans="1:5" hidden="1">
      <c r="A124" t="s">
        <v>3</v>
      </c>
      <c r="B124">
        <v>1976</v>
      </c>
      <c r="C124">
        <v>73.8</v>
      </c>
      <c r="D124">
        <v>1294.069</v>
      </c>
      <c r="E124">
        <v>0</v>
      </c>
    </row>
    <row r="125" spans="1:5" hidden="1">
      <c r="A125" t="s">
        <v>3</v>
      </c>
      <c r="B125">
        <v>1977</v>
      </c>
      <c r="C125">
        <v>74.233333333333306</v>
      </c>
      <c r="D125">
        <v>1317.5123333333299</v>
      </c>
      <c r="E125">
        <v>1</v>
      </c>
    </row>
    <row r="126" spans="1:5" hidden="1">
      <c r="A126" t="s">
        <v>3</v>
      </c>
      <c r="B126">
        <v>1978</v>
      </c>
      <c r="C126">
        <v>74.6666666666667</v>
      </c>
      <c r="D126">
        <v>1340.9556666666699</v>
      </c>
      <c r="E126">
        <v>1</v>
      </c>
    </row>
    <row r="127" spans="1:5" hidden="1">
      <c r="A127" t="s">
        <v>3</v>
      </c>
      <c r="B127">
        <v>1979</v>
      </c>
      <c r="C127">
        <v>75.099999999999994</v>
      </c>
      <c r="D127">
        <v>1364.3989999999999</v>
      </c>
      <c r="E127">
        <v>0</v>
      </c>
    </row>
    <row r="128" spans="1:5" hidden="1">
      <c r="A128" t="s">
        <v>3</v>
      </c>
      <c r="B128">
        <v>1980</v>
      </c>
      <c r="C128">
        <v>75.3</v>
      </c>
      <c r="D128">
        <v>1423.403</v>
      </c>
      <c r="E128">
        <v>0</v>
      </c>
    </row>
    <row r="129" spans="1:5" hidden="1">
      <c r="A129" t="s">
        <v>3</v>
      </c>
      <c r="B129">
        <v>1981</v>
      </c>
      <c r="C129">
        <v>75.5</v>
      </c>
      <c r="D129">
        <v>1496.001</v>
      </c>
      <c r="E129">
        <v>0</v>
      </c>
    </row>
    <row r="130" spans="1:5" hidden="1">
      <c r="A130" t="s">
        <v>3</v>
      </c>
      <c r="B130">
        <v>1982</v>
      </c>
      <c r="C130">
        <v>75.900000000000006</v>
      </c>
      <c r="D130">
        <v>1595.895</v>
      </c>
      <c r="E130">
        <v>0</v>
      </c>
    </row>
    <row r="131" spans="1:5" hidden="1">
      <c r="A131" t="s">
        <v>3</v>
      </c>
      <c r="B131">
        <v>1983</v>
      </c>
      <c r="C131">
        <v>76.2</v>
      </c>
      <c r="D131">
        <v>1658.008</v>
      </c>
      <c r="E131">
        <v>0</v>
      </c>
    </row>
    <row r="132" spans="1:5" hidden="1">
      <c r="A132" t="s">
        <v>3</v>
      </c>
      <c r="B132">
        <v>1984</v>
      </c>
      <c r="C132">
        <v>76.5</v>
      </c>
      <c r="D132">
        <v>1715.8240000000001</v>
      </c>
      <c r="E132">
        <v>0</v>
      </c>
    </row>
    <row r="133" spans="1:5" hidden="1">
      <c r="A133" t="s">
        <v>3</v>
      </c>
      <c r="B133">
        <v>1985</v>
      </c>
      <c r="C133">
        <v>76.5</v>
      </c>
      <c r="D133">
        <v>1787.307</v>
      </c>
      <c r="E133">
        <v>0</v>
      </c>
    </row>
    <row r="134" spans="1:5" hidden="1">
      <c r="A134" t="s">
        <v>3</v>
      </c>
      <c r="B134">
        <v>1986</v>
      </c>
      <c r="C134">
        <v>76.599999999999994</v>
      </c>
      <c r="D134">
        <v>1866.6969999999999</v>
      </c>
      <c r="E134">
        <v>0</v>
      </c>
    </row>
    <row r="135" spans="1:5" hidden="1">
      <c r="A135" t="s">
        <v>3</v>
      </c>
      <c r="B135">
        <v>1987</v>
      </c>
      <c r="C135">
        <v>77</v>
      </c>
      <c r="D135">
        <v>1902.8240000000001</v>
      </c>
      <c r="E135">
        <v>0</v>
      </c>
    </row>
    <row r="136" spans="1:5" hidden="1">
      <c r="A136" t="s">
        <v>3</v>
      </c>
      <c r="B136">
        <v>1988</v>
      </c>
      <c r="C136">
        <v>77</v>
      </c>
      <c r="D136">
        <v>1956.326</v>
      </c>
      <c r="E136">
        <v>0</v>
      </c>
    </row>
    <row r="137" spans="1:5" hidden="1">
      <c r="A137" t="s">
        <v>3</v>
      </c>
      <c r="B137">
        <v>1989</v>
      </c>
      <c r="C137">
        <v>77.3</v>
      </c>
      <c r="D137">
        <v>2021.9280000000001</v>
      </c>
      <c r="E137">
        <v>0</v>
      </c>
    </row>
    <row r="138" spans="1:5" hidden="1">
      <c r="A138" t="s">
        <v>3</v>
      </c>
      <c r="B138">
        <v>1990</v>
      </c>
      <c r="C138">
        <v>77.599999999999994</v>
      </c>
      <c r="D138">
        <v>2098.6689999999999</v>
      </c>
      <c r="E138">
        <v>0</v>
      </c>
    </row>
    <row r="139" spans="1:5" hidden="1">
      <c r="A139" t="s">
        <v>3</v>
      </c>
      <c r="B139">
        <v>1991</v>
      </c>
      <c r="C139">
        <v>77.8</v>
      </c>
      <c r="D139">
        <v>2188.9580000000001</v>
      </c>
      <c r="E139">
        <v>0</v>
      </c>
    </row>
    <row r="140" spans="1:5" hidden="1">
      <c r="A140" t="s">
        <v>3</v>
      </c>
      <c r="B140">
        <v>1992</v>
      </c>
      <c r="C140">
        <v>78</v>
      </c>
      <c r="D140">
        <v>2244.0650000000001</v>
      </c>
      <c r="E140">
        <v>0</v>
      </c>
    </row>
    <row r="141" spans="1:5" hidden="1">
      <c r="A141" t="s">
        <v>3</v>
      </c>
      <c r="B141">
        <v>1993</v>
      </c>
      <c r="C141">
        <v>78</v>
      </c>
      <c r="D141">
        <v>2244.0124999999998</v>
      </c>
      <c r="E141">
        <v>1</v>
      </c>
    </row>
    <row r="142" spans="1:5" hidden="1">
      <c r="A142" t="s">
        <v>3</v>
      </c>
      <c r="B142">
        <v>1994</v>
      </c>
      <c r="C142">
        <v>78</v>
      </c>
      <c r="D142">
        <v>2243.96</v>
      </c>
      <c r="E142">
        <v>0</v>
      </c>
    </row>
    <row r="143" spans="1:5" hidden="1">
      <c r="A143" t="s">
        <v>3</v>
      </c>
      <c r="B143">
        <v>1995</v>
      </c>
      <c r="C143">
        <v>78</v>
      </c>
      <c r="D143">
        <v>2201.0349999999999</v>
      </c>
      <c r="E143">
        <v>0</v>
      </c>
    </row>
    <row r="144" spans="1:5" hidden="1">
      <c r="A144" t="s">
        <v>3</v>
      </c>
      <c r="B144">
        <v>1996</v>
      </c>
      <c r="C144">
        <v>78.2</v>
      </c>
      <c r="D144">
        <v>2161.5239999999999</v>
      </c>
      <c r="E144">
        <v>0</v>
      </c>
    </row>
    <row r="145" spans="1:5" hidden="1">
      <c r="A145" t="s">
        <v>3</v>
      </c>
      <c r="B145">
        <v>1997</v>
      </c>
      <c r="C145">
        <v>78.3</v>
      </c>
      <c r="D145">
        <v>2221.2640000000001</v>
      </c>
      <c r="E145">
        <v>0</v>
      </c>
    </row>
    <row r="146" spans="1:5" hidden="1">
      <c r="A146" t="s">
        <v>3</v>
      </c>
      <c r="B146">
        <v>1998</v>
      </c>
      <c r="C146">
        <v>78.5</v>
      </c>
      <c r="D146">
        <v>2358.797</v>
      </c>
      <c r="E146">
        <v>0</v>
      </c>
    </row>
    <row r="147" spans="1:5" hidden="1">
      <c r="A147" t="s">
        <v>3</v>
      </c>
      <c r="B147">
        <v>1999</v>
      </c>
      <c r="C147">
        <v>78.8</v>
      </c>
      <c r="D147">
        <v>2432.3760000000002</v>
      </c>
      <c r="E147">
        <v>0</v>
      </c>
    </row>
    <row r="148" spans="1:5" hidden="1">
      <c r="A148" t="s">
        <v>3</v>
      </c>
      <c r="B148">
        <v>2000</v>
      </c>
      <c r="C148">
        <v>79</v>
      </c>
      <c r="D148">
        <v>2518.86</v>
      </c>
      <c r="E148">
        <v>0</v>
      </c>
    </row>
    <row r="149" spans="1:5" hidden="1">
      <c r="A149" t="s">
        <v>3</v>
      </c>
      <c r="B149">
        <v>2001</v>
      </c>
      <c r="C149">
        <v>79.3</v>
      </c>
      <c r="D149">
        <v>2672.1320000000001</v>
      </c>
      <c r="E149">
        <v>0</v>
      </c>
    </row>
    <row r="150" spans="1:5" hidden="1">
      <c r="A150" t="s">
        <v>3</v>
      </c>
      <c r="B150">
        <v>2002</v>
      </c>
      <c r="C150">
        <v>79.5</v>
      </c>
      <c r="D150">
        <v>2801.607</v>
      </c>
      <c r="E150">
        <v>0</v>
      </c>
    </row>
    <row r="151" spans="1:5" hidden="1">
      <c r="A151" t="s">
        <v>3</v>
      </c>
      <c r="B151">
        <v>2003</v>
      </c>
      <c r="C151">
        <v>79.7</v>
      </c>
      <c r="D151">
        <v>2880.6370000000002</v>
      </c>
      <c r="E151">
        <v>0</v>
      </c>
    </row>
    <row r="152" spans="1:5" hidden="1">
      <c r="A152" t="s">
        <v>3</v>
      </c>
      <c r="B152">
        <v>2004</v>
      </c>
      <c r="C152">
        <v>79.900000000000006</v>
      </c>
      <c r="D152">
        <v>2939.1819999999998</v>
      </c>
      <c r="E152">
        <v>0</v>
      </c>
    </row>
    <row r="153" spans="1:5" hidden="1">
      <c r="A153" t="s">
        <v>3</v>
      </c>
      <c r="B153">
        <v>2005</v>
      </c>
      <c r="C153">
        <v>80.099999999999994</v>
      </c>
      <c r="D153">
        <v>3013.3980000000001</v>
      </c>
      <c r="E153">
        <v>0</v>
      </c>
    </row>
    <row r="154" spans="1:5" hidden="1">
      <c r="A154" t="s">
        <v>3</v>
      </c>
      <c r="B154">
        <v>2006</v>
      </c>
      <c r="C154">
        <v>80.400000000000006</v>
      </c>
      <c r="D154">
        <v>3111.0859999999998</v>
      </c>
      <c r="E154">
        <v>0</v>
      </c>
    </row>
    <row r="155" spans="1:5" hidden="1">
      <c r="A155" t="s">
        <v>3</v>
      </c>
      <c r="B155">
        <v>2007</v>
      </c>
      <c r="C155">
        <v>80.7</v>
      </c>
      <c r="D155">
        <v>3169.9929999999999</v>
      </c>
      <c r="E155">
        <v>0</v>
      </c>
    </row>
    <row r="156" spans="1:5" hidden="1">
      <c r="A156" t="s">
        <v>4</v>
      </c>
      <c r="B156">
        <v>1995</v>
      </c>
      <c r="C156">
        <v>74.8</v>
      </c>
      <c r="D156">
        <v>432.387</v>
      </c>
      <c r="E156">
        <v>0</v>
      </c>
    </row>
    <row r="157" spans="1:5" hidden="1">
      <c r="A157" t="s">
        <v>4</v>
      </c>
      <c r="B157">
        <v>1996</v>
      </c>
      <c r="C157">
        <v>75.2</v>
      </c>
      <c r="D157">
        <v>498.25099999999998</v>
      </c>
      <c r="E157">
        <v>0</v>
      </c>
    </row>
    <row r="158" spans="1:5" hidden="1">
      <c r="A158" t="s">
        <v>4</v>
      </c>
      <c r="B158">
        <v>1997</v>
      </c>
      <c r="C158">
        <v>75.7</v>
      </c>
      <c r="D158">
        <v>534.43499999999995</v>
      </c>
      <c r="E158">
        <v>0</v>
      </c>
    </row>
    <row r="159" spans="1:5" hidden="1">
      <c r="A159" t="s">
        <v>4</v>
      </c>
      <c r="B159">
        <v>1998</v>
      </c>
      <c r="C159">
        <v>75.8</v>
      </c>
      <c r="D159">
        <v>588.57600000000002</v>
      </c>
      <c r="E159">
        <v>0</v>
      </c>
    </row>
    <row r="160" spans="1:5" hidden="1">
      <c r="A160" t="s">
        <v>4</v>
      </c>
      <c r="B160">
        <v>1999</v>
      </c>
      <c r="C160">
        <v>76</v>
      </c>
      <c r="D160">
        <v>593.18600000000004</v>
      </c>
      <c r="E160">
        <v>0</v>
      </c>
    </row>
    <row r="161" spans="1:5" hidden="1">
      <c r="A161" t="s">
        <v>4</v>
      </c>
      <c r="B161">
        <v>2000</v>
      </c>
      <c r="C161">
        <v>76.8</v>
      </c>
      <c r="D161">
        <v>615.05999999999995</v>
      </c>
      <c r="E161">
        <v>0</v>
      </c>
    </row>
    <row r="162" spans="1:5" hidden="1">
      <c r="A162" t="s">
        <v>4</v>
      </c>
      <c r="B162">
        <v>2001</v>
      </c>
      <c r="C162">
        <v>76.8</v>
      </c>
      <c r="D162">
        <v>641.25599999999997</v>
      </c>
      <c r="E162">
        <v>0</v>
      </c>
    </row>
    <row r="163" spans="1:5" hidden="1">
      <c r="A163" t="s">
        <v>4</v>
      </c>
      <c r="B163">
        <v>2002</v>
      </c>
      <c r="C163">
        <v>77.400000000000006</v>
      </c>
      <c r="D163">
        <v>646.08000000000004</v>
      </c>
      <c r="E163">
        <v>0</v>
      </c>
    </row>
    <row r="164" spans="1:5" hidden="1">
      <c r="A164" t="s">
        <v>4</v>
      </c>
      <c r="B164">
        <v>2003</v>
      </c>
      <c r="C164">
        <v>77.400000000000006</v>
      </c>
      <c r="D164">
        <v>735.88199999999995</v>
      </c>
      <c r="E164">
        <v>0</v>
      </c>
    </row>
    <row r="165" spans="1:5" hidden="1">
      <c r="A165" t="s">
        <v>4</v>
      </c>
      <c r="B165">
        <v>2004</v>
      </c>
      <c r="C165">
        <v>77.400000000000006</v>
      </c>
      <c r="D165">
        <v>731.149</v>
      </c>
      <c r="E165">
        <v>0</v>
      </c>
    </row>
    <row r="166" spans="1:5" hidden="1">
      <c r="A166" t="s">
        <v>4</v>
      </c>
      <c r="B166">
        <v>2005</v>
      </c>
      <c r="C166">
        <v>77.900000000000006</v>
      </c>
      <c r="D166">
        <v>746.85299999999995</v>
      </c>
      <c r="E166">
        <v>0</v>
      </c>
    </row>
    <row r="167" spans="1:5" hidden="1">
      <c r="A167" t="s">
        <v>4</v>
      </c>
      <c r="B167">
        <v>2006</v>
      </c>
      <c r="C167">
        <v>78.400000000000006</v>
      </c>
      <c r="D167">
        <v>741.10799999999995</v>
      </c>
      <c r="E167">
        <v>0</v>
      </c>
    </row>
    <row r="168" spans="1:5" hidden="1">
      <c r="A168" t="s">
        <v>4</v>
      </c>
      <c r="B168">
        <v>2007</v>
      </c>
      <c r="C168">
        <v>77.8</v>
      </c>
      <c r="D168">
        <v>799.38599999999997</v>
      </c>
      <c r="E168">
        <v>0</v>
      </c>
    </row>
    <row r="169" spans="1:5">
      <c r="A169" t="s">
        <v>4</v>
      </c>
      <c r="B169">
        <v>2008</v>
      </c>
      <c r="C169">
        <v>77.8</v>
      </c>
      <c r="D169">
        <v>891.96199999999999</v>
      </c>
      <c r="E169">
        <v>0</v>
      </c>
    </row>
    <row r="170" spans="1:5" hidden="1">
      <c r="A170" t="s">
        <v>4</v>
      </c>
      <c r="B170">
        <v>2009</v>
      </c>
      <c r="C170">
        <v>78.400000000000006</v>
      </c>
      <c r="D170">
        <v>972.12</v>
      </c>
      <c r="E170">
        <v>0</v>
      </c>
    </row>
    <row r="171" spans="1:5" hidden="1">
      <c r="A171" t="s">
        <v>5</v>
      </c>
      <c r="B171">
        <v>1990</v>
      </c>
      <c r="C171">
        <v>71.5</v>
      </c>
      <c r="D171">
        <v>680.95500000000004</v>
      </c>
      <c r="E171">
        <v>0</v>
      </c>
    </row>
    <row r="172" spans="1:5" hidden="1">
      <c r="A172" t="s">
        <v>5</v>
      </c>
      <c r="B172">
        <v>1991</v>
      </c>
      <c r="C172">
        <v>72</v>
      </c>
      <c r="D172">
        <v>635.62900000000002</v>
      </c>
      <c r="E172">
        <v>0</v>
      </c>
    </row>
    <row r="173" spans="1:5" hidden="1">
      <c r="A173" t="s">
        <v>5</v>
      </c>
      <c r="B173">
        <v>1992</v>
      </c>
      <c r="C173">
        <v>72.400000000000006</v>
      </c>
      <c r="D173">
        <v>652.89300000000003</v>
      </c>
      <c r="E173">
        <v>0</v>
      </c>
    </row>
    <row r="174" spans="1:5" hidden="1">
      <c r="A174" t="s">
        <v>5</v>
      </c>
      <c r="B174">
        <v>1993</v>
      </c>
      <c r="C174">
        <v>72.900000000000006</v>
      </c>
      <c r="D174">
        <v>862.43299999999999</v>
      </c>
      <c r="E174">
        <v>0</v>
      </c>
    </row>
    <row r="175" spans="1:5" hidden="1">
      <c r="A175" t="s">
        <v>5</v>
      </c>
      <c r="B175">
        <v>1994</v>
      </c>
      <c r="C175">
        <v>73.2</v>
      </c>
      <c r="D175">
        <v>899.00800000000004</v>
      </c>
      <c r="E175">
        <v>0</v>
      </c>
    </row>
    <row r="176" spans="1:5" hidden="1">
      <c r="A176" t="s">
        <v>5</v>
      </c>
      <c r="B176">
        <v>1995</v>
      </c>
      <c r="C176">
        <v>73.3</v>
      </c>
      <c r="D176">
        <v>969.50699999999995</v>
      </c>
      <c r="E176">
        <v>0</v>
      </c>
    </row>
    <row r="177" spans="1:5" hidden="1">
      <c r="A177" t="s">
        <v>5</v>
      </c>
      <c r="B177">
        <v>1996</v>
      </c>
      <c r="C177">
        <v>73.900000000000006</v>
      </c>
      <c r="D177">
        <v>968.06200000000001</v>
      </c>
      <c r="E177">
        <v>0</v>
      </c>
    </row>
    <row r="178" spans="1:5" hidden="1">
      <c r="A178" t="s">
        <v>5</v>
      </c>
      <c r="B178">
        <v>1997</v>
      </c>
      <c r="C178">
        <v>74</v>
      </c>
      <c r="D178">
        <v>955.27700000000004</v>
      </c>
      <c r="E178">
        <v>0</v>
      </c>
    </row>
    <row r="179" spans="1:5" hidden="1">
      <c r="A179" t="s">
        <v>5</v>
      </c>
      <c r="B179">
        <v>1998</v>
      </c>
      <c r="C179">
        <v>74.7</v>
      </c>
      <c r="D179">
        <v>943.88699999999994</v>
      </c>
      <c r="E179">
        <v>0</v>
      </c>
    </row>
    <row r="180" spans="1:5" hidden="1">
      <c r="A180" t="s">
        <v>5</v>
      </c>
      <c r="B180">
        <v>1999</v>
      </c>
      <c r="C180">
        <v>74.900000000000006</v>
      </c>
      <c r="D180">
        <v>947.51700000000005</v>
      </c>
      <c r="E180">
        <v>0</v>
      </c>
    </row>
    <row r="181" spans="1:5" hidden="1">
      <c r="A181" t="s">
        <v>5</v>
      </c>
      <c r="B181">
        <v>2000</v>
      </c>
      <c r="C181">
        <v>75.099999999999994</v>
      </c>
      <c r="D181">
        <v>981.40099999999995</v>
      </c>
      <c r="E181">
        <v>0</v>
      </c>
    </row>
    <row r="182" spans="1:5" hidden="1">
      <c r="A182" t="s">
        <v>5</v>
      </c>
      <c r="B182">
        <v>2001</v>
      </c>
      <c r="C182">
        <v>75.3</v>
      </c>
      <c r="D182">
        <v>1031.7460000000001</v>
      </c>
      <c r="E182">
        <v>0</v>
      </c>
    </row>
    <row r="183" spans="1:5" hidden="1">
      <c r="A183" t="s">
        <v>5</v>
      </c>
      <c r="B183">
        <v>2002</v>
      </c>
      <c r="C183">
        <v>75.400000000000006</v>
      </c>
      <c r="D183">
        <v>1116.229</v>
      </c>
      <c r="E183">
        <v>0</v>
      </c>
    </row>
    <row r="184" spans="1:5" hidden="1">
      <c r="A184" t="s">
        <v>5</v>
      </c>
      <c r="B184">
        <v>2003</v>
      </c>
      <c r="C184">
        <v>75.3</v>
      </c>
      <c r="D184">
        <v>1214.671</v>
      </c>
      <c r="E184">
        <v>0</v>
      </c>
    </row>
    <row r="185" spans="1:5" hidden="1">
      <c r="A185" t="s">
        <v>5</v>
      </c>
      <c r="B185">
        <v>2004</v>
      </c>
      <c r="C185">
        <v>75.900000000000006</v>
      </c>
      <c r="D185">
        <v>1225.021</v>
      </c>
      <c r="E185">
        <v>0</v>
      </c>
    </row>
    <row r="186" spans="1:5" hidden="1">
      <c r="A186" t="s">
        <v>5</v>
      </c>
      <c r="B186">
        <v>2005</v>
      </c>
      <c r="C186">
        <v>76</v>
      </c>
      <c r="D186">
        <v>1309.258</v>
      </c>
      <c r="E186">
        <v>0</v>
      </c>
    </row>
    <row r="187" spans="1:5" hidden="1">
      <c r="A187" t="s">
        <v>5</v>
      </c>
      <c r="B187">
        <v>2006</v>
      </c>
      <c r="C187">
        <v>76.7</v>
      </c>
      <c r="D187">
        <v>1340.6489999999999</v>
      </c>
      <c r="E187">
        <v>0</v>
      </c>
    </row>
    <row r="188" spans="1:5" hidden="1">
      <c r="A188" t="s">
        <v>5</v>
      </c>
      <c r="B188">
        <v>2007</v>
      </c>
      <c r="C188">
        <v>77</v>
      </c>
      <c r="D188">
        <v>1372.98</v>
      </c>
      <c r="E188">
        <v>0</v>
      </c>
    </row>
    <row r="189" spans="1:5">
      <c r="A189" t="s">
        <v>5</v>
      </c>
      <c r="B189">
        <v>2008</v>
      </c>
      <c r="C189">
        <v>77.3</v>
      </c>
      <c r="D189">
        <v>1465.883</v>
      </c>
      <c r="E189">
        <v>0</v>
      </c>
    </row>
    <row r="190" spans="1:5" hidden="1">
      <c r="A190" t="s">
        <v>5</v>
      </c>
      <c r="B190">
        <v>2009</v>
      </c>
      <c r="C190">
        <v>77.3</v>
      </c>
      <c r="D190">
        <v>1618.614</v>
      </c>
      <c r="E190">
        <v>0</v>
      </c>
    </row>
    <row r="191" spans="1:5" hidden="1">
      <c r="A191" t="s">
        <v>6</v>
      </c>
      <c r="B191">
        <v>1971</v>
      </c>
      <c r="C191">
        <v>73.3</v>
      </c>
      <c r="D191">
        <v>1275.2850000000001</v>
      </c>
      <c r="E191">
        <v>0</v>
      </c>
    </row>
    <row r="192" spans="1:5" hidden="1">
      <c r="A192" t="s">
        <v>6</v>
      </c>
      <c r="B192">
        <v>1972</v>
      </c>
      <c r="C192">
        <v>73.400000000000006</v>
      </c>
      <c r="D192">
        <v>1333.5719999999999</v>
      </c>
      <c r="E192">
        <v>0</v>
      </c>
    </row>
    <row r="193" spans="1:5" hidden="1">
      <c r="A193" t="s">
        <v>6</v>
      </c>
      <c r="B193">
        <v>1973</v>
      </c>
      <c r="C193">
        <v>73.5</v>
      </c>
      <c r="D193">
        <v>1339.34</v>
      </c>
      <c r="E193">
        <v>0</v>
      </c>
    </row>
    <row r="194" spans="1:5" hidden="1">
      <c r="A194" t="s">
        <v>6</v>
      </c>
      <c r="B194">
        <v>1974</v>
      </c>
      <c r="C194">
        <v>73.7</v>
      </c>
      <c r="D194">
        <v>1443.5160000000001</v>
      </c>
      <c r="E194">
        <v>0</v>
      </c>
    </row>
    <row r="195" spans="1:5" hidden="1">
      <c r="A195" t="s">
        <v>6</v>
      </c>
      <c r="B195">
        <v>1975</v>
      </c>
      <c r="C195">
        <v>74</v>
      </c>
      <c r="D195">
        <v>1460.7</v>
      </c>
      <c r="E195">
        <v>0</v>
      </c>
    </row>
    <row r="196" spans="1:5" hidden="1">
      <c r="A196" t="s">
        <v>6</v>
      </c>
      <c r="B196">
        <v>1976</v>
      </c>
      <c r="C196">
        <v>74</v>
      </c>
      <c r="D196">
        <v>1526.2339999999999</v>
      </c>
      <c r="E196">
        <v>0</v>
      </c>
    </row>
    <row r="197" spans="1:5" hidden="1">
      <c r="A197" t="s">
        <v>6</v>
      </c>
      <c r="B197">
        <v>1977</v>
      </c>
      <c r="C197">
        <v>74.2</v>
      </c>
      <c r="D197">
        <v>1515.6690000000001</v>
      </c>
      <c r="E197">
        <v>0</v>
      </c>
    </row>
    <row r="198" spans="1:5" hidden="1">
      <c r="A198" t="s">
        <v>6</v>
      </c>
      <c r="B198">
        <v>1978</v>
      </c>
      <c r="C198">
        <v>74.5</v>
      </c>
      <c r="D198">
        <v>1565.9480000000001</v>
      </c>
      <c r="E198">
        <v>0</v>
      </c>
    </row>
    <row r="199" spans="1:5" hidden="1">
      <c r="A199" t="s">
        <v>6</v>
      </c>
      <c r="B199">
        <v>1979</v>
      </c>
      <c r="C199">
        <v>74.3</v>
      </c>
      <c r="D199">
        <v>1641.742</v>
      </c>
      <c r="E199">
        <v>0</v>
      </c>
    </row>
    <row r="200" spans="1:5" hidden="1">
      <c r="A200" t="s">
        <v>6</v>
      </c>
      <c r="B200">
        <v>1980</v>
      </c>
      <c r="C200">
        <v>74.3</v>
      </c>
      <c r="D200">
        <v>1693.692</v>
      </c>
      <c r="E200">
        <v>0</v>
      </c>
    </row>
    <row r="201" spans="1:5" hidden="1">
      <c r="A201" t="s">
        <v>6</v>
      </c>
      <c r="B201">
        <v>1981</v>
      </c>
      <c r="C201">
        <v>74.2</v>
      </c>
      <c r="D201">
        <v>1717.4280000000001</v>
      </c>
      <c r="E201">
        <v>0</v>
      </c>
    </row>
    <row r="202" spans="1:5" hidden="1">
      <c r="A202" t="s">
        <v>6</v>
      </c>
      <c r="B202">
        <v>1982</v>
      </c>
      <c r="C202">
        <v>74.400000000000006</v>
      </c>
      <c r="D202">
        <v>1783.7739999999999</v>
      </c>
      <c r="E202">
        <v>0</v>
      </c>
    </row>
    <row r="203" spans="1:5" hidden="1">
      <c r="A203" t="s">
        <v>6</v>
      </c>
      <c r="B203">
        <v>1983</v>
      </c>
      <c r="C203">
        <v>74.5</v>
      </c>
      <c r="D203">
        <v>1777.059</v>
      </c>
      <c r="E203">
        <v>0</v>
      </c>
    </row>
    <row r="204" spans="1:5" hidden="1">
      <c r="A204" t="s">
        <v>6</v>
      </c>
      <c r="B204">
        <v>1984</v>
      </c>
      <c r="C204">
        <v>74.5</v>
      </c>
      <c r="D204">
        <v>1763.8689999999999</v>
      </c>
      <c r="E204">
        <v>0</v>
      </c>
    </row>
    <row r="205" spans="1:5" hidden="1">
      <c r="A205" t="s">
        <v>6</v>
      </c>
      <c r="B205">
        <v>1985</v>
      </c>
      <c r="C205">
        <v>74.599999999999994</v>
      </c>
      <c r="D205">
        <v>1839.357</v>
      </c>
      <c r="E205">
        <v>0</v>
      </c>
    </row>
    <row r="206" spans="1:5" hidden="1">
      <c r="A206" t="s">
        <v>6</v>
      </c>
      <c r="B206">
        <v>1986</v>
      </c>
      <c r="C206">
        <v>74.7</v>
      </c>
      <c r="D206">
        <v>1853.1569999999999</v>
      </c>
      <c r="E206">
        <v>0</v>
      </c>
    </row>
    <row r="207" spans="1:5" hidden="1">
      <c r="A207" t="s">
        <v>6</v>
      </c>
      <c r="B207">
        <v>1987</v>
      </c>
      <c r="C207">
        <v>74.8</v>
      </c>
      <c r="D207">
        <v>1926.2570000000001</v>
      </c>
      <c r="E207">
        <v>0</v>
      </c>
    </row>
    <row r="208" spans="1:5" hidden="1">
      <c r="A208" t="s">
        <v>6</v>
      </c>
      <c r="B208">
        <v>1988</v>
      </c>
      <c r="C208">
        <v>74.900000000000006</v>
      </c>
      <c r="D208">
        <v>1957.0070000000001</v>
      </c>
      <c r="E208">
        <v>0</v>
      </c>
    </row>
    <row r="209" spans="1:5" hidden="1">
      <c r="A209" t="s">
        <v>6</v>
      </c>
      <c r="B209">
        <v>1989</v>
      </c>
      <c r="C209">
        <v>74.900000000000006</v>
      </c>
      <c r="D209">
        <v>1929.6220000000001</v>
      </c>
      <c r="E209">
        <v>0</v>
      </c>
    </row>
    <row r="210" spans="1:5" hidden="1">
      <c r="A210" t="s">
        <v>6</v>
      </c>
      <c r="B210">
        <v>1990</v>
      </c>
      <c r="C210">
        <v>74.900000000000006</v>
      </c>
      <c r="D210">
        <v>1932.4949999999999</v>
      </c>
      <c r="E210">
        <v>0</v>
      </c>
    </row>
    <row r="211" spans="1:5" hidden="1">
      <c r="A211" t="s">
        <v>6</v>
      </c>
      <c r="B211">
        <v>1991</v>
      </c>
      <c r="C211">
        <v>75.3</v>
      </c>
      <c r="D211">
        <v>1924.2049999999999</v>
      </c>
      <c r="E211">
        <v>0</v>
      </c>
    </row>
    <row r="212" spans="1:5" hidden="1">
      <c r="A212" t="s">
        <v>6</v>
      </c>
      <c r="B212">
        <v>1992</v>
      </c>
      <c r="C212">
        <v>75.3</v>
      </c>
      <c r="D212">
        <v>1968.8710000000001</v>
      </c>
      <c r="E212">
        <v>0</v>
      </c>
    </row>
    <row r="213" spans="1:5" hidden="1">
      <c r="A213" t="s">
        <v>6</v>
      </c>
      <c r="B213">
        <v>1993</v>
      </c>
      <c r="C213">
        <v>75.2</v>
      </c>
      <c r="D213">
        <v>2047.4</v>
      </c>
      <c r="E213">
        <v>0</v>
      </c>
    </row>
    <row r="214" spans="1:5" hidden="1">
      <c r="A214" t="s">
        <v>6</v>
      </c>
      <c r="B214">
        <v>1994</v>
      </c>
      <c r="C214">
        <v>75.5</v>
      </c>
      <c r="D214">
        <v>2101.6480000000001</v>
      </c>
      <c r="E214">
        <v>0</v>
      </c>
    </row>
    <row r="215" spans="1:5" hidden="1">
      <c r="A215" t="s">
        <v>6</v>
      </c>
      <c r="B215">
        <v>1995</v>
      </c>
      <c r="C215">
        <v>75.3</v>
      </c>
      <c r="D215">
        <v>2077.241</v>
      </c>
      <c r="E215">
        <v>0</v>
      </c>
    </row>
    <row r="216" spans="1:5" hidden="1">
      <c r="A216" t="s">
        <v>6</v>
      </c>
      <c r="B216">
        <v>1996</v>
      </c>
      <c r="C216">
        <v>75.7</v>
      </c>
      <c r="D216">
        <v>2144.982</v>
      </c>
      <c r="E216">
        <v>0</v>
      </c>
    </row>
    <row r="217" spans="1:5" hidden="1">
      <c r="A217" t="s">
        <v>6</v>
      </c>
      <c r="B217">
        <v>1997</v>
      </c>
      <c r="C217">
        <v>76.099999999999994</v>
      </c>
      <c r="D217">
        <v>2187.8110000000001</v>
      </c>
      <c r="E217">
        <v>0</v>
      </c>
    </row>
    <row r="218" spans="1:5" hidden="1">
      <c r="A218" t="s">
        <v>6</v>
      </c>
      <c r="B218">
        <v>1998</v>
      </c>
      <c r="C218">
        <v>76.5</v>
      </c>
      <c r="D218">
        <v>2229.299</v>
      </c>
      <c r="E218">
        <v>0</v>
      </c>
    </row>
    <row r="219" spans="1:5" hidden="1">
      <c r="A219" t="s">
        <v>6</v>
      </c>
      <c r="B219">
        <v>1999</v>
      </c>
      <c r="C219">
        <v>76.599999999999994</v>
      </c>
      <c r="D219">
        <v>2501.54</v>
      </c>
      <c r="E219">
        <v>0</v>
      </c>
    </row>
    <row r="220" spans="1:5" hidden="1">
      <c r="A220" t="s">
        <v>6</v>
      </c>
      <c r="B220">
        <v>2000</v>
      </c>
      <c r="C220">
        <v>76.8</v>
      </c>
      <c r="D220">
        <v>2507.587</v>
      </c>
      <c r="E220">
        <v>0</v>
      </c>
    </row>
    <row r="221" spans="1:5" hidden="1">
      <c r="A221" t="s">
        <v>6</v>
      </c>
      <c r="B221">
        <v>2001</v>
      </c>
      <c r="C221">
        <v>77</v>
      </c>
      <c r="D221">
        <v>2632.9470000000001</v>
      </c>
      <c r="E221">
        <v>0</v>
      </c>
    </row>
    <row r="222" spans="1:5" hidden="1">
      <c r="A222" t="s">
        <v>6</v>
      </c>
      <c r="B222">
        <v>2002</v>
      </c>
      <c r="C222">
        <v>77.099999999999994</v>
      </c>
      <c r="D222">
        <v>2703.1759999999999</v>
      </c>
      <c r="E222">
        <v>0</v>
      </c>
    </row>
    <row r="223" spans="1:5" hidden="1">
      <c r="A223" t="s">
        <v>6</v>
      </c>
      <c r="B223">
        <v>2003</v>
      </c>
      <c r="C223">
        <v>77.400000000000006</v>
      </c>
      <c r="D223">
        <v>2758.2379999999998</v>
      </c>
      <c r="E223">
        <v>0</v>
      </c>
    </row>
    <row r="224" spans="1:5" hidden="1">
      <c r="A224" t="s">
        <v>6</v>
      </c>
      <c r="B224">
        <v>2004</v>
      </c>
      <c r="C224">
        <v>77.8</v>
      </c>
      <c r="D224">
        <v>2863.2379999999998</v>
      </c>
      <c r="E224">
        <v>0</v>
      </c>
    </row>
    <row r="225" spans="1:5" hidden="1">
      <c r="A225" t="s">
        <v>6</v>
      </c>
      <c r="B225">
        <v>2005</v>
      </c>
      <c r="C225">
        <v>78.2</v>
      </c>
      <c r="D225">
        <v>2953.9850000000001</v>
      </c>
      <c r="E225">
        <v>0</v>
      </c>
    </row>
    <row r="226" spans="1:5" hidden="1">
      <c r="A226" t="s">
        <v>6</v>
      </c>
      <c r="B226">
        <v>2006</v>
      </c>
      <c r="C226">
        <v>78.400000000000006</v>
      </c>
      <c r="D226">
        <v>3091.9059999999999</v>
      </c>
      <c r="E226">
        <v>0</v>
      </c>
    </row>
    <row r="227" spans="1:5" hidden="1">
      <c r="A227" t="s">
        <v>6</v>
      </c>
      <c r="B227">
        <v>2007</v>
      </c>
      <c r="C227">
        <v>78.400000000000006</v>
      </c>
      <c r="D227">
        <v>3147.5590000000002</v>
      </c>
      <c r="E227">
        <v>0</v>
      </c>
    </row>
    <row r="228" spans="1:5">
      <c r="A228" t="s">
        <v>6</v>
      </c>
      <c r="B228">
        <v>2008</v>
      </c>
      <c r="C228">
        <v>78.8</v>
      </c>
      <c r="D228">
        <v>3177.2939999999999</v>
      </c>
      <c r="E228">
        <v>0</v>
      </c>
    </row>
    <row r="229" spans="1:5" hidden="1">
      <c r="A229" t="s">
        <v>6</v>
      </c>
      <c r="B229">
        <v>2009</v>
      </c>
      <c r="C229">
        <v>79</v>
      </c>
      <c r="D229">
        <v>3368.2310000000002</v>
      </c>
      <c r="E229">
        <v>0</v>
      </c>
    </row>
    <row r="230" spans="1:5" hidden="1">
      <c r="A230" t="s">
        <v>7</v>
      </c>
      <c r="B230">
        <v>1999</v>
      </c>
      <c r="C230">
        <v>70.2</v>
      </c>
      <c r="D230">
        <v>522.41700000000003</v>
      </c>
      <c r="E230">
        <v>0</v>
      </c>
    </row>
    <row r="231" spans="1:5" hidden="1">
      <c r="A231" t="s">
        <v>7</v>
      </c>
      <c r="B231">
        <v>2000</v>
      </c>
      <c r="C231">
        <v>70.599999999999994</v>
      </c>
      <c r="D231">
        <v>522.14</v>
      </c>
      <c r="E231">
        <v>0</v>
      </c>
    </row>
    <row r="232" spans="1:5" hidden="1">
      <c r="A232" t="s">
        <v>7</v>
      </c>
      <c r="B232">
        <v>2001</v>
      </c>
      <c r="C232">
        <v>70.400000000000006</v>
      </c>
      <c r="D232">
        <v>518.41999999999996</v>
      </c>
      <c r="E232">
        <v>0</v>
      </c>
    </row>
    <row r="233" spans="1:5" hidden="1">
      <c r="A233" t="s">
        <v>7</v>
      </c>
      <c r="B233">
        <v>2002</v>
      </c>
      <c r="C233">
        <v>71</v>
      </c>
      <c r="D233">
        <v>560.79200000000003</v>
      </c>
      <c r="E233">
        <v>0</v>
      </c>
    </row>
    <row r="234" spans="1:5" hidden="1">
      <c r="A234" t="s">
        <v>7</v>
      </c>
      <c r="B234">
        <v>2003</v>
      </c>
      <c r="C234">
        <v>71.5</v>
      </c>
      <c r="D234">
        <v>623.48</v>
      </c>
      <c r="E234">
        <v>0</v>
      </c>
    </row>
    <row r="235" spans="1:5" hidden="1">
      <c r="A235" t="s">
        <v>7</v>
      </c>
      <c r="B235">
        <v>2004</v>
      </c>
      <c r="C235">
        <v>72</v>
      </c>
      <c r="D235">
        <v>689.25900000000001</v>
      </c>
      <c r="E235">
        <v>0</v>
      </c>
    </row>
    <row r="236" spans="1:5" hidden="1">
      <c r="A236" t="s">
        <v>7</v>
      </c>
      <c r="B236">
        <v>2005</v>
      </c>
      <c r="C236">
        <v>72.7</v>
      </c>
      <c r="D236">
        <v>739.11300000000006</v>
      </c>
      <c r="E236">
        <v>0</v>
      </c>
    </row>
    <row r="237" spans="1:5" hidden="1">
      <c r="A237" t="s">
        <v>7</v>
      </c>
      <c r="B237">
        <v>2006</v>
      </c>
      <c r="C237">
        <v>72.900000000000006</v>
      </c>
      <c r="D237">
        <v>817.56600000000003</v>
      </c>
      <c r="E237">
        <v>0</v>
      </c>
    </row>
    <row r="238" spans="1:5" hidden="1">
      <c r="A238" t="s">
        <v>7</v>
      </c>
      <c r="B238">
        <v>2007</v>
      </c>
      <c r="C238">
        <v>72.900000000000006</v>
      </c>
      <c r="D238">
        <v>913.99</v>
      </c>
      <c r="E238">
        <v>0</v>
      </c>
    </row>
    <row r="239" spans="1:5">
      <c r="A239" t="s">
        <v>7</v>
      </c>
      <c r="B239">
        <v>2008</v>
      </c>
      <c r="C239">
        <v>73.900000000000006</v>
      </c>
      <c r="D239">
        <v>1012.494</v>
      </c>
      <c r="E239">
        <v>0</v>
      </c>
    </row>
    <row r="240" spans="1:5" hidden="1">
      <c r="A240" t="s">
        <v>7</v>
      </c>
      <c r="B240">
        <v>2009</v>
      </c>
      <c r="C240">
        <v>75</v>
      </c>
      <c r="D240">
        <v>1001.071</v>
      </c>
      <c r="E240">
        <v>0</v>
      </c>
    </row>
    <row r="241" spans="1:5" hidden="1">
      <c r="A241" t="s">
        <v>8</v>
      </c>
      <c r="B241">
        <v>1970</v>
      </c>
      <c r="C241">
        <v>70.8</v>
      </c>
      <c r="D241">
        <v>664.58900000000006</v>
      </c>
      <c r="E241">
        <v>0</v>
      </c>
    </row>
    <row r="242" spans="1:5" hidden="1">
      <c r="A242" t="s">
        <v>8</v>
      </c>
      <c r="B242">
        <v>1971</v>
      </c>
      <c r="C242">
        <v>70</v>
      </c>
      <c r="D242">
        <v>698.82899999999995</v>
      </c>
      <c r="E242">
        <v>0</v>
      </c>
    </row>
    <row r="243" spans="1:5" hidden="1">
      <c r="A243" t="s">
        <v>8</v>
      </c>
      <c r="B243">
        <v>1972</v>
      </c>
      <c r="C243">
        <v>70.7</v>
      </c>
      <c r="D243">
        <v>763.678</v>
      </c>
      <c r="E243">
        <v>0</v>
      </c>
    </row>
    <row r="244" spans="1:5" hidden="1">
      <c r="A244" t="s">
        <v>8</v>
      </c>
      <c r="B244">
        <v>1973</v>
      </c>
      <c r="C244">
        <v>71.2</v>
      </c>
      <c r="D244">
        <v>794.72199999999998</v>
      </c>
      <c r="E244">
        <v>0</v>
      </c>
    </row>
    <row r="245" spans="1:5" hidden="1">
      <c r="A245" t="s">
        <v>8</v>
      </c>
      <c r="B245">
        <v>1974</v>
      </c>
      <c r="C245">
        <v>71.2</v>
      </c>
      <c r="D245">
        <v>808.88300000000004</v>
      </c>
      <c r="E245">
        <v>0</v>
      </c>
    </row>
    <row r="246" spans="1:5" hidden="1">
      <c r="A246" t="s">
        <v>8</v>
      </c>
      <c r="B246">
        <v>1975</v>
      </c>
      <c r="C246">
        <v>71.7</v>
      </c>
      <c r="D246">
        <v>899.37599999999998</v>
      </c>
      <c r="E246">
        <v>0</v>
      </c>
    </row>
    <row r="247" spans="1:5" hidden="1">
      <c r="A247" t="s">
        <v>8</v>
      </c>
      <c r="B247">
        <v>1976</v>
      </c>
      <c r="C247">
        <v>72</v>
      </c>
      <c r="D247">
        <v>941.65899999999999</v>
      </c>
      <c r="E247">
        <v>0</v>
      </c>
    </row>
    <row r="248" spans="1:5" hidden="1">
      <c r="A248" t="s">
        <v>8</v>
      </c>
      <c r="B248">
        <v>1977</v>
      </c>
      <c r="C248">
        <v>72.400000000000006</v>
      </c>
      <c r="D248">
        <v>973.17499999999995</v>
      </c>
      <c r="E248">
        <v>0</v>
      </c>
    </row>
    <row r="249" spans="1:5" hidden="1">
      <c r="A249" t="s">
        <v>8</v>
      </c>
      <c r="B249">
        <v>1978</v>
      </c>
      <c r="C249">
        <v>73</v>
      </c>
      <c r="D249">
        <v>984.97699999999998</v>
      </c>
      <c r="E249">
        <v>0</v>
      </c>
    </row>
    <row r="250" spans="1:5" hidden="1">
      <c r="A250" t="s">
        <v>8</v>
      </c>
      <c r="B250">
        <v>1979</v>
      </c>
      <c r="C250">
        <v>73.2</v>
      </c>
      <c r="D250">
        <v>1018.075</v>
      </c>
      <c r="E250">
        <v>0</v>
      </c>
    </row>
    <row r="251" spans="1:5" hidden="1">
      <c r="A251" t="s">
        <v>8</v>
      </c>
      <c r="B251">
        <v>1980</v>
      </c>
      <c r="C251">
        <v>73.599999999999994</v>
      </c>
      <c r="D251">
        <v>1055.895</v>
      </c>
      <c r="E251">
        <v>0</v>
      </c>
    </row>
    <row r="252" spans="1:5" hidden="1">
      <c r="A252" t="s">
        <v>8</v>
      </c>
      <c r="B252">
        <v>1981</v>
      </c>
      <c r="C252">
        <v>73.900000000000006</v>
      </c>
      <c r="D252">
        <v>1093.981</v>
      </c>
      <c r="E252">
        <v>0</v>
      </c>
    </row>
    <row r="253" spans="1:5" hidden="1">
      <c r="A253" t="s">
        <v>8</v>
      </c>
      <c r="B253">
        <v>1982</v>
      </c>
      <c r="C253">
        <v>74.5</v>
      </c>
      <c r="D253">
        <v>1142.9190000000001</v>
      </c>
      <c r="E253">
        <v>0</v>
      </c>
    </row>
    <row r="254" spans="1:5" hidden="1">
      <c r="A254" t="s">
        <v>8</v>
      </c>
      <c r="B254">
        <v>1983</v>
      </c>
      <c r="C254">
        <v>74.400000000000006</v>
      </c>
      <c r="D254">
        <v>1193.1859999999999</v>
      </c>
      <c r="E254">
        <v>0</v>
      </c>
    </row>
    <row r="255" spans="1:5" hidden="1">
      <c r="A255" t="s">
        <v>8</v>
      </c>
      <c r="B255">
        <v>1984</v>
      </c>
      <c r="C255">
        <v>74.7</v>
      </c>
      <c r="D255">
        <v>1228.03</v>
      </c>
      <c r="E255">
        <v>0</v>
      </c>
    </row>
    <row r="256" spans="1:5" hidden="1">
      <c r="A256" t="s">
        <v>8</v>
      </c>
      <c r="B256">
        <v>1985</v>
      </c>
      <c r="C256">
        <v>74.400000000000006</v>
      </c>
      <c r="D256">
        <v>1329.414</v>
      </c>
      <c r="E256">
        <v>0</v>
      </c>
    </row>
    <row r="257" spans="1:5" hidden="1">
      <c r="A257" t="s">
        <v>8</v>
      </c>
      <c r="B257">
        <v>1986</v>
      </c>
      <c r="C257">
        <v>74.8</v>
      </c>
      <c r="D257">
        <v>1376.5440000000001</v>
      </c>
      <c r="E257">
        <v>0</v>
      </c>
    </row>
    <row r="258" spans="1:5" hidden="1">
      <c r="A258" t="s">
        <v>8</v>
      </c>
      <c r="B258">
        <v>1987</v>
      </c>
      <c r="C258">
        <v>74.8</v>
      </c>
      <c r="D258">
        <v>1447.886</v>
      </c>
      <c r="E258">
        <v>0</v>
      </c>
    </row>
    <row r="259" spans="1:5" hidden="1">
      <c r="A259" t="s">
        <v>8</v>
      </c>
      <c r="B259">
        <v>1988</v>
      </c>
      <c r="C259">
        <v>74.8</v>
      </c>
      <c r="D259">
        <v>1477.347</v>
      </c>
      <c r="E259">
        <v>0</v>
      </c>
    </row>
    <row r="260" spans="1:5" hidden="1">
      <c r="A260" t="s">
        <v>8</v>
      </c>
      <c r="B260">
        <v>1989</v>
      </c>
      <c r="C260">
        <v>75</v>
      </c>
      <c r="D260">
        <v>1556.9860000000001</v>
      </c>
      <c r="E260">
        <v>0</v>
      </c>
    </row>
    <row r="261" spans="1:5" hidden="1">
      <c r="A261" t="s">
        <v>8</v>
      </c>
      <c r="B261">
        <v>1990</v>
      </c>
      <c r="C261">
        <v>75</v>
      </c>
      <c r="D261">
        <v>1681.413</v>
      </c>
      <c r="E261">
        <v>0</v>
      </c>
    </row>
    <row r="262" spans="1:5" hidden="1">
      <c r="A262" t="s">
        <v>8</v>
      </c>
      <c r="B262">
        <v>1991</v>
      </c>
      <c r="C262">
        <v>75.400000000000006</v>
      </c>
      <c r="D262">
        <v>1793.537</v>
      </c>
      <c r="E262">
        <v>0</v>
      </c>
    </row>
    <row r="263" spans="1:5" hidden="1">
      <c r="A263" t="s">
        <v>8</v>
      </c>
      <c r="B263">
        <v>1992</v>
      </c>
      <c r="C263">
        <v>75.599999999999994</v>
      </c>
      <c r="D263">
        <v>1752.6130000000001</v>
      </c>
      <c r="E263">
        <v>0</v>
      </c>
    </row>
    <row r="264" spans="1:5" hidden="1">
      <c r="A264" t="s">
        <v>8</v>
      </c>
      <c r="B264">
        <v>1993</v>
      </c>
      <c r="C264">
        <v>75.8</v>
      </c>
      <c r="D264">
        <v>1585.0319999999999</v>
      </c>
      <c r="E264">
        <v>0</v>
      </c>
    </row>
    <row r="265" spans="1:5" hidden="1">
      <c r="A265" t="s">
        <v>8</v>
      </c>
      <c r="B265">
        <v>1994</v>
      </c>
      <c r="C265">
        <v>76.599999999999994</v>
      </c>
      <c r="D265">
        <v>1525.712</v>
      </c>
      <c r="E265">
        <v>0</v>
      </c>
    </row>
    <row r="266" spans="1:5" hidden="1">
      <c r="A266" t="s">
        <v>8</v>
      </c>
      <c r="B266">
        <v>1995</v>
      </c>
      <c r="C266">
        <v>76.599999999999994</v>
      </c>
      <c r="D266">
        <v>1614.9</v>
      </c>
      <c r="E266">
        <v>0</v>
      </c>
    </row>
    <row r="267" spans="1:5" hidden="1">
      <c r="A267" t="s">
        <v>8</v>
      </c>
      <c r="B267">
        <v>1996</v>
      </c>
      <c r="C267">
        <v>76.900000000000006</v>
      </c>
      <c r="D267">
        <v>1705.989</v>
      </c>
      <c r="E267">
        <v>0</v>
      </c>
    </row>
    <row r="268" spans="1:5" hidden="1">
      <c r="A268" t="s">
        <v>8</v>
      </c>
      <c r="B268">
        <v>1997</v>
      </c>
      <c r="C268">
        <v>77.099999999999994</v>
      </c>
      <c r="D268">
        <v>1734.8230000000001</v>
      </c>
      <c r="E268">
        <v>0</v>
      </c>
    </row>
    <row r="269" spans="1:5" hidden="1">
      <c r="A269" t="s">
        <v>8</v>
      </c>
      <c r="B269">
        <v>1998</v>
      </c>
      <c r="C269">
        <v>77.3</v>
      </c>
      <c r="D269">
        <v>1731.2850000000001</v>
      </c>
      <c r="E269">
        <v>0</v>
      </c>
    </row>
    <row r="270" spans="1:5" hidden="1">
      <c r="A270" t="s">
        <v>8</v>
      </c>
      <c r="B270">
        <v>1999</v>
      </c>
      <c r="C270">
        <v>77.5</v>
      </c>
      <c r="D270">
        <v>1800.5250000000001</v>
      </c>
      <c r="E270">
        <v>0</v>
      </c>
    </row>
    <row r="271" spans="1:5" hidden="1">
      <c r="A271" t="s">
        <v>8</v>
      </c>
      <c r="B271">
        <v>2000</v>
      </c>
      <c r="C271">
        <v>77.7</v>
      </c>
      <c r="D271">
        <v>1852.894</v>
      </c>
      <c r="E271">
        <v>0</v>
      </c>
    </row>
    <row r="272" spans="1:5" hidden="1">
      <c r="A272" t="s">
        <v>8</v>
      </c>
      <c r="B272">
        <v>2001</v>
      </c>
      <c r="C272">
        <v>78.099999999999994</v>
      </c>
      <c r="D272">
        <v>1944.895</v>
      </c>
      <c r="E272">
        <v>0</v>
      </c>
    </row>
    <row r="273" spans="1:5" hidden="1">
      <c r="A273" t="s">
        <v>8</v>
      </c>
      <c r="B273">
        <v>2002</v>
      </c>
      <c r="C273">
        <v>78.3</v>
      </c>
      <c r="D273">
        <v>2077.5630000000001</v>
      </c>
      <c r="E273">
        <v>0</v>
      </c>
    </row>
    <row r="274" spans="1:5" hidden="1">
      <c r="A274" t="s">
        <v>8</v>
      </c>
      <c r="B274">
        <v>2003</v>
      </c>
      <c r="C274">
        <v>78.5</v>
      </c>
      <c r="D274">
        <v>2207.1219999999998</v>
      </c>
      <c r="E274">
        <v>0</v>
      </c>
    </row>
    <row r="275" spans="1:5" hidden="1">
      <c r="A275" t="s">
        <v>8</v>
      </c>
      <c r="B275">
        <v>2004</v>
      </c>
      <c r="C275">
        <v>78.900000000000006</v>
      </c>
      <c r="D275">
        <v>2307.596</v>
      </c>
      <c r="E275">
        <v>0</v>
      </c>
    </row>
    <row r="276" spans="1:5" hidden="1">
      <c r="A276" t="s">
        <v>8</v>
      </c>
      <c r="B276">
        <v>2005</v>
      </c>
      <c r="C276">
        <v>79.099999999999994</v>
      </c>
      <c r="D276">
        <v>2430.2370000000001</v>
      </c>
      <c r="E276">
        <v>0</v>
      </c>
    </row>
    <row r="277" spans="1:5" hidden="1">
      <c r="A277" t="s">
        <v>8</v>
      </c>
      <c r="B277">
        <v>2006</v>
      </c>
      <c r="C277">
        <v>79.5</v>
      </c>
      <c r="D277">
        <v>2502.165</v>
      </c>
      <c r="E277">
        <v>0</v>
      </c>
    </row>
    <row r="278" spans="1:5" hidden="1">
      <c r="A278" t="s">
        <v>8</v>
      </c>
      <c r="B278">
        <v>2007</v>
      </c>
      <c r="C278">
        <v>79.599999999999994</v>
      </c>
      <c r="D278">
        <v>2529.9749999999999</v>
      </c>
      <c r="E278">
        <v>0</v>
      </c>
    </row>
    <row r="279" spans="1:5">
      <c r="A279" t="s">
        <v>8</v>
      </c>
      <c r="B279">
        <v>2008</v>
      </c>
      <c r="C279">
        <v>79.900000000000006</v>
      </c>
      <c r="D279">
        <v>2638.1109999999999</v>
      </c>
      <c r="E279">
        <v>0</v>
      </c>
    </row>
    <row r="280" spans="1:5" hidden="1">
      <c r="A280" t="s">
        <v>8</v>
      </c>
      <c r="B280">
        <v>2009</v>
      </c>
      <c r="C280">
        <v>80</v>
      </c>
      <c r="D280">
        <v>2640.681</v>
      </c>
      <c r="E280">
        <v>0</v>
      </c>
    </row>
    <row r="281" spans="1:5" hidden="1">
      <c r="A281" t="s">
        <v>9</v>
      </c>
      <c r="B281">
        <v>1970</v>
      </c>
      <c r="C281">
        <v>72.2</v>
      </c>
      <c r="D281">
        <v>719.96600000000001</v>
      </c>
      <c r="E281">
        <v>0</v>
      </c>
    </row>
    <row r="282" spans="1:5" hidden="1">
      <c r="A282" t="s">
        <v>9</v>
      </c>
      <c r="B282">
        <v>1971</v>
      </c>
      <c r="C282">
        <v>72.36</v>
      </c>
      <c r="D282">
        <v>774.60580000000004</v>
      </c>
      <c r="E282">
        <v>1</v>
      </c>
    </row>
    <row r="283" spans="1:5" hidden="1">
      <c r="A283" t="s">
        <v>9</v>
      </c>
      <c r="B283">
        <v>1972</v>
      </c>
      <c r="C283">
        <v>72.52</v>
      </c>
      <c r="D283">
        <v>829.24559999999997</v>
      </c>
      <c r="E283">
        <v>1</v>
      </c>
    </row>
    <row r="284" spans="1:5" hidden="1">
      <c r="A284" t="s">
        <v>9</v>
      </c>
      <c r="B284">
        <v>1973</v>
      </c>
      <c r="C284">
        <v>72.680000000000007</v>
      </c>
      <c r="D284">
        <v>883.8854</v>
      </c>
      <c r="E284">
        <v>1</v>
      </c>
    </row>
    <row r="285" spans="1:5" hidden="1">
      <c r="A285" t="s">
        <v>9</v>
      </c>
      <c r="B285">
        <v>1974</v>
      </c>
      <c r="C285">
        <v>72.84</v>
      </c>
      <c r="D285">
        <v>938.52520000000004</v>
      </c>
      <c r="E285">
        <v>1</v>
      </c>
    </row>
    <row r="286" spans="1:5" hidden="1">
      <c r="A286" t="s">
        <v>9</v>
      </c>
      <c r="B286">
        <v>1975</v>
      </c>
      <c r="C286">
        <v>73</v>
      </c>
      <c r="D286">
        <v>993.16499999999996</v>
      </c>
      <c r="E286">
        <v>0</v>
      </c>
    </row>
    <row r="287" spans="1:5" hidden="1">
      <c r="A287" t="s">
        <v>9</v>
      </c>
      <c r="B287">
        <v>1976</v>
      </c>
      <c r="C287">
        <v>73.260000000000005</v>
      </c>
      <c r="D287">
        <v>1047.5845999999999</v>
      </c>
      <c r="E287">
        <v>1</v>
      </c>
    </row>
    <row r="288" spans="1:5" hidden="1">
      <c r="A288" t="s">
        <v>9</v>
      </c>
      <c r="B288">
        <v>1977</v>
      </c>
      <c r="C288">
        <v>73.52</v>
      </c>
      <c r="D288">
        <v>1102.0041999999999</v>
      </c>
      <c r="E288">
        <v>1</v>
      </c>
    </row>
    <row r="289" spans="1:5" hidden="1">
      <c r="A289" t="s">
        <v>9</v>
      </c>
      <c r="B289">
        <v>1978</v>
      </c>
      <c r="C289">
        <v>73.78</v>
      </c>
      <c r="D289">
        <v>1156.4238</v>
      </c>
      <c r="E289">
        <v>1</v>
      </c>
    </row>
    <row r="290" spans="1:5" hidden="1">
      <c r="A290" t="s">
        <v>9</v>
      </c>
      <c r="B290">
        <v>1979</v>
      </c>
      <c r="C290">
        <v>74.039999999999992</v>
      </c>
      <c r="D290">
        <v>1210.8434</v>
      </c>
      <c r="E290">
        <v>1</v>
      </c>
    </row>
    <row r="291" spans="1:5" hidden="1">
      <c r="A291" t="s">
        <v>9</v>
      </c>
      <c r="B291">
        <v>1980</v>
      </c>
      <c r="C291">
        <v>74.3</v>
      </c>
      <c r="D291">
        <v>1265.2629999999999</v>
      </c>
      <c r="E291">
        <v>0</v>
      </c>
    </row>
    <row r="292" spans="1:5" hidden="1">
      <c r="A292" t="s">
        <v>9</v>
      </c>
      <c r="B292">
        <v>1981</v>
      </c>
      <c r="C292">
        <v>74.5</v>
      </c>
      <c r="D292">
        <v>1321.0038</v>
      </c>
      <c r="E292">
        <v>1</v>
      </c>
    </row>
    <row r="293" spans="1:5" hidden="1">
      <c r="A293" t="s">
        <v>9</v>
      </c>
      <c r="B293">
        <v>1982</v>
      </c>
      <c r="C293">
        <v>74.7</v>
      </c>
      <c r="D293">
        <v>1375.6435999999999</v>
      </c>
      <c r="E293">
        <v>1</v>
      </c>
    </row>
    <row r="294" spans="1:5" hidden="1">
      <c r="A294" t="s">
        <v>9</v>
      </c>
      <c r="B294">
        <v>1983</v>
      </c>
      <c r="C294">
        <v>74.899999999999991</v>
      </c>
      <c r="D294">
        <v>1430.2833999999998</v>
      </c>
      <c r="E294">
        <v>1</v>
      </c>
    </row>
    <row r="295" spans="1:5" hidden="1">
      <c r="A295" t="s">
        <v>9</v>
      </c>
      <c r="B295">
        <v>1984</v>
      </c>
      <c r="C295">
        <v>75.099999999999994</v>
      </c>
      <c r="D295">
        <v>1484.9231999999997</v>
      </c>
      <c r="E295">
        <v>1</v>
      </c>
    </row>
    <row r="296" spans="1:5" hidden="1">
      <c r="A296" t="s">
        <v>9</v>
      </c>
      <c r="B296">
        <v>1985</v>
      </c>
      <c r="C296">
        <v>75.3</v>
      </c>
      <c r="D296">
        <v>1519.1659999999999</v>
      </c>
      <c r="E296">
        <v>0</v>
      </c>
    </row>
    <row r="297" spans="1:5" hidden="1">
      <c r="A297" t="s">
        <v>9</v>
      </c>
      <c r="B297">
        <v>1986</v>
      </c>
      <c r="C297">
        <v>75.599999999999994</v>
      </c>
      <c r="D297">
        <v>1578.2012</v>
      </c>
      <c r="E297">
        <v>1</v>
      </c>
    </row>
    <row r="298" spans="1:5" hidden="1">
      <c r="A298" t="s">
        <v>9</v>
      </c>
      <c r="B298">
        <v>1987</v>
      </c>
      <c r="C298">
        <v>75.899999999999991</v>
      </c>
      <c r="D298">
        <v>1637.2364</v>
      </c>
      <c r="E298">
        <v>1</v>
      </c>
    </row>
    <row r="299" spans="1:5" hidden="1">
      <c r="A299" t="s">
        <v>9</v>
      </c>
      <c r="B299">
        <v>1988</v>
      </c>
      <c r="C299">
        <v>76.2</v>
      </c>
      <c r="D299">
        <v>1696.2716</v>
      </c>
      <c r="E299">
        <v>1</v>
      </c>
    </row>
    <row r="300" spans="1:5" hidden="1">
      <c r="A300" t="s">
        <v>9</v>
      </c>
      <c r="B300">
        <v>1989</v>
      </c>
      <c r="C300">
        <v>76.5</v>
      </c>
      <c r="D300">
        <v>1755.3068000000001</v>
      </c>
      <c r="E300">
        <v>1</v>
      </c>
    </row>
    <row r="301" spans="1:5" hidden="1">
      <c r="A301" t="s">
        <v>9</v>
      </c>
      <c r="B301">
        <v>1990</v>
      </c>
      <c r="C301">
        <v>76.8</v>
      </c>
      <c r="D301">
        <v>1814.3420000000001</v>
      </c>
      <c r="E301">
        <v>0</v>
      </c>
    </row>
    <row r="302" spans="1:5" hidden="1">
      <c r="A302" t="s">
        <v>9</v>
      </c>
      <c r="B302">
        <v>1991</v>
      </c>
      <c r="C302">
        <v>77</v>
      </c>
      <c r="D302">
        <v>1883.4960000000001</v>
      </c>
      <c r="E302">
        <v>0</v>
      </c>
    </row>
    <row r="303" spans="1:5" hidden="1">
      <c r="A303" t="s">
        <v>9</v>
      </c>
      <c r="B303">
        <v>1992</v>
      </c>
      <c r="C303">
        <v>77.3</v>
      </c>
      <c r="D303">
        <v>1954.923</v>
      </c>
      <c r="E303">
        <v>0</v>
      </c>
    </row>
    <row r="304" spans="1:5" hidden="1">
      <c r="A304" t="s">
        <v>9</v>
      </c>
      <c r="B304">
        <v>1993</v>
      </c>
      <c r="C304">
        <v>77.3</v>
      </c>
      <c r="D304">
        <v>2028.625</v>
      </c>
      <c r="E304">
        <v>0</v>
      </c>
    </row>
    <row r="305" spans="1:5" hidden="1">
      <c r="A305" t="s">
        <v>9</v>
      </c>
      <c r="B305">
        <v>1994</v>
      </c>
      <c r="C305">
        <v>77.7</v>
      </c>
      <c r="D305">
        <v>2055.692</v>
      </c>
      <c r="E305">
        <v>0</v>
      </c>
    </row>
    <row r="306" spans="1:5" hidden="1">
      <c r="A306" t="s">
        <v>9</v>
      </c>
      <c r="B306">
        <v>1995</v>
      </c>
      <c r="C306">
        <v>77.8</v>
      </c>
      <c r="D306">
        <v>2336.0920000000001</v>
      </c>
      <c r="E306">
        <v>0</v>
      </c>
    </row>
    <row r="307" spans="1:5" hidden="1">
      <c r="A307" t="s">
        <v>9</v>
      </c>
      <c r="B307">
        <v>1996</v>
      </c>
      <c r="C307">
        <v>78</v>
      </c>
      <c r="D307">
        <v>2353.8580000000002</v>
      </c>
      <c r="E307">
        <v>0</v>
      </c>
    </row>
    <row r="308" spans="1:5" hidden="1">
      <c r="A308" t="s">
        <v>9</v>
      </c>
      <c r="B308">
        <v>1997</v>
      </c>
      <c r="C308">
        <v>78.400000000000006</v>
      </c>
      <c r="D308">
        <v>2365.8180000000002</v>
      </c>
      <c r="E308">
        <v>0</v>
      </c>
    </row>
    <row r="309" spans="1:5" hidden="1">
      <c r="A309" t="s">
        <v>9</v>
      </c>
      <c r="B309">
        <v>1998</v>
      </c>
      <c r="C309">
        <v>78.5</v>
      </c>
      <c r="D309">
        <v>2415.636</v>
      </c>
      <c r="E309">
        <v>0</v>
      </c>
    </row>
    <row r="310" spans="1:5" hidden="1">
      <c r="A310" t="s">
        <v>9</v>
      </c>
      <c r="B310">
        <v>1999</v>
      </c>
      <c r="C310">
        <v>78.7</v>
      </c>
      <c r="D310">
        <v>2491.0079999999998</v>
      </c>
      <c r="E310">
        <v>0</v>
      </c>
    </row>
    <row r="311" spans="1:5" hidden="1">
      <c r="A311" t="s">
        <v>9</v>
      </c>
      <c r="B311">
        <v>2000</v>
      </c>
      <c r="C311">
        <v>79</v>
      </c>
      <c r="D311">
        <v>2553.1210000000001</v>
      </c>
      <c r="E311">
        <v>0</v>
      </c>
    </row>
    <row r="312" spans="1:5" hidden="1">
      <c r="A312" t="s">
        <v>9</v>
      </c>
      <c r="B312">
        <v>2001</v>
      </c>
      <c r="C312">
        <v>79.2</v>
      </c>
      <c r="D312">
        <v>2614.692</v>
      </c>
      <c r="E312">
        <v>0</v>
      </c>
    </row>
    <row r="313" spans="1:5" hidden="1">
      <c r="A313" t="s">
        <v>9</v>
      </c>
      <c r="B313">
        <v>2002</v>
      </c>
      <c r="C313">
        <v>79.3</v>
      </c>
      <c r="D313">
        <v>2705.125</v>
      </c>
      <c r="E313">
        <v>0</v>
      </c>
    </row>
    <row r="314" spans="1:5" hidden="1">
      <c r="A314" t="s">
        <v>9</v>
      </c>
      <c r="B314">
        <v>2003</v>
      </c>
      <c r="C314">
        <v>79.3</v>
      </c>
      <c r="D314">
        <v>2809.3040000000001</v>
      </c>
      <c r="E314">
        <v>0</v>
      </c>
    </row>
    <row r="315" spans="1:5" hidden="1">
      <c r="A315" t="s">
        <v>9</v>
      </c>
      <c r="B315">
        <v>2004</v>
      </c>
      <c r="C315">
        <v>80.3</v>
      </c>
      <c r="D315">
        <v>2890.011</v>
      </c>
      <c r="E315">
        <v>0</v>
      </c>
    </row>
    <row r="316" spans="1:5" hidden="1">
      <c r="A316" t="s">
        <v>9</v>
      </c>
      <c r="B316">
        <v>2005</v>
      </c>
      <c r="C316">
        <v>80.3</v>
      </c>
      <c r="D316">
        <v>2947.7069999999999</v>
      </c>
      <c r="E316">
        <v>0</v>
      </c>
    </row>
    <row r="317" spans="1:5" hidden="1">
      <c r="A317" t="s">
        <v>9</v>
      </c>
      <c r="B317">
        <v>2006</v>
      </c>
      <c r="C317">
        <v>80.7</v>
      </c>
      <c r="D317">
        <v>2975.4360000000001</v>
      </c>
      <c r="E317">
        <v>0</v>
      </c>
    </row>
    <row r="318" spans="1:5" hidden="1">
      <c r="A318" t="s">
        <v>9</v>
      </c>
      <c r="B318">
        <v>2007</v>
      </c>
      <c r="C318">
        <v>80.900000000000006</v>
      </c>
      <c r="D318">
        <v>3020.8139999999999</v>
      </c>
      <c r="E318">
        <v>0</v>
      </c>
    </row>
    <row r="319" spans="1:5">
      <c r="A319" t="s">
        <v>9</v>
      </c>
      <c r="B319">
        <v>2008</v>
      </c>
      <c r="C319">
        <v>81</v>
      </c>
      <c r="D319">
        <v>3032.3209999999999</v>
      </c>
      <c r="E319">
        <v>0</v>
      </c>
    </row>
    <row r="320" spans="1:5" hidden="1">
      <c r="A320" t="s">
        <v>9</v>
      </c>
      <c r="B320">
        <v>2009</v>
      </c>
      <c r="C320">
        <v>81</v>
      </c>
      <c r="D320">
        <v>3115.3609999999999</v>
      </c>
      <c r="E320">
        <v>0</v>
      </c>
    </row>
    <row r="321" spans="1:5" hidden="1">
      <c r="A321" t="s">
        <v>10</v>
      </c>
      <c r="B321">
        <v>1970</v>
      </c>
      <c r="C321">
        <v>70.5</v>
      </c>
      <c r="D321">
        <v>944.95799999999997</v>
      </c>
      <c r="E321">
        <v>0</v>
      </c>
    </row>
    <row r="322" spans="1:5" hidden="1">
      <c r="A322" t="s">
        <v>10</v>
      </c>
      <c r="B322">
        <v>1971</v>
      </c>
      <c r="C322">
        <v>70.8</v>
      </c>
      <c r="D322">
        <v>1040.567</v>
      </c>
      <c r="E322">
        <v>0</v>
      </c>
    </row>
    <row r="323" spans="1:5" hidden="1">
      <c r="A323" t="s">
        <v>10</v>
      </c>
      <c r="B323">
        <v>1972</v>
      </c>
      <c r="C323">
        <v>71</v>
      </c>
      <c r="D323">
        <v>1132.693</v>
      </c>
      <c r="E323">
        <v>0</v>
      </c>
    </row>
    <row r="324" spans="1:5" hidden="1">
      <c r="A324" t="s">
        <v>10</v>
      </c>
      <c r="B324">
        <v>1973</v>
      </c>
      <c r="C324">
        <v>71.2</v>
      </c>
      <c r="D324">
        <v>1243.095</v>
      </c>
      <c r="E324">
        <v>0</v>
      </c>
    </row>
    <row r="325" spans="1:5" hidden="1">
      <c r="A325" t="s">
        <v>10</v>
      </c>
      <c r="B325">
        <v>1974</v>
      </c>
      <c r="C325">
        <v>71.5</v>
      </c>
      <c r="D325">
        <v>1345.615</v>
      </c>
      <c r="E325">
        <v>0</v>
      </c>
    </row>
    <row r="326" spans="1:5" hidden="1">
      <c r="A326" t="s">
        <v>10</v>
      </c>
      <c r="B326">
        <v>1975</v>
      </c>
      <c r="C326">
        <v>71.400000000000006</v>
      </c>
      <c r="D326">
        <v>1454.758</v>
      </c>
      <c r="E326">
        <v>0</v>
      </c>
    </row>
    <row r="327" spans="1:5" hidden="1">
      <c r="A327" t="s">
        <v>10</v>
      </c>
      <c r="B327">
        <v>1976</v>
      </c>
      <c r="C327">
        <v>71.8</v>
      </c>
      <c r="D327">
        <v>1534.384</v>
      </c>
      <c r="E327">
        <v>0</v>
      </c>
    </row>
    <row r="328" spans="1:5" hidden="1">
      <c r="A328" t="s">
        <v>10</v>
      </c>
      <c r="B328">
        <v>1977</v>
      </c>
      <c r="C328">
        <v>72.400000000000006</v>
      </c>
      <c r="D328">
        <v>1570.739</v>
      </c>
      <c r="E328">
        <v>0</v>
      </c>
    </row>
    <row r="329" spans="1:5" hidden="1">
      <c r="A329" t="s">
        <v>10</v>
      </c>
      <c r="B329">
        <v>1978</v>
      </c>
      <c r="C329">
        <v>72.400000000000006</v>
      </c>
      <c r="D329">
        <v>1641.386</v>
      </c>
      <c r="E329">
        <v>0</v>
      </c>
    </row>
    <row r="330" spans="1:5" hidden="1">
      <c r="A330" t="s">
        <v>10</v>
      </c>
      <c r="B330">
        <v>1979</v>
      </c>
      <c r="C330">
        <v>72.8</v>
      </c>
      <c r="D330">
        <v>1672.67</v>
      </c>
      <c r="E330">
        <v>0</v>
      </c>
    </row>
    <row r="331" spans="1:5" hidden="1">
      <c r="A331" t="s">
        <v>10</v>
      </c>
      <c r="B331">
        <v>1980</v>
      </c>
      <c r="C331">
        <v>72.900000000000006</v>
      </c>
      <c r="D331">
        <v>1736.691</v>
      </c>
      <c r="E331">
        <v>0</v>
      </c>
    </row>
    <row r="332" spans="1:5" hidden="1">
      <c r="A332" t="s">
        <v>10</v>
      </c>
      <c r="B332">
        <v>1981</v>
      </c>
      <c r="C332">
        <v>73.2</v>
      </c>
      <c r="D332">
        <v>1800.6790000000001</v>
      </c>
      <c r="E332">
        <v>0</v>
      </c>
    </row>
    <row r="333" spans="1:5" hidden="1">
      <c r="A333" t="s">
        <v>10</v>
      </c>
      <c r="B333">
        <v>1982</v>
      </c>
      <c r="C333">
        <v>73.5</v>
      </c>
      <c r="D333">
        <v>1769.02</v>
      </c>
      <c r="E333">
        <v>0</v>
      </c>
    </row>
    <row r="334" spans="1:5" hidden="1">
      <c r="A334" t="s">
        <v>10</v>
      </c>
      <c r="B334">
        <v>1983</v>
      </c>
      <c r="C334">
        <v>73.8</v>
      </c>
      <c r="D334">
        <v>1798.02</v>
      </c>
      <c r="E334">
        <v>0</v>
      </c>
    </row>
    <row r="335" spans="1:5" hidden="1">
      <c r="A335" t="s">
        <v>10</v>
      </c>
      <c r="B335">
        <v>1984</v>
      </c>
      <c r="C335">
        <v>74.2</v>
      </c>
      <c r="D335">
        <v>1873.172</v>
      </c>
      <c r="E335">
        <v>0</v>
      </c>
    </row>
    <row r="336" spans="1:5" hidden="1">
      <c r="A336" t="s">
        <v>10</v>
      </c>
      <c r="B336">
        <v>1985</v>
      </c>
      <c r="C336">
        <v>74.3</v>
      </c>
      <c r="D336">
        <v>1953.8710000000001</v>
      </c>
      <c r="E336">
        <v>0</v>
      </c>
    </row>
    <row r="337" spans="1:5" hidden="1">
      <c r="A337" t="s">
        <v>10</v>
      </c>
      <c r="B337">
        <v>1986</v>
      </c>
      <c r="C337">
        <v>74.5</v>
      </c>
      <c r="D337">
        <v>1972.9749999999999</v>
      </c>
      <c r="E337">
        <v>0</v>
      </c>
    </row>
    <row r="338" spans="1:5" hidden="1">
      <c r="A338" t="s">
        <v>10</v>
      </c>
      <c r="B338">
        <v>1987</v>
      </c>
      <c r="C338">
        <v>75</v>
      </c>
      <c r="D338">
        <v>2023.739</v>
      </c>
      <c r="E338">
        <v>0</v>
      </c>
    </row>
    <row r="339" spans="1:5" hidden="1">
      <c r="A339" t="s">
        <v>10</v>
      </c>
      <c r="B339">
        <v>1988</v>
      </c>
      <c r="C339">
        <v>75.2</v>
      </c>
      <c r="D339">
        <v>2126.569</v>
      </c>
      <c r="E339">
        <v>0</v>
      </c>
    </row>
    <row r="340" spans="1:5" hidden="1">
      <c r="A340" t="s">
        <v>10</v>
      </c>
      <c r="B340">
        <v>1989</v>
      </c>
      <c r="C340">
        <v>75.400000000000006</v>
      </c>
      <c r="D340">
        <v>2040.6089999999999</v>
      </c>
      <c r="E340">
        <v>0</v>
      </c>
    </row>
    <row r="341" spans="1:5" hidden="1">
      <c r="A341" t="s">
        <v>10</v>
      </c>
      <c r="B341">
        <v>1990</v>
      </c>
      <c r="C341">
        <v>75.3</v>
      </c>
      <c r="D341">
        <v>2093.5909999999999</v>
      </c>
      <c r="E341">
        <v>0</v>
      </c>
    </row>
    <row r="342" spans="1:5" hidden="1">
      <c r="A342" t="s">
        <v>10</v>
      </c>
      <c r="B342">
        <v>1991</v>
      </c>
      <c r="C342">
        <v>75.650000000000006</v>
      </c>
      <c r="D342">
        <v>2153.33</v>
      </c>
      <c r="E342">
        <v>1</v>
      </c>
    </row>
    <row r="343" spans="1:5" hidden="1">
      <c r="A343" t="s">
        <v>10</v>
      </c>
      <c r="B343">
        <v>1992</v>
      </c>
      <c r="C343">
        <v>76</v>
      </c>
      <c r="D343">
        <v>2213.069</v>
      </c>
      <c r="E343">
        <v>0</v>
      </c>
    </row>
    <row r="344" spans="1:5" hidden="1">
      <c r="A344" t="s">
        <v>10</v>
      </c>
      <c r="B344">
        <v>1993</v>
      </c>
      <c r="C344">
        <v>76.099999999999994</v>
      </c>
      <c r="D344">
        <v>2180.029</v>
      </c>
      <c r="E344">
        <v>0</v>
      </c>
    </row>
    <row r="345" spans="1:5" hidden="1">
      <c r="A345" t="s">
        <v>10</v>
      </c>
      <c r="B345">
        <v>1994</v>
      </c>
      <c r="C345">
        <v>76.400000000000006</v>
      </c>
      <c r="D345">
        <v>2277.7550000000001</v>
      </c>
      <c r="E345">
        <v>0</v>
      </c>
    </row>
    <row r="346" spans="1:5" hidden="1">
      <c r="A346" t="s">
        <v>10</v>
      </c>
      <c r="B346">
        <v>1995</v>
      </c>
      <c r="C346">
        <v>76.599999999999994</v>
      </c>
      <c r="D346">
        <v>2382.9870000000001</v>
      </c>
      <c r="E346">
        <v>0</v>
      </c>
    </row>
    <row r="347" spans="1:5" hidden="1">
      <c r="A347" t="s">
        <v>10</v>
      </c>
      <c r="B347">
        <v>1996</v>
      </c>
      <c r="C347">
        <v>76.8</v>
      </c>
      <c r="D347">
        <v>2470.6979999999999</v>
      </c>
      <c r="E347">
        <v>0</v>
      </c>
    </row>
    <row r="348" spans="1:5" hidden="1">
      <c r="A348" t="s">
        <v>10</v>
      </c>
      <c r="B348">
        <v>1997</v>
      </c>
      <c r="C348">
        <v>77.3</v>
      </c>
      <c r="D348">
        <v>2472.6289999999999</v>
      </c>
      <c r="E348">
        <v>0</v>
      </c>
    </row>
    <row r="349" spans="1:5" hidden="1">
      <c r="A349" t="s">
        <v>10</v>
      </c>
      <c r="B349">
        <v>1998</v>
      </c>
      <c r="C349">
        <v>77.7</v>
      </c>
      <c r="D349">
        <v>2525.902</v>
      </c>
      <c r="E349">
        <v>0</v>
      </c>
    </row>
    <row r="350" spans="1:5" hidden="1">
      <c r="A350" t="s">
        <v>10</v>
      </c>
      <c r="B350">
        <v>1999</v>
      </c>
      <c r="C350">
        <v>77.900000000000006</v>
      </c>
      <c r="D350">
        <v>2584.2049999999999</v>
      </c>
      <c r="E350">
        <v>0</v>
      </c>
    </row>
    <row r="351" spans="1:5" hidden="1">
      <c r="A351" t="s">
        <v>10</v>
      </c>
      <c r="B351">
        <v>2000</v>
      </c>
      <c r="C351">
        <v>78.2</v>
      </c>
      <c r="D351">
        <v>2668.335</v>
      </c>
      <c r="E351">
        <v>0</v>
      </c>
    </row>
    <row r="352" spans="1:5" hidden="1">
      <c r="A352" t="s">
        <v>10</v>
      </c>
      <c r="B352">
        <v>2001</v>
      </c>
      <c r="C352">
        <v>78.5</v>
      </c>
      <c r="D352">
        <v>2730.6439999999998</v>
      </c>
      <c r="E352">
        <v>0</v>
      </c>
    </row>
    <row r="353" spans="1:5" hidden="1">
      <c r="A353" t="s">
        <v>10</v>
      </c>
      <c r="B353">
        <v>2002</v>
      </c>
      <c r="C353">
        <v>78.5</v>
      </c>
      <c r="D353">
        <v>2784.5039999999999</v>
      </c>
      <c r="E353">
        <v>0</v>
      </c>
    </row>
    <row r="354" spans="1:5" hidden="1">
      <c r="A354" t="s">
        <v>10</v>
      </c>
      <c r="B354">
        <v>2003</v>
      </c>
      <c r="C354">
        <v>78.599999999999994</v>
      </c>
      <c r="D354">
        <v>2830.4960000000001</v>
      </c>
      <c r="E354">
        <v>0</v>
      </c>
    </row>
    <row r="355" spans="1:5" hidden="1">
      <c r="A355" t="s">
        <v>10</v>
      </c>
      <c r="B355">
        <v>2004</v>
      </c>
      <c r="C355">
        <v>79.2</v>
      </c>
      <c r="D355">
        <v>2801.6909999999998</v>
      </c>
      <c r="E355">
        <v>0</v>
      </c>
    </row>
    <row r="356" spans="1:5" hidden="1">
      <c r="A356" t="s">
        <v>10</v>
      </c>
      <c r="B356">
        <v>2005</v>
      </c>
      <c r="C356">
        <v>79.400000000000006</v>
      </c>
      <c r="D356">
        <v>2857.0120000000002</v>
      </c>
      <c r="E356">
        <v>0</v>
      </c>
    </row>
    <row r="357" spans="1:5" hidden="1">
      <c r="A357" t="s">
        <v>10</v>
      </c>
      <c r="B357">
        <v>2006</v>
      </c>
      <c r="C357">
        <v>79.8</v>
      </c>
      <c r="D357">
        <v>2915.835</v>
      </c>
      <c r="E357">
        <v>0</v>
      </c>
    </row>
    <row r="358" spans="1:5" hidden="1">
      <c r="A358" t="s">
        <v>10</v>
      </c>
      <c r="B358">
        <v>2007</v>
      </c>
      <c r="C358">
        <v>80</v>
      </c>
      <c r="D358">
        <v>2962.5349999999999</v>
      </c>
      <c r="E358">
        <v>0</v>
      </c>
    </row>
    <row r="359" spans="1:5">
      <c r="A359" t="s">
        <v>10</v>
      </c>
      <c r="B359">
        <v>2008</v>
      </c>
      <c r="C359">
        <v>80.2</v>
      </c>
      <c r="D359">
        <v>3056.5880000000002</v>
      </c>
      <c r="E359">
        <v>0</v>
      </c>
    </row>
    <row r="360" spans="1:5" hidden="1">
      <c r="A360" t="s">
        <v>10</v>
      </c>
      <c r="B360">
        <v>2009</v>
      </c>
      <c r="C360">
        <v>80.3</v>
      </c>
      <c r="D360">
        <v>3180.2730000000001</v>
      </c>
      <c r="E360">
        <v>0</v>
      </c>
    </row>
    <row r="361" spans="1:5" hidden="1">
      <c r="A361" t="s">
        <v>11</v>
      </c>
      <c r="B361">
        <v>1970</v>
      </c>
      <c r="C361">
        <v>73.8</v>
      </c>
      <c r="D361">
        <v>583.745</v>
      </c>
      <c r="E361">
        <v>0</v>
      </c>
    </row>
    <row r="362" spans="1:5" hidden="1">
      <c r="A362" t="s">
        <v>11</v>
      </c>
      <c r="B362">
        <v>1971</v>
      </c>
      <c r="C362">
        <v>73.95</v>
      </c>
      <c r="D362">
        <v>616.22730000000001</v>
      </c>
      <c r="E362">
        <v>1</v>
      </c>
    </row>
    <row r="363" spans="1:5" hidden="1">
      <c r="A363" t="s">
        <v>11</v>
      </c>
      <c r="B363">
        <v>1972</v>
      </c>
      <c r="C363">
        <v>74.099999999999994</v>
      </c>
      <c r="D363">
        <v>648.70960000000002</v>
      </c>
      <c r="E363">
        <v>1</v>
      </c>
    </row>
    <row r="364" spans="1:5" hidden="1">
      <c r="A364" t="s">
        <v>11</v>
      </c>
      <c r="B364">
        <v>1973</v>
      </c>
      <c r="C364">
        <v>74.25</v>
      </c>
      <c r="D364">
        <v>681.19190000000003</v>
      </c>
      <c r="E364">
        <v>1</v>
      </c>
    </row>
    <row r="365" spans="1:5" hidden="1">
      <c r="A365" t="s">
        <v>11</v>
      </c>
      <c r="B365">
        <v>1974</v>
      </c>
      <c r="C365">
        <v>74.399999999999991</v>
      </c>
      <c r="D365">
        <v>713.67419999999993</v>
      </c>
      <c r="E365">
        <v>1</v>
      </c>
    </row>
    <row r="366" spans="1:5" hidden="1">
      <c r="A366" t="s">
        <v>11</v>
      </c>
      <c r="B366">
        <v>1975</v>
      </c>
      <c r="C366">
        <v>74.55</v>
      </c>
      <c r="D366">
        <v>746.15650000000005</v>
      </c>
      <c r="E366">
        <v>1</v>
      </c>
    </row>
    <row r="367" spans="1:5" hidden="1">
      <c r="A367" t="s">
        <v>11</v>
      </c>
      <c r="B367">
        <v>1976</v>
      </c>
      <c r="C367">
        <v>74.7</v>
      </c>
      <c r="D367">
        <v>778.63879999999995</v>
      </c>
      <c r="E367">
        <v>1</v>
      </c>
    </row>
    <row r="368" spans="1:5" hidden="1">
      <c r="A368" t="s">
        <v>11</v>
      </c>
      <c r="B368">
        <v>1977</v>
      </c>
      <c r="C368">
        <v>74.849999999999994</v>
      </c>
      <c r="D368">
        <v>811.12110000000007</v>
      </c>
      <c r="E368">
        <v>1</v>
      </c>
    </row>
    <row r="369" spans="1:5" hidden="1">
      <c r="A369" t="s">
        <v>11</v>
      </c>
      <c r="B369">
        <v>1978</v>
      </c>
      <c r="C369">
        <v>75</v>
      </c>
      <c r="D369">
        <v>843.60339999999997</v>
      </c>
      <c r="E369">
        <v>1</v>
      </c>
    </row>
    <row r="370" spans="1:5" hidden="1">
      <c r="A370" t="s">
        <v>11</v>
      </c>
      <c r="B370">
        <v>1979</v>
      </c>
      <c r="C370">
        <v>75.149999999999991</v>
      </c>
      <c r="D370">
        <v>876.08569999999997</v>
      </c>
      <c r="E370">
        <v>1</v>
      </c>
    </row>
    <row r="371" spans="1:5" hidden="1">
      <c r="A371" t="s">
        <v>11</v>
      </c>
      <c r="B371">
        <v>1980</v>
      </c>
      <c r="C371">
        <v>75.3</v>
      </c>
      <c r="D371">
        <v>908.56799999999998</v>
      </c>
      <c r="E371">
        <v>0</v>
      </c>
    </row>
    <row r="372" spans="1:5" hidden="1">
      <c r="A372" t="s">
        <v>11</v>
      </c>
      <c r="B372">
        <v>1981</v>
      </c>
      <c r="C372">
        <v>75.428571428571431</v>
      </c>
      <c r="D372">
        <v>917.74357142857139</v>
      </c>
      <c r="E372">
        <v>1</v>
      </c>
    </row>
    <row r="373" spans="1:5" hidden="1">
      <c r="A373" t="s">
        <v>11</v>
      </c>
      <c r="B373">
        <v>1982</v>
      </c>
      <c r="C373">
        <v>75.55714285714285</v>
      </c>
      <c r="D373">
        <v>926.9191428571429</v>
      </c>
      <c r="E373">
        <v>1</v>
      </c>
    </row>
    <row r="374" spans="1:5" hidden="1">
      <c r="A374" t="s">
        <v>11</v>
      </c>
      <c r="B374">
        <v>1983</v>
      </c>
      <c r="C374">
        <v>75.685714285714283</v>
      </c>
      <c r="D374">
        <v>936.0947142857143</v>
      </c>
      <c r="E374">
        <v>1</v>
      </c>
    </row>
    <row r="375" spans="1:5" hidden="1">
      <c r="A375" t="s">
        <v>11</v>
      </c>
      <c r="B375">
        <v>1984</v>
      </c>
      <c r="C375">
        <v>75.814285714285717</v>
      </c>
      <c r="D375">
        <v>945.27028571428571</v>
      </c>
      <c r="E375">
        <v>1</v>
      </c>
    </row>
    <row r="376" spans="1:5" hidden="1">
      <c r="A376" t="s">
        <v>11</v>
      </c>
      <c r="B376">
        <v>1985</v>
      </c>
      <c r="C376">
        <v>75.94285714285715</v>
      </c>
      <c r="D376">
        <v>954.44585714285711</v>
      </c>
      <c r="E376">
        <v>1</v>
      </c>
    </row>
    <row r="377" spans="1:5" hidden="1">
      <c r="A377" t="s">
        <v>11</v>
      </c>
      <c r="B377">
        <v>1986</v>
      </c>
      <c r="C377">
        <v>76.071428571428569</v>
      </c>
      <c r="D377">
        <v>963.62142857142862</v>
      </c>
      <c r="E377">
        <v>1</v>
      </c>
    </row>
    <row r="378" spans="1:5" hidden="1">
      <c r="A378" t="s">
        <v>11</v>
      </c>
      <c r="B378">
        <v>1987</v>
      </c>
      <c r="C378">
        <v>76.2</v>
      </c>
      <c r="D378">
        <v>972.79700000000003</v>
      </c>
      <c r="E378">
        <v>0</v>
      </c>
    </row>
    <row r="379" spans="1:5" hidden="1">
      <c r="A379" t="s">
        <v>11</v>
      </c>
      <c r="B379">
        <v>1988</v>
      </c>
      <c r="C379">
        <v>76.8</v>
      </c>
      <c r="D379">
        <v>907.76300000000003</v>
      </c>
      <c r="E379">
        <v>0</v>
      </c>
    </row>
    <row r="380" spans="1:5" hidden="1">
      <c r="A380" t="s">
        <v>11</v>
      </c>
      <c r="B380">
        <v>1989</v>
      </c>
      <c r="C380">
        <v>77</v>
      </c>
      <c r="D380">
        <v>1030.69</v>
      </c>
      <c r="E380">
        <v>0</v>
      </c>
    </row>
    <row r="381" spans="1:5" hidden="1">
      <c r="A381" t="s">
        <v>11</v>
      </c>
      <c r="B381">
        <v>1990</v>
      </c>
      <c r="C381">
        <v>77.099999999999994</v>
      </c>
      <c r="D381">
        <v>1036.3969999999999</v>
      </c>
      <c r="E381">
        <v>0</v>
      </c>
    </row>
    <row r="382" spans="1:5" hidden="1">
      <c r="A382" t="s">
        <v>11</v>
      </c>
      <c r="B382">
        <v>1991</v>
      </c>
      <c r="C382">
        <v>77.099999999999994</v>
      </c>
      <c r="D382">
        <v>1033.0440000000001</v>
      </c>
      <c r="E382">
        <v>0</v>
      </c>
    </row>
    <row r="383" spans="1:5" hidden="1">
      <c r="A383" t="s">
        <v>11</v>
      </c>
      <c r="B383">
        <v>1992</v>
      </c>
      <c r="C383">
        <v>77</v>
      </c>
      <c r="D383">
        <v>1125.028</v>
      </c>
      <c r="E383">
        <v>0</v>
      </c>
    </row>
    <row r="384" spans="1:5" hidden="1">
      <c r="A384" t="s">
        <v>11</v>
      </c>
      <c r="B384">
        <v>1993</v>
      </c>
      <c r="C384">
        <v>77.400000000000006</v>
      </c>
      <c r="D384">
        <v>1226.9480000000001</v>
      </c>
      <c r="E384">
        <v>0</v>
      </c>
    </row>
    <row r="385" spans="1:5" hidden="1">
      <c r="A385" t="s">
        <v>11</v>
      </c>
      <c r="B385">
        <v>1994</v>
      </c>
      <c r="C385">
        <v>77.5</v>
      </c>
      <c r="D385">
        <v>1357.9</v>
      </c>
      <c r="E385">
        <v>0</v>
      </c>
    </row>
    <row r="386" spans="1:5" hidden="1">
      <c r="A386" t="s">
        <v>11</v>
      </c>
      <c r="B386">
        <v>1995</v>
      </c>
      <c r="C386">
        <v>77.5</v>
      </c>
      <c r="D386">
        <v>1370.1949999999999</v>
      </c>
      <c r="E386">
        <v>0</v>
      </c>
    </row>
    <row r="387" spans="1:5" hidden="1">
      <c r="A387" t="s">
        <v>11</v>
      </c>
      <c r="B387">
        <v>1996</v>
      </c>
      <c r="C387">
        <v>77.599999999999994</v>
      </c>
      <c r="D387">
        <v>1387.048</v>
      </c>
      <c r="E387">
        <v>0</v>
      </c>
    </row>
    <row r="388" spans="1:5" hidden="1">
      <c r="A388" t="s">
        <v>11</v>
      </c>
      <c r="B388">
        <v>1997</v>
      </c>
      <c r="C388">
        <v>77.900000000000006</v>
      </c>
      <c r="D388">
        <v>1409.1489999999999</v>
      </c>
      <c r="E388">
        <v>0</v>
      </c>
    </row>
    <row r="389" spans="1:5" hidden="1">
      <c r="A389" t="s">
        <v>11</v>
      </c>
      <c r="B389">
        <v>1998</v>
      </c>
      <c r="C389">
        <v>77.8</v>
      </c>
      <c r="D389">
        <v>1437.0060000000001</v>
      </c>
      <c r="E389">
        <v>0</v>
      </c>
    </row>
    <row r="390" spans="1:5" hidden="1">
      <c r="A390" t="s">
        <v>11</v>
      </c>
      <c r="B390">
        <v>1999</v>
      </c>
      <c r="C390">
        <v>78</v>
      </c>
      <c r="D390">
        <v>1523.3119999999999</v>
      </c>
      <c r="E390">
        <v>0</v>
      </c>
    </row>
    <row r="391" spans="1:5" hidden="1">
      <c r="A391" t="s">
        <v>11</v>
      </c>
      <c r="B391">
        <v>2000</v>
      </c>
      <c r="C391">
        <v>78</v>
      </c>
      <c r="D391">
        <v>1450.597</v>
      </c>
      <c r="E391">
        <v>0</v>
      </c>
    </row>
    <row r="392" spans="1:5" hidden="1">
      <c r="A392" t="s">
        <v>11</v>
      </c>
      <c r="B392">
        <v>2001</v>
      </c>
      <c r="C392">
        <v>78.5</v>
      </c>
      <c r="D392">
        <v>1683.7860000000001</v>
      </c>
      <c r="E392">
        <v>0</v>
      </c>
    </row>
    <row r="393" spans="1:5" hidden="1">
      <c r="A393" t="s">
        <v>11</v>
      </c>
      <c r="B393">
        <v>2002</v>
      </c>
      <c r="C393">
        <v>78.7</v>
      </c>
      <c r="D393">
        <v>1793.923</v>
      </c>
      <c r="E393">
        <v>0</v>
      </c>
    </row>
    <row r="394" spans="1:5" hidden="1">
      <c r="A394" t="s">
        <v>11</v>
      </c>
      <c r="B394">
        <v>2003</v>
      </c>
      <c r="C394">
        <v>78.8</v>
      </c>
      <c r="D394">
        <v>1859.5609999999999</v>
      </c>
      <c r="E394">
        <v>0</v>
      </c>
    </row>
    <row r="395" spans="1:5" hidden="1">
      <c r="A395" t="s">
        <v>11</v>
      </c>
      <c r="B395">
        <v>2004</v>
      </c>
      <c r="C395">
        <v>79</v>
      </c>
      <c r="D395">
        <v>1879.8030000000001</v>
      </c>
      <c r="E395">
        <v>0</v>
      </c>
    </row>
    <row r="396" spans="1:5" hidden="1">
      <c r="A396" t="s">
        <v>11</v>
      </c>
      <c r="B396">
        <v>2005</v>
      </c>
      <c r="C396">
        <v>79.2</v>
      </c>
      <c r="D396">
        <v>2112.3879999999999</v>
      </c>
      <c r="E396">
        <v>0</v>
      </c>
    </row>
    <row r="397" spans="1:5" hidden="1">
      <c r="A397" t="s">
        <v>11</v>
      </c>
      <c r="B397">
        <v>2006</v>
      </c>
      <c r="C397">
        <v>79.5</v>
      </c>
      <c r="D397">
        <v>2224.453</v>
      </c>
      <c r="E397">
        <v>0</v>
      </c>
    </row>
    <row r="398" spans="1:5" hidden="1">
      <c r="A398" t="s">
        <v>11</v>
      </c>
      <c r="B398">
        <v>2007</v>
      </c>
      <c r="C398">
        <v>79.5</v>
      </c>
      <c r="D398">
        <v>2314.337</v>
      </c>
      <c r="E398">
        <v>0</v>
      </c>
    </row>
    <row r="399" spans="1:5" hidden="1">
      <c r="A399" t="s">
        <v>12</v>
      </c>
      <c r="B399">
        <v>1991</v>
      </c>
      <c r="C399">
        <v>69.400000000000006</v>
      </c>
      <c r="D399">
        <v>698.46</v>
      </c>
      <c r="E399">
        <v>0</v>
      </c>
    </row>
    <row r="400" spans="1:5" hidden="1">
      <c r="A400" t="s">
        <v>12</v>
      </c>
      <c r="B400">
        <v>1992</v>
      </c>
      <c r="C400">
        <v>69.2</v>
      </c>
      <c r="D400">
        <v>727.26400000000001</v>
      </c>
      <c r="E400">
        <v>0</v>
      </c>
    </row>
    <row r="401" spans="1:5" hidden="1">
      <c r="A401" t="s">
        <v>12</v>
      </c>
      <c r="B401">
        <v>1993</v>
      </c>
      <c r="C401">
        <v>69.2</v>
      </c>
      <c r="D401">
        <v>726.26700000000005</v>
      </c>
      <c r="E401">
        <v>0</v>
      </c>
    </row>
    <row r="402" spans="1:5" hidden="1">
      <c r="A402" t="s">
        <v>12</v>
      </c>
      <c r="B402">
        <v>1994</v>
      </c>
      <c r="C402">
        <v>69.5</v>
      </c>
      <c r="D402">
        <v>802.45799999999997</v>
      </c>
      <c r="E402">
        <v>0</v>
      </c>
    </row>
    <row r="403" spans="1:5" hidden="1">
      <c r="A403" t="s">
        <v>12</v>
      </c>
      <c r="B403">
        <v>1995</v>
      </c>
      <c r="C403">
        <v>69.900000000000006</v>
      </c>
      <c r="D403">
        <v>731.92899999999997</v>
      </c>
      <c r="E403">
        <v>0</v>
      </c>
    </row>
    <row r="404" spans="1:5" hidden="1">
      <c r="A404" t="s">
        <v>12</v>
      </c>
      <c r="B404">
        <v>1996</v>
      </c>
      <c r="C404">
        <v>70.400000000000006</v>
      </c>
      <c r="D404">
        <v>705.13</v>
      </c>
      <c r="E404">
        <v>0</v>
      </c>
    </row>
    <row r="405" spans="1:5" hidden="1">
      <c r="A405" t="s">
        <v>12</v>
      </c>
      <c r="B405">
        <v>1997</v>
      </c>
      <c r="C405">
        <v>70.8</v>
      </c>
      <c r="D405">
        <v>708.46400000000006</v>
      </c>
      <c r="E405">
        <v>0</v>
      </c>
    </row>
    <row r="406" spans="1:5" hidden="1">
      <c r="A406" t="s">
        <v>12</v>
      </c>
      <c r="B406">
        <v>1998</v>
      </c>
      <c r="C406">
        <v>70.7</v>
      </c>
      <c r="D406">
        <v>779.73500000000001</v>
      </c>
      <c r="E406">
        <v>0</v>
      </c>
    </row>
    <row r="407" spans="1:5" hidden="1">
      <c r="A407" t="s">
        <v>12</v>
      </c>
      <c r="B407">
        <v>1999</v>
      </c>
      <c r="C407">
        <v>70.8</v>
      </c>
      <c r="D407">
        <v>830.529</v>
      </c>
      <c r="E407">
        <v>0</v>
      </c>
    </row>
    <row r="408" spans="1:5" hidden="1">
      <c r="A408" t="s">
        <v>12</v>
      </c>
      <c r="B408">
        <v>2000</v>
      </c>
      <c r="C408">
        <v>71.7</v>
      </c>
      <c r="D408">
        <v>852.61800000000005</v>
      </c>
      <c r="E408">
        <v>0</v>
      </c>
    </row>
    <row r="409" spans="1:5" hidden="1">
      <c r="A409" t="s">
        <v>12</v>
      </c>
      <c r="B409">
        <v>2001</v>
      </c>
      <c r="C409">
        <v>72.3</v>
      </c>
      <c r="D409">
        <v>901.76099999999997</v>
      </c>
      <c r="E409">
        <v>0</v>
      </c>
    </row>
    <row r="410" spans="1:5" hidden="1">
      <c r="A410" t="s">
        <v>12</v>
      </c>
      <c r="B410">
        <v>2002</v>
      </c>
      <c r="C410">
        <v>72.5</v>
      </c>
      <c r="D410">
        <v>994.245</v>
      </c>
      <c r="E410">
        <v>0</v>
      </c>
    </row>
    <row r="411" spans="1:5" hidden="1">
      <c r="A411" t="s">
        <v>12</v>
      </c>
      <c r="B411">
        <v>2003</v>
      </c>
      <c r="C411">
        <v>72.5</v>
      </c>
      <c r="D411">
        <v>1143.405</v>
      </c>
      <c r="E411">
        <v>0</v>
      </c>
    </row>
    <row r="412" spans="1:5" hidden="1">
      <c r="A412" t="s">
        <v>12</v>
      </c>
      <c r="B412">
        <v>2004</v>
      </c>
      <c r="C412">
        <v>72.8</v>
      </c>
      <c r="D412">
        <v>1151.2940000000001</v>
      </c>
      <c r="E412">
        <v>0</v>
      </c>
    </row>
    <row r="413" spans="1:5" hidden="1">
      <c r="A413" t="s">
        <v>12</v>
      </c>
      <c r="B413">
        <v>2005</v>
      </c>
      <c r="C413">
        <v>72.8</v>
      </c>
      <c r="D413">
        <v>1240.058</v>
      </c>
      <c r="E413">
        <v>0</v>
      </c>
    </row>
    <row r="414" spans="1:5" hidden="1">
      <c r="A414" t="s">
        <v>12</v>
      </c>
      <c r="B414">
        <v>2006</v>
      </c>
      <c r="C414">
        <v>73.2</v>
      </c>
      <c r="D414">
        <v>1252.3820000000001</v>
      </c>
      <c r="E414">
        <v>0</v>
      </c>
    </row>
    <row r="415" spans="1:5" hidden="1">
      <c r="A415" t="s">
        <v>12</v>
      </c>
      <c r="B415">
        <v>2007</v>
      </c>
      <c r="C415">
        <v>73.3</v>
      </c>
      <c r="D415">
        <v>1164.098</v>
      </c>
      <c r="E415">
        <v>0</v>
      </c>
    </row>
    <row r="416" spans="1:5">
      <c r="A416" t="s">
        <v>12</v>
      </c>
      <c r="B416">
        <v>2008</v>
      </c>
      <c r="C416">
        <v>73.8</v>
      </c>
      <c r="D416">
        <v>1137.7529999999999</v>
      </c>
      <c r="E416">
        <v>0</v>
      </c>
    </row>
    <row r="417" spans="1:5" hidden="1">
      <c r="A417" t="s">
        <v>12</v>
      </c>
      <c r="B417">
        <v>2009</v>
      </c>
      <c r="C417">
        <v>74</v>
      </c>
      <c r="D417">
        <v>1096.3409999999999</v>
      </c>
      <c r="E417">
        <v>0</v>
      </c>
    </row>
    <row r="418" spans="1:5" hidden="1">
      <c r="A418" t="s">
        <v>13</v>
      </c>
      <c r="B418">
        <v>1970</v>
      </c>
      <c r="C418">
        <v>74.3</v>
      </c>
      <c r="D418">
        <v>603.10900000000004</v>
      </c>
      <c r="E418">
        <v>0</v>
      </c>
    </row>
    <row r="419" spans="1:5" hidden="1">
      <c r="A419" t="s">
        <v>13</v>
      </c>
      <c r="B419">
        <v>1971</v>
      </c>
      <c r="C419">
        <v>74.36666666666666</v>
      </c>
      <c r="D419">
        <v>645.26499999999999</v>
      </c>
      <c r="E419">
        <v>1</v>
      </c>
    </row>
    <row r="420" spans="1:5" hidden="1">
      <c r="A420" t="s">
        <v>13</v>
      </c>
      <c r="B420">
        <v>1972</v>
      </c>
      <c r="C420">
        <v>74.433333333333337</v>
      </c>
      <c r="D420">
        <v>687.42100000000005</v>
      </c>
      <c r="E420">
        <v>1</v>
      </c>
    </row>
    <row r="421" spans="1:5" hidden="1">
      <c r="A421" t="s">
        <v>13</v>
      </c>
      <c r="B421">
        <v>1973</v>
      </c>
      <c r="C421">
        <v>74.5</v>
      </c>
      <c r="D421">
        <v>729.577</v>
      </c>
      <c r="E421">
        <v>0</v>
      </c>
    </row>
    <row r="422" spans="1:5" hidden="1">
      <c r="A422" t="s">
        <v>13</v>
      </c>
      <c r="B422">
        <v>1974</v>
      </c>
      <c r="C422">
        <v>75.3</v>
      </c>
      <c r="D422">
        <v>823.85299999999995</v>
      </c>
      <c r="E422">
        <v>1</v>
      </c>
    </row>
    <row r="423" spans="1:5" hidden="1">
      <c r="A423" t="s">
        <v>13</v>
      </c>
      <c r="B423">
        <v>1975</v>
      </c>
      <c r="C423">
        <v>76.099999999999994</v>
      </c>
      <c r="D423">
        <v>932.38599999999997</v>
      </c>
      <c r="E423">
        <v>0</v>
      </c>
    </row>
    <row r="424" spans="1:5" hidden="1">
      <c r="A424" t="s">
        <v>13</v>
      </c>
      <c r="B424">
        <v>1976</v>
      </c>
      <c r="C424">
        <v>76.099999999999994</v>
      </c>
      <c r="D424">
        <v>918.12900000000002</v>
      </c>
      <c r="E424">
        <v>0</v>
      </c>
    </row>
    <row r="425" spans="1:5" hidden="1">
      <c r="A425" t="s">
        <v>13</v>
      </c>
      <c r="B425">
        <v>1977</v>
      </c>
      <c r="C425">
        <v>76.3</v>
      </c>
      <c r="D425">
        <v>981.68299999999999</v>
      </c>
      <c r="E425">
        <v>0</v>
      </c>
    </row>
    <row r="426" spans="1:5" hidden="1">
      <c r="A426" t="s">
        <v>13</v>
      </c>
      <c r="B426">
        <v>1978</v>
      </c>
      <c r="C426">
        <v>76.3</v>
      </c>
      <c r="D426">
        <v>1110.874</v>
      </c>
      <c r="E426">
        <v>0</v>
      </c>
    </row>
    <row r="427" spans="1:5" hidden="1">
      <c r="A427" t="s">
        <v>13</v>
      </c>
      <c r="B427">
        <v>1979</v>
      </c>
      <c r="C427">
        <v>76.7</v>
      </c>
      <c r="D427">
        <v>1303.902</v>
      </c>
      <c r="E427">
        <v>0</v>
      </c>
    </row>
    <row r="428" spans="1:5" hidden="1">
      <c r="A428" t="s">
        <v>13</v>
      </c>
      <c r="B428">
        <v>1980</v>
      </c>
      <c r="C428">
        <v>76.7</v>
      </c>
      <c r="D428">
        <v>1322.085</v>
      </c>
      <c r="E428">
        <v>0</v>
      </c>
    </row>
    <row r="429" spans="1:5" hidden="1">
      <c r="A429" t="s">
        <v>13</v>
      </c>
      <c r="B429">
        <v>1981</v>
      </c>
      <c r="C429">
        <v>76.7</v>
      </c>
      <c r="D429">
        <v>1409.79</v>
      </c>
      <c r="E429">
        <v>0</v>
      </c>
    </row>
    <row r="430" spans="1:5" hidden="1">
      <c r="A430" t="s">
        <v>13</v>
      </c>
      <c r="B430">
        <v>1982</v>
      </c>
      <c r="C430">
        <v>76.7</v>
      </c>
      <c r="D430">
        <v>1483.6479999999999</v>
      </c>
      <c r="E430">
        <v>0</v>
      </c>
    </row>
    <row r="431" spans="1:5" hidden="1">
      <c r="A431" t="s">
        <v>13</v>
      </c>
      <c r="B431">
        <v>1983</v>
      </c>
      <c r="C431">
        <v>77.099999999999994</v>
      </c>
      <c r="D431">
        <v>1556.212</v>
      </c>
      <c r="E431">
        <v>0</v>
      </c>
    </row>
    <row r="432" spans="1:5" hidden="1">
      <c r="A432" t="s">
        <v>13</v>
      </c>
      <c r="B432">
        <v>1984</v>
      </c>
      <c r="C432">
        <v>77.099999999999994</v>
      </c>
      <c r="D432">
        <v>1496.9680000000001</v>
      </c>
      <c r="E432">
        <v>0</v>
      </c>
    </row>
    <row r="433" spans="1:5" hidden="1">
      <c r="A433" t="s">
        <v>13</v>
      </c>
      <c r="B433">
        <v>1985</v>
      </c>
      <c r="C433">
        <v>77.599999999999994</v>
      </c>
      <c r="D433">
        <v>1606.42</v>
      </c>
      <c r="E433">
        <v>0</v>
      </c>
    </row>
    <row r="434" spans="1:5" hidden="1">
      <c r="A434" t="s">
        <v>13</v>
      </c>
      <c r="B434">
        <v>1986</v>
      </c>
      <c r="C434">
        <v>77.900000000000006</v>
      </c>
      <c r="D434">
        <v>1809.011</v>
      </c>
      <c r="E434">
        <v>0</v>
      </c>
    </row>
    <row r="435" spans="1:5" hidden="1">
      <c r="A435" t="s">
        <v>13</v>
      </c>
      <c r="B435">
        <v>1987</v>
      </c>
      <c r="C435">
        <v>77.2</v>
      </c>
      <c r="D435">
        <v>1985.547</v>
      </c>
      <c r="E435">
        <v>0</v>
      </c>
    </row>
    <row r="436" spans="1:5" hidden="1">
      <c r="A436" t="s">
        <v>13</v>
      </c>
      <c r="B436">
        <v>1988</v>
      </c>
      <c r="C436">
        <v>77.099999999999994</v>
      </c>
      <c r="D436">
        <v>2088.768</v>
      </c>
      <c r="E436">
        <v>0</v>
      </c>
    </row>
    <row r="437" spans="1:5" hidden="1">
      <c r="A437" t="s">
        <v>13</v>
      </c>
      <c r="B437">
        <v>1989</v>
      </c>
      <c r="C437">
        <v>78.099999999999994</v>
      </c>
      <c r="D437">
        <v>2023.4469999999999</v>
      </c>
      <c r="E437">
        <v>0</v>
      </c>
    </row>
    <row r="438" spans="1:5" hidden="1">
      <c r="A438" t="s">
        <v>13</v>
      </c>
      <c r="B438">
        <v>1990</v>
      </c>
      <c r="C438">
        <v>78</v>
      </c>
      <c r="D438">
        <v>1931.001</v>
      </c>
      <c r="E438">
        <v>0</v>
      </c>
    </row>
    <row r="439" spans="1:5" hidden="1">
      <c r="A439" t="s">
        <v>13</v>
      </c>
      <c r="B439">
        <v>1991</v>
      </c>
      <c r="C439">
        <v>78</v>
      </c>
      <c r="D439">
        <v>1958.203</v>
      </c>
      <c r="E439">
        <v>0</v>
      </c>
    </row>
    <row r="440" spans="1:5" hidden="1">
      <c r="A440" t="s">
        <v>13</v>
      </c>
      <c r="B440">
        <v>1992</v>
      </c>
      <c r="C440">
        <v>78.7</v>
      </c>
      <c r="D440">
        <v>1899.96</v>
      </c>
      <c r="E440">
        <v>0</v>
      </c>
    </row>
    <row r="441" spans="1:5" hidden="1">
      <c r="A441" t="s">
        <v>13</v>
      </c>
      <c r="B441">
        <v>1993</v>
      </c>
      <c r="C441">
        <v>78.900000000000006</v>
      </c>
      <c r="D441">
        <v>1928.5809999999999</v>
      </c>
      <c r="E441">
        <v>0</v>
      </c>
    </row>
    <row r="442" spans="1:5" hidden="1">
      <c r="A442" t="s">
        <v>13</v>
      </c>
      <c r="B442">
        <v>1994</v>
      </c>
      <c r="C442">
        <v>79.2</v>
      </c>
      <c r="D442">
        <v>1934.9870000000001</v>
      </c>
      <c r="E442">
        <v>0</v>
      </c>
    </row>
    <row r="443" spans="1:5" hidden="1">
      <c r="A443" t="s">
        <v>13</v>
      </c>
      <c r="B443">
        <v>1995</v>
      </c>
      <c r="C443">
        <v>78</v>
      </c>
      <c r="D443">
        <v>1960.59</v>
      </c>
      <c r="E443">
        <v>0</v>
      </c>
    </row>
    <row r="444" spans="1:5" hidden="1">
      <c r="A444" t="s">
        <v>13</v>
      </c>
      <c r="B444">
        <v>1996</v>
      </c>
      <c r="C444">
        <v>78.8</v>
      </c>
      <c r="D444">
        <v>2032.45</v>
      </c>
      <c r="E444">
        <v>0</v>
      </c>
    </row>
    <row r="445" spans="1:5" hidden="1">
      <c r="A445" t="s">
        <v>13</v>
      </c>
      <c r="B445">
        <v>1997</v>
      </c>
      <c r="C445">
        <v>78.900000000000006</v>
      </c>
      <c r="D445">
        <v>2099.1260000000002</v>
      </c>
      <c r="E445">
        <v>0</v>
      </c>
    </row>
    <row r="446" spans="1:5" hidden="1">
      <c r="A446" t="s">
        <v>13</v>
      </c>
      <c r="B446">
        <v>1998</v>
      </c>
      <c r="C446">
        <v>79.599999999999994</v>
      </c>
      <c r="D446">
        <v>2428.6669999999999</v>
      </c>
      <c r="E446">
        <v>0</v>
      </c>
    </row>
    <row r="447" spans="1:5" hidden="1">
      <c r="A447" t="s">
        <v>13</v>
      </c>
      <c r="B447">
        <v>1999</v>
      </c>
      <c r="C447">
        <v>79.599999999999994</v>
      </c>
      <c r="D447">
        <v>2699.3980000000001</v>
      </c>
      <c r="E447">
        <v>0</v>
      </c>
    </row>
    <row r="448" spans="1:5" hidden="1">
      <c r="A448" t="s">
        <v>13</v>
      </c>
      <c r="B448">
        <v>2000</v>
      </c>
      <c r="C448">
        <v>80.099999999999994</v>
      </c>
      <c r="D448">
        <v>2739.7669999999998</v>
      </c>
      <c r="E448">
        <v>0</v>
      </c>
    </row>
    <row r="449" spans="1:5" hidden="1">
      <c r="A449" t="s">
        <v>13</v>
      </c>
      <c r="B449">
        <v>2001</v>
      </c>
      <c r="C449">
        <v>80.2</v>
      </c>
      <c r="D449">
        <v>2761.4560000000001</v>
      </c>
      <c r="E449">
        <v>0</v>
      </c>
    </row>
    <row r="450" spans="1:5" hidden="1">
      <c r="A450" t="s">
        <v>13</v>
      </c>
      <c r="B450">
        <v>2002</v>
      </c>
      <c r="C450">
        <v>80.599999999999994</v>
      </c>
      <c r="D450">
        <v>2979.2109999999998</v>
      </c>
      <c r="E450">
        <v>0</v>
      </c>
    </row>
    <row r="451" spans="1:5" hidden="1">
      <c r="A451" t="s">
        <v>13</v>
      </c>
      <c r="B451">
        <v>2003</v>
      </c>
      <c r="C451">
        <v>81.2</v>
      </c>
      <c r="D451">
        <v>3102.0149999999999</v>
      </c>
      <c r="E451">
        <v>0</v>
      </c>
    </row>
    <row r="452" spans="1:5" hidden="1">
      <c r="A452" t="s">
        <v>13</v>
      </c>
      <c r="B452">
        <v>2004</v>
      </c>
      <c r="C452">
        <v>81</v>
      </c>
      <c r="D452">
        <v>3147.48</v>
      </c>
      <c r="E452">
        <v>0</v>
      </c>
    </row>
    <row r="453" spans="1:5" hidden="1">
      <c r="A453" t="s">
        <v>13</v>
      </c>
      <c r="B453">
        <v>2005</v>
      </c>
      <c r="C453">
        <v>81.2</v>
      </c>
      <c r="D453">
        <v>3189.6320000000001</v>
      </c>
      <c r="E453">
        <v>0</v>
      </c>
    </row>
    <row r="454" spans="1:5" hidden="1">
      <c r="A454" t="s">
        <v>13</v>
      </c>
      <c r="B454">
        <v>2006</v>
      </c>
      <c r="C454">
        <v>81.2</v>
      </c>
      <c r="D454">
        <v>3138.8290000000002</v>
      </c>
      <c r="E454">
        <v>0</v>
      </c>
    </row>
    <row r="455" spans="1:5" hidden="1">
      <c r="A455" t="s">
        <v>13</v>
      </c>
      <c r="B455">
        <v>2007</v>
      </c>
      <c r="C455">
        <v>81.2</v>
      </c>
      <c r="D455">
        <v>3236.692</v>
      </c>
      <c r="E455">
        <v>0</v>
      </c>
    </row>
    <row r="456" spans="1:5">
      <c r="A456" t="s">
        <v>13</v>
      </c>
      <c r="B456">
        <v>2008</v>
      </c>
      <c r="C456">
        <v>81.3</v>
      </c>
      <c r="D456">
        <v>3208.2849999999999</v>
      </c>
      <c r="E456">
        <v>0</v>
      </c>
    </row>
    <row r="457" spans="1:5" hidden="1">
      <c r="A457" t="s">
        <v>13</v>
      </c>
      <c r="B457">
        <v>2009</v>
      </c>
      <c r="C457">
        <v>81.5</v>
      </c>
      <c r="D457">
        <v>3163.4929999999999</v>
      </c>
      <c r="E457">
        <v>0</v>
      </c>
    </row>
    <row r="458" spans="1:5" hidden="1">
      <c r="A458" t="s">
        <v>14</v>
      </c>
      <c r="B458">
        <v>1970</v>
      </c>
      <c r="C458">
        <v>71.2</v>
      </c>
      <c r="D458">
        <v>414.38200000000001</v>
      </c>
      <c r="E458">
        <v>0</v>
      </c>
    </row>
    <row r="459" spans="1:5" hidden="1">
      <c r="A459" t="s">
        <v>14</v>
      </c>
      <c r="B459">
        <v>1971</v>
      </c>
      <c r="C459">
        <v>71.237499999999997</v>
      </c>
      <c r="D459">
        <v>462.47537499999999</v>
      </c>
      <c r="E459">
        <v>1</v>
      </c>
    </row>
    <row r="460" spans="1:5" hidden="1">
      <c r="A460" t="s">
        <v>14</v>
      </c>
      <c r="B460">
        <v>1972</v>
      </c>
      <c r="C460">
        <v>71.275000000000006</v>
      </c>
      <c r="D460">
        <v>510.56875000000002</v>
      </c>
      <c r="E460">
        <v>1</v>
      </c>
    </row>
    <row r="461" spans="1:5" hidden="1">
      <c r="A461" t="s">
        <v>14</v>
      </c>
      <c r="B461">
        <v>1973</v>
      </c>
      <c r="C461">
        <v>71.3125</v>
      </c>
      <c r="D461">
        <v>558.66212500000006</v>
      </c>
      <c r="E461">
        <v>1</v>
      </c>
    </row>
    <row r="462" spans="1:5" hidden="1">
      <c r="A462" t="s">
        <v>14</v>
      </c>
      <c r="B462">
        <v>1974</v>
      </c>
      <c r="C462">
        <v>71.349999999999994</v>
      </c>
      <c r="D462">
        <v>606.75549999999998</v>
      </c>
      <c r="E462">
        <v>1</v>
      </c>
    </row>
    <row r="463" spans="1:5" hidden="1">
      <c r="A463" t="s">
        <v>14</v>
      </c>
      <c r="B463">
        <v>1975</v>
      </c>
      <c r="C463">
        <v>71.387500000000003</v>
      </c>
      <c r="D463">
        <v>654.84887500000002</v>
      </c>
      <c r="E463">
        <v>1</v>
      </c>
    </row>
    <row r="464" spans="1:5" hidden="1">
      <c r="A464" t="s">
        <v>14</v>
      </c>
      <c r="B464">
        <v>1976</v>
      </c>
      <c r="C464">
        <v>71.424999999999997</v>
      </c>
      <c r="D464">
        <v>702.94225000000006</v>
      </c>
      <c r="E464">
        <v>1</v>
      </c>
    </row>
    <row r="465" spans="1:5" hidden="1">
      <c r="A465" t="s">
        <v>14</v>
      </c>
      <c r="B465">
        <v>1977</v>
      </c>
      <c r="C465">
        <v>71.462500000000006</v>
      </c>
      <c r="D465">
        <v>751.03562499999998</v>
      </c>
      <c r="E465">
        <v>1</v>
      </c>
    </row>
    <row r="466" spans="1:5" hidden="1">
      <c r="A466" t="s">
        <v>14</v>
      </c>
      <c r="B466">
        <v>1978</v>
      </c>
      <c r="C466">
        <v>71.5</v>
      </c>
      <c r="D466">
        <v>799.12900000000002</v>
      </c>
      <c r="E466">
        <v>0</v>
      </c>
    </row>
    <row r="467" spans="1:5" hidden="1">
      <c r="A467" t="s">
        <v>14</v>
      </c>
      <c r="B467">
        <v>1979</v>
      </c>
      <c r="C467">
        <v>72.3</v>
      </c>
      <c r="D467">
        <v>827.69500000000005</v>
      </c>
      <c r="E467">
        <v>0</v>
      </c>
    </row>
    <row r="468" spans="1:5" hidden="1">
      <c r="A468" t="s">
        <v>14</v>
      </c>
      <c r="B468">
        <v>1980</v>
      </c>
      <c r="C468">
        <v>72.8</v>
      </c>
      <c r="D468">
        <v>929.38</v>
      </c>
      <c r="E468">
        <v>0</v>
      </c>
    </row>
    <row r="469" spans="1:5" hidden="1">
      <c r="A469" t="s">
        <v>14</v>
      </c>
      <c r="B469">
        <v>1981</v>
      </c>
      <c r="C469">
        <v>72.8</v>
      </c>
      <c r="D469">
        <v>905.23400000000004</v>
      </c>
      <c r="E469">
        <v>0</v>
      </c>
    </row>
    <row r="470" spans="1:5" hidden="1">
      <c r="A470" t="s">
        <v>14</v>
      </c>
      <c r="B470">
        <v>1982</v>
      </c>
      <c r="C470">
        <v>72.8</v>
      </c>
      <c r="D470">
        <v>883.86</v>
      </c>
      <c r="E470">
        <v>0</v>
      </c>
    </row>
    <row r="471" spans="1:5" hidden="1">
      <c r="A471" t="s">
        <v>14</v>
      </c>
      <c r="B471">
        <v>1983</v>
      </c>
      <c r="C471">
        <v>73</v>
      </c>
      <c r="D471">
        <v>896.72900000000004</v>
      </c>
      <c r="E471">
        <v>1</v>
      </c>
    </row>
    <row r="472" spans="1:5" hidden="1">
      <c r="A472" t="s">
        <v>14</v>
      </c>
      <c r="B472">
        <v>1984</v>
      </c>
      <c r="C472">
        <v>73.2</v>
      </c>
      <c r="D472">
        <v>909.59799999999996</v>
      </c>
      <c r="E472">
        <v>1</v>
      </c>
    </row>
    <row r="473" spans="1:5" hidden="1">
      <c r="A473" t="s">
        <v>14</v>
      </c>
      <c r="B473">
        <v>1985</v>
      </c>
      <c r="C473">
        <v>73.400000000000006</v>
      </c>
      <c r="D473">
        <v>922.46699999999998</v>
      </c>
      <c r="E473">
        <v>0</v>
      </c>
    </row>
    <row r="474" spans="1:5" hidden="1">
      <c r="A474" t="s">
        <v>14</v>
      </c>
      <c r="B474">
        <v>1986</v>
      </c>
      <c r="C474">
        <v>73.599999999999994</v>
      </c>
      <c r="D474">
        <v>900.47500000000002</v>
      </c>
      <c r="E474">
        <v>0</v>
      </c>
    </row>
    <row r="475" spans="1:5" hidden="1">
      <c r="A475" t="s">
        <v>14</v>
      </c>
      <c r="B475">
        <v>1987</v>
      </c>
      <c r="C475">
        <v>74.400000000000006</v>
      </c>
      <c r="D475">
        <v>906.48099999999999</v>
      </c>
      <c r="E475">
        <v>0</v>
      </c>
    </row>
    <row r="476" spans="1:5" hidden="1">
      <c r="A476" t="s">
        <v>14</v>
      </c>
      <c r="B476">
        <v>1988</v>
      </c>
      <c r="C476">
        <v>74.5</v>
      </c>
      <c r="D476">
        <v>907.07899999999995</v>
      </c>
      <c r="E476">
        <v>0</v>
      </c>
    </row>
    <row r="477" spans="1:5" hidden="1">
      <c r="A477" t="s">
        <v>14</v>
      </c>
      <c r="B477">
        <v>1989</v>
      </c>
      <c r="C477">
        <v>74.5</v>
      </c>
      <c r="D477">
        <v>905.29100000000005</v>
      </c>
      <c r="E477">
        <v>0</v>
      </c>
    </row>
    <row r="478" spans="1:5" hidden="1">
      <c r="A478" t="s">
        <v>14</v>
      </c>
      <c r="B478">
        <v>1990</v>
      </c>
      <c r="C478">
        <v>74.900000000000006</v>
      </c>
      <c r="D478">
        <v>947.30100000000004</v>
      </c>
      <c r="E478">
        <v>0</v>
      </c>
    </row>
    <row r="479" spans="1:5" hidden="1">
      <c r="A479" t="s">
        <v>14</v>
      </c>
      <c r="B479">
        <v>1991</v>
      </c>
      <c r="C479">
        <v>75.099999999999994</v>
      </c>
      <c r="D479">
        <v>1025.7719999999999</v>
      </c>
      <c r="E479">
        <v>0</v>
      </c>
    </row>
    <row r="480" spans="1:5" hidden="1">
      <c r="A480" t="s">
        <v>14</v>
      </c>
      <c r="B480">
        <v>1992</v>
      </c>
      <c r="C480">
        <v>75.5</v>
      </c>
      <c r="D480">
        <v>1139.7850000000001</v>
      </c>
      <c r="E480">
        <v>0</v>
      </c>
    </row>
    <row r="481" spans="1:5" hidden="1">
      <c r="A481" t="s">
        <v>14</v>
      </c>
      <c r="B481">
        <v>1993</v>
      </c>
      <c r="C481">
        <v>75.3</v>
      </c>
      <c r="D481">
        <v>1146.675</v>
      </c>
      <c r="E481">
        <v>0</v>
      </c>
    </row>
    <row r="482" spans="1:5" hidden="1">
      <c r="A482" t="s">
        <v>14</v>
      </c>
      <c r="B482">
        <v>1994</v>
      </c>
      <c r="C482">
        <v>75.8</v>
      </c>
      <c r="D482">
        <v>1211.5509999999999</v>
      </c>
      <c r="E482">
        <v>0</v>
      </c>
    </row>
    <row r="483" spans="1:5" hidden="1">
      <c r="A483" t="s">
        <v>14</v>
      </c>
      <c r="B483">
        <v>1995</v>
      </c>
      <c r="C483">
        <v>75.5</v>
      </c>
      <c r="D483">
        <v>1265.998</v>
      </c>
      <c r="E483">
        <v>0</v>
      </c>
    </row>
    <row r="484" spans="1:5" hidden="1">
      <c r="A484" t="s">
        <v>14</v>
      </c>
      <c r="B484">
        <v>1996</v>
      </c>
      <c r="C484">
        <v>75.900000000000006</v>
      </c>
      <c r="D484">
        <v>1331.587</v>
      </c>
      <c r="E484">
        <v>0</v>
      </c>
    </row>
    <row r="485" spans="1:5" hidden="1">
      <c r="A485" t="s">
        <v>14</v>
      </c>
      <c r="B485">
        <v>1997</v>
      </c>
      <c r="C485">
        <v>76</v>
      </c>
      <c r="D485">
        <v>1427.9259999999999</v>
      </c>
      <c r="E485">
        <v>0</v>
      </c>
    </row>
    <row r="486" spans="1:5" hidden="1">
      <c r="A486" t="s">
        <v>14</v>
      </c>
      <c r="B486">
        <v>1998</v>
      </c>
      <c r="C486">
        <v>76.3</v>
      </c>
      <c r="D486">
        <v>1492.452</v>
      </c>
      <c r="E486">
        <v>0</v>
      </c>
    </row>
    <row r="487" spans="1:5" hidden="1">
      <c r="A487" t="s">
        <v>14</v>
      </c>
      <c r="B487">
        <v>1999</v>
      </c>
      <c r="C487">
        <v>76.2</v>
      </c>
      <c r="D487">
        <v>1615.8520000000001</v>
      </c>
      <c r="E487">
        <v>0</v>
      </c>
    </row>
    <row r="488" spans="1:5" hidden="1">
      <c r="A488" t="s">
        <v>14</v>
      </c>
      <c r="B488">
        <v>2000</v>
      </c>
      <c r="C488">
        <v>76.599999999999994</v>
      </c>
      <c r="D488">
        <v>1768.4739999999999</v>
      </c>
      <c r="E488">
        <v>0</v>
      </c>
    </row>
    <row r="489" spans="1:5" hidden="1">
      <c r="A489" t="s">
        <v>14</v>
      </c>
      <c r="B489">
        <v>2001</v>
      </c>
      <c r="C489">
        <v>77.2</v>
      </c>
      <c r="D489">
        <v>2024.423</v>
      </c>
      <c r="E489">
        <v>0</v>
      </c>
    </row>
    <row r="490" spans="1:5" hidden="1">
      <c r="A490" t="s">
        <v>14</v>
      </c>
      <c r="B490">
        <v>2002</v>
      </c>
      <c r="C490">
        <v>77.900000000000006</v>
      </c>
      <c r="D490">
        <v>2217.098</v>
      </c>
      <c r="E490">
        <v>0</v>
      </c>
    </row>
    <row r="491" spans="1:5" hidden="1">
      <c r="A491" t="s">
        <v>14</v>
      </c>
      <c r="B491">
        <v>2003</v>
      </c>
      <c r="C491">
        <v>78.3</v>
      </c>
      <c r="D491">
        <v>2372.402</v>
      </c>
      <c r="E491">
        <v>0</v>
      </c>
    </row>
    <row r="492" spans="1:5" hidden="1">
      <c r="A492" t="s">
        <v>14</v>
      </c>
      <c r="B492">
        <v>2004</v>
      </c>
      <c r="C492">
        <v>78.8</v>
      </c>
      <c r="D492">
        <v>2511.105</v>
      </c>
      <c r="E492">
        <v>0</v>
      </c>
    </row>
    <row r="493" spans="1:5" hidden="1">
      <c r="A493" t="s">
        <v>14</v>
      </c>
      <c r="B493">
        <v>2005</v>
      </c>
      <c r="C493">
        <v>79.400000000000006</v>
      </c>
      <c r="D493">
        <v>2621.105</v>
      </c>
      <c r="E493">
        <v>0</v>
      </c>
    </row>
    <row r="494" spans="1:5" hidden="1">
      <c r="A494" t="s">
        <v>14</v>
      </c>
      <c r="B494">
        <v>2006</v>
      </c>
      <c r="C494">
        <v>79.7</v>
      </c>
      <c r="D494">
        <v>2663.4769999999999</v>
      </c>
      <c r="E494">
        <v>0</v>
      </c>
    </row>
    <row r="495" spans="1:5" hidden="1">
      <c r="A495" t="s">
        <v>14</v>
      </c>
      <c r="B495">
        <v>2007</v>
      </c>
      <c r="C495">
        <v>79.8</v>
      </c>
      <c r="D495">
        <v>2798.16</v>
      </c>
      <c r="E495">
        <v>0</v>
      </c>
    </row>
    <row r="496" spans="1:5">
      <c r="A496" t="s">
        <v>14</v>
      </c>
      <c r="B496">
        <v>2008</v>
      </c>
      <c r="C496">
        <v>80.099999999999994</v>
      </c>
      <c r="D496">
        <v>3050.491</v>
      </c>
      <c r="E496">
        <v>0</v>
      </c>
    </row>
    <row r="497" spans="1:5" hidden="1">
      <c r="A497" t="s">
        <v>14</v>
      </c>
      <c r="B497">
        <v>2009</v>
      </c>
      <c r="C497">
        <v>80</v>
      </c>
      <c r="D497">
        <v>3018.65</v>
      </c>
      <c r="E497">
        <v>0</v>
      </c>
    </row>
    <row r="498" spans="1:5" hidden="1">
      <c r="A498" t="s">
        <v>15</v>
      </c>
      <c r="B498">
        <v>1975</v>
      </c>
      <c r="C498">
        <v>72.099999999999994</v>
      </c>
      <c r="D498">
        <v>800.82399999999996</v>
      </c>
      <c r="E498">
        <v>0</v>
      </c>
    </row>
    <row r="499" spans="1:5" hidden="1">
      <c r="A499" t="s">
        <v>15</v>
      </c>
      <c r="B499">
        <v>1976</v>
      </c>
      <c r="C499">
        <v>73</v>
      </c>
      <c r="D499">
        <v>851.65599999999995</v>
      </c>
      <c r="E499">
        <v>0</v>
      </c>
    </row>
    <row r="500" spans="1:5" hidden="1">
      <c r="A500" t="s">
        <v>15</v>
      </c>
      <c r="B500">
        <v>1977</v>
      </c>
      <c r="C500">
        <v>73</v>
      </c>
      <c r="D500">
        <v>932.96799999999996</v>
      </c>
      <c r="E500">
        <v>0</v>
      </c>
    </row>
    <row r="501" spans="1:5" hidden="1">
      <c r="A501" t="s">
        <v>15</v>
      </c>
      <c r="B501">
        <v>1978</v>
      </c>
      <c r="C501">
        <v>73.3</v>
      </c>
      <c r="D501">
        <v>1069.095</v>
      </c>
      <c r="E501">
        <v>0</v>
      </c>
    </row>
    <row r="502" spans="1:5" hidden="1">
      <c r="A502" t="s">
        <v>15</v>
      </c>
      <c r="B502">
        <v>1979</v>
      </c>
      <c r="C502">
        <v>73.5</v>
      </c>
      <c r="D502">
        <v>1164.557</v>
      </c>
      <c r="E502">
        <v>0</v>
      </c>
    </row>
    <row r="503" spans="1:5" hidden="1">
      <c r="A503" t="s">
        <v>15</v>
      </c>
      <c r="B503">
        <v>1980</v>
      </c>
      <c r="C503">
        <v>73.900000000000006</v>
      </c>
      <c r="D503">
        <v>1147.6120000000001</v>
      </c>
      <c r="E503">
        <v>0</v>
      </c>
    </row>
    <row r="504" spans="1:5" hidden="1">
      <c r="A504" t="s">
        <v>15</v>
      </c>
      <c r="B504">
        <v>1981</v>
      </c>
      <c r="C504">
        <v>74.3</v>
      </c>
      <c r="D504">
        <v>1149.982</v>
      </c>
      <c r="E504">
        <v>0</v>
      </c>
    </row>
    <row r="505" spans="1:5" hidden="1">
      <c r="A505" t="s">
        <v>15</v>
      </c>
      <c r="B505">
        <v>1982</v>
      </c>
      <c r="C505">
        <v>74.2</v>
      </c>
      <c r="D505">
        <v>1175.1300000000001</v>
      </c>
      <c r="E505">
        <v>0</v>
      </c>
    </row>
    <row r="506" spans="1:5" hidden="1">
      <c r="A506" t="s">
        <v>15</v>
      </c>
      <c r="B506">
        <v>1983</v>
      </c>
      <c r="C506">
        <v>74.5</v>
      </c>
      <c r="D506">
        <v>1271.8800000000001</v>
      </c>
      <c r="E506">
        <v>0</v>
      </c>
    </row>
    <row r="507" spans="1:5" hidden="1">
      <c r="A507" t="s">
        <v>15</v>
      </c>
      <c r="B507">
        <v>1984</v>
      </c>
      <c r="C507">
        <v>74.8</v>
      </c>
      <c r="D507">
        <v>1517.645</v>
      </c>
      <c r="E507">
        <v>0</v>
      </c>
    </row>
    <row r="508" spans="1:5" hidden="1">
      <c r="A508" t="s">
        <v>15</v>
      </c>
      <c r="B508">
        <v>1985</v>
      </c>
      <c r="C508">
        <v>75.3</v>
      </c>
      <c r="D508">
        <v>1143.277</v>
      </c>
      <c r="E508">
        <v>0</v>
      </c>
    </row>
    <row r="509" spans="1:5" hidden="1">
      <c r="A509" t="s">
        <v>15</v>
      </c>
      <c r="B509">
        <v>1986</v>
      </c>
      <c r="C509">
        <v>75</v>
      </c>
      <c r="D509">
        <v>1080.99</v>
      </c>
      <c r="E509">
        <v>0</v>
      </c>
    </row>
    <row r="510" spans="1:5" hidden="1">
      <c r="A510" t="s">
        <v>15</v>
      </c>
      <c r="B510">
        <v>1987</v>
      </c>
      <c r="C510">
        <v>75.3</v>
      </c>
      <c r="D510">
        <v>1182.0820000000001</v>
      </c>
      <c r="E510">
        <v>0</v>
      </c>
    </row>
    <row r="511" spans="1:5" hidden="1">
      <c r="A511" t="s">
        <v>15</v>
      </c>
      <c r="B511">
        <v>1988</v>
      </c>
      <c r="C511">
        <v>75.7</v>
      </c>
      <c r="D511">
        <v>1229.777</v>
      </c>
      <c r="E511">
        <v>0</v>
      </c>
    </row>
    <row r="512" spans="1:5" hidden="1">
      <c r="A512" t="s">
        <v>15</v>
      </c>
      <c r="B512">
        <v>1989</v>
      </c>
      <c r="C512">
        <v>76.3</v>
      </c>
      <c r="D512">
        <v>1305.1679999999999</v>
      </c>
      <c r="E512">
        <v>0</v>
      </c>
    </row>
    <row r="513" spans="1:5" hidden="1">
      <c r="A513" t="s">
        <v>15</v>
      </c>
      <c r="B513">
        <v>1990</v>
      </c>
      <c r="C513">
        <v>76.7</v>
      </c>
      <c r="D513">
        <v>1276.8430000000001</v>
      </c>
      <c r="E513">
        <v>0</v>
      </c>
    </row>
    <row r="514" spans="1:5" hidden="1">
      <c r="A514" t="s">
        <v>15</v>
      </c>
      <c r="B514">
        <v>1991</v>
      </c>
      <c r="C514">
        <v>76.8</v>
      </c>
      <c r="D514">
        <v>1235.2080000000001</v>
      </c>
      <c r="E514">
        <v>0</v>
      </c>
    </row>
    <row r="515" spans="1:5" hidden="1">
      <c r="A515" t="s">
        <v>15</v>
      </c>
      <c r="B515">
        <v>1992</v>
      </c>
      <c r="C515">
        <v>76.5</v>
      </c>
      <c r="D515">
        <v>1325.6890000000001</v>
      </c>
      <c r="E515">
        <v>0</v>
      </c>
    </row>
    <row r="516" spans="1:5" hidden="1">
      <c r="A516" t="s">
        <v>15</v>
      </c>
      <c r="B516">
        <v>1993</v>
      </c>
      <c r="C516">
        <v>77.2</v>
      </c>
      <c r="D516">
        <v>1391.403</v>
      </c>
      <c r="E516">
        <v>0</v>
      </c>
    </row>
    <row r="517" spans="1:5" hidden="1">
      <c r="A517" t="s">
        <v>15</v>
      </c>
      <c r="B517">
        <v>1994</v>
      </c>
      <c r="C517">
        <v>77.5</v>
      </c>
      <c r="D517">
        <v>1555.38</v>
      </c>
      <c r="E517">
        <v>0</v>
      </c>
    </row>
    <row r="518" spans="1:5" hidden="1">
      <c r="A518" t="s">
        <v>15</v>
      </c>
      <c r="B518">
        <v>1995</v>
      </c>
      <c r="C518">
        <v>77.5</v>
      </c>
      <c r="D518">
        <v>1581.9380000000001</v>
      </c>
      <c r="E518">
        <v>0</v>
      </c>
    </row>
    <row r="519" spans="1:5" hidden="1">
      <c r="A519" t="s">
        <v>15</v>
      </c>
      <c r="B519">
        <v>1996</v>
      </c>
      <c r="C519">
        <v>78.2</v>
      </c>
      <c r="D519">
        <v>1646.4659999999999</v>
      </c>
      <c r="E519">
        <v>0</v>
      </c>
    </row>
    <row r="520" spans="1:5" hidden="1">
      <c r="A520" t="s">
        <v>15</v>
      </c>
      <c r="B520">
        <v>1997</v>
      </c>
      <c r="C520">
        <v>78</v>
      </c>
      <c r="D520">
        <v>1705.5719999999999</v>
      </c>
      <c r="E520">
        <v>0</v>
      </c>
    </row>
    <row r="521" spans="1:5" hidden="1">
      <c r="A521" t="s">
        <v>15</v>
      </c>
      <c r="B521">
        <v>1998</v>
      </c>
      <c r="C521">
        <v>78.2</v>
      </c>
      <c r="D521">
        <v>1705.011</v>
      </c>
      <c r="E521">
        <v>0</v>
      </c>
    </row>
    <row r="522" spans="1:5" hidden="1">
      <c r="A522" t="s">
        <v>15</v>
      </c>
      <c r="B522">
        <v>1999</v>
      </c>
      <c r="C522">
        <v>78.5</v>
      </c>
      <c r="D522">
        <v>1662.1690000000001</v>
      </c>
      <c r="E522">
        <v>0</v>
      </c>
    </row>
    <row r="523" spans="1:5" hidden="1">
      <c r="A523" t="s">
        <v>15</v>
      </c>
      <c r="B523">
        <v>2000</v>
      </c>
      <c r="C523">
        <v>78.8</v>
      </c>
      <c r="D523">
        <v>1765.9849999999999</v>
      </c>
      <c r="E523">
        <v>0</v>
      </c>
    </row>
    <row r="524" spans="1:5" hidden="1">
      <c r="A524" t="s">
        <v>15</v>
      </c>
      <c r="B524">
        <v>2001</v>
      </c>
      <c r="C524">
        <v>79.3</v>
      </c>
      <c r="D524">
        <v>1839.8150000000001</v>
      </c>
      <c r="E524">
        <v>0</v>
      </c>
    </row>
    <row r="525" spans="1:5" hidden="1">
      <c r="A525" t="s">
        <v>15</v>
      </c>
      <c r="B525">
        <v>2002</v>
      </c>
      <c r="C525">
        <v>79.5</v>
      </c>
      <c r="D525">
        <v>1775.961</v>
      </c>
      <c r="E525">
        <v>0</v>
      </c>
    </row>
    <row r="526" spans="1:5" hidden="1">
      <c r="A526" t="s">
        <v>15</v>
      </c>
      <c r="B526">
        <v>2003</v>
      </c>
      <c r="C526">
        <v>79.7</v>
      </c>
      <c r="D526">
        <v>1751.2619999999999</v>
      </c>
      <c r="E526">
        <v>0</v>
      </c>
    </row>
    <row r="527" spans="1:5" hidden="1">
      <c r="A527" t="s">
        <v>15</v>
      </c>
      <c r="B527">
        <v>2004</v>
      </c>
      <c r="C527">
        <v>80.2</v>
      </c>
      <c r="D527">
        <v>1786.046</v>
      </c>
      <c r="E527">
        <v>0</v>
      </c>
    </row>
    <row r="528" spans="1:5" hidden="1">
      <c r="A528" t="s">
        <v>15</v>
      </c>
      <c r="B528">
        <v>2005</v>
      </c>
      <c r="C528">
        <v>80.2</v>
      </c>
      <c r="D528">
        <v>1854.6780000000001</v>
      </c>
      <c r="E528">
        <v>0</v>
      </c>
    </row>
    <row r="529" spans="1:5" hidden="1">
      <c r="A529" t="s">
        <v>15</v>
      </c>
      <c r="B529">
        <v>2006</v>
      </c>
      <c r="C529">
        <v>80.599999999999994</v>
      </c>
      <c r="D529">
        <v>1871.8689999999999</v>
      </c>
      <c r="E529">
        <v>0</v>
      </c>
    </row>
    <row r="530" spans="1:5" hidden="1">
      <c r="A530" t="s">
        <v>15</v>
      </c>
      <c r="B530">
        <v>2007</v>
      </c>
      <c r="C530">
        <v>80.5</v>
      </c>
      <c r="D530">
        <v>1928.2270000000001</v>
      </c>
      <c r="E530">
        <v>0</v>
      </c>
    </row>
    <row r="531" spans="1:5">
      <c r="A531" t="s">
        <v>15</v>
      </c>
      <c r="B531">
        <v>2008</v>
      </c>
      <c r="C531">
        <v>81</v>
      </c>
      <c r="D531">
        <v>2018.682</v>
      </c>
      <c r="E531">
        <v>0</v>
      </c>
    </row>
    <row r="532" spans="1:5" hidden="1">
      <c r="A532" t="s">
        <v>15</v>
      </c>
      <c r="B532">
        <v>2009</v>
      </c>
      <c r="C532">
        <v>81.599999999999994</v>
      </c>
      <c r="D532">
        <v>2021.404</v>
      </c>
      <c r="E532">
        <v>0</v>
      </c>
    </row>
    <row r="533" spans="1:5" hidden="1">
      <c r="A533" t="s">
        <v>16</v>
      </c>
      <c r="B533">
        <v>1988</v>
      </c>
      <c r="C533">
        <v>76.5</v>
      </c>
      <c r="D533">
        <v>1521.923</v>
      </c>
      <c r="E533">
        <v>0</v>
      </c>
    </row>
    <row r="534" spans="1:5" hidden="1">
      <c r="A534" t="s">
        <v>16</v>
      </c>
      <c r="B534">
        <v>1989</v>
      </c>
      <c r="C534">
        <v>76.900000000000006</v>
      </c>
      <c r="D534">
        <v>1570.45</v>
      </c>
      <c r="E534">
        <v>0</v>
      </c>
    </row>
    <row r="535" spans="1:5" hidden="1">
      <c r="A535" t="s">
        <v>16</v>
      </c>
      <c r="B535">
        <v>1990</v>
      </c>
      <c r="C535">
        <v>77.099999999999994</v>
      </c>
      <c r="D535">
        <v>1691.825</v>
      </c>
      <c r="E535">
        <v>0</v>
      </c>
    </row>
    <row r="536" spans="1:5" hidden="1">
      <c r="A536" t="s">
        <v>16</v>
      </c>
      <c r="B536">
        <v>1991</v>
      </c>
      <c r="C536">
        <v>77.099999999999994</v>
      </c>
      <c r="D536">
        <v>1769.16</v>
      </c>
      <c r="E536">
        <v>0</v>
      </c>
    </row>
    <row r="537" spans="1:5" hidden="1">
      <c r="A537" t="s">
        <v>16</v>
      </c>
      <c r="B537">
        <v>1992</v>
      </c>
      <c r="C537">
        <v>77.5</v>
      </c>
      <c r="D537">
        <v>1791.317</v>
      </c>
      <c r="E537">
        <v>0</v>
      </c>
    </row>
    <row r="538" spans="1:5" hidden="1">
      <c r="A538" t="s">
        <v>16</v>
      </c>
      <c r="B538">
        <v>1993</v>
      </c>
      <c r="C538">
        <v>77.8</v>
      </c>
      <c r="D538">
        <v>1750.221</v>
      </c>
      <c r="E538">
        <v>0</v>
      </c>
    </row>
    <row r="539" spans="1:5" hidden="1">
      <c r="A539" t="s">
        <v>16</v>
      </c>
      <c r="B539">
        <v>1994</v>
      </c>
      <c r="C539">
        <v>78</v>
      </c>
      <c r="D539">
        <v>1725.9570000000001</v>
      </c>
      <c r="E539">
        <v>0</v>
      </c>
    </row>
    <row r="540" spans="1:5" hidden="1">
      <c r="A540" t="s">
        <v>16</v>
      </c>
      <c r="B540">
        <v>1995</v>
      </c>
      <c r="C540">
        <v>78.3</v>
      </c>
      <c r="D540">
        <v>1693.279</v>
      </c>
      <c r="E540">
        <v>0</v>
      </c>
    </row>
    <row r="541" spans="1:5" hidden="1">
      <c r="A541" t="s">
        <v>16</v>
      </c>
      <c r="B541">
        <v>1996</v>
      </c>
      <c r="C541">
        <v>78.599999999999994</v>
      </c>
      <c r="D541">
        <v>1739.951</v>
      </c>
      <c r="E541">
        <v>0</v>
      </c>
    </row>
    <row r="542" spans="1:5" hidden="1">
      <c r="A542" t="s">
        <v>16</v>
      </c>
      <c r="B542">
        <v>1997</v>
      </c>
      <c r="C542">
        <v>78.900000000000006</v>
      </c>
      <c r="D542">
        <v>1838.117</v>
      </c>
      <c r="E542">
        <v>0</v>
      </c>
    </row>
    <row r="543" spans="1:5" hidden="1">
      <c r="A543" t="s">
        <v>16</v>
      </c>
      <c r="B543">
        <v>1998</v>
      </c>
      <c r="C543">
        <v>79.099999999999994</v>
      </c>
      <c r="D543">
        <v>1880.979</v>
      </c>
      <c r="E543">
        <v>0</v>
      </c>
    </row>
    <row r="544" spans="1:5" hidden="1">
      <c r="A544" t="s">
        <v>16</v>
      </c>
      <c r="B544">
        <v>1999</v>
      </c>
      <c r="C544">
        <v>79.5</v>
      </c>
      <c r="D544">
        <v>1923.441</v>
      </c>
      <c r="E544">
        <v>0</v>
      </c>
    </row>
    <row r="545" spans="1:5" hidden="1">
      <c r="A545" t="s">
        <v>16</v>
      </c>
      <c r="B545">
        <v>2000</v>
      </c>
      <c r="C545">
        <v>79.8</v>
      </c>
      <c r="D545">
        <v>2063.7759999999998</v>
      </c>
      <c r="E545">
        <v>0</v>
      </c>
    </row>
    <row r="546" spans="1:5" hidden="1">
      <c r="A546" t="s">
        <v>16</v>
      </c>
      <c r="B546">
        <v>2001</v>
      </c>
      <c r="C546">
        <v>80.099999999999994</v>
      </c>
      <c r="D546">
        <v>2138.8760000000002</v>
      </c>
      <c r="E546">
        <v>0</v>
      </c>
    </row>
    <row r="547" spans="1:5" hidden="1">
      <c r="A547" t="s">
        <v>16</v>
      </c>
      <c r="B547">
        <v>2002</v>
      </c>
      <c r="C547">
        <v>80.3</v>
      </c>
      <c r="D547">
        <v>2174.4409999999998</v>
      </c>
      <c r="E547">
        <v>0</v>
      </c>
    </row>
    <row r="548" spans="1:5" hidden="1">
      <c r="A548" t="s">
        <v>16</v>
      </c>
      <c r="B548">
        <v>2003</v>
      </c>
      <c r="C548">
        <v>79.900000000000006</v>
      </c>
      <c r="D548">
        <v>2159.2730000000001</v>
      </c>
      <c r="E548">
        <v>0</v>
      </c>
    </row>
    <row r="549" spans="1:5" hidden="1">
      <c r="A549" t="s">
        <v>16</v>
      </c>
      <c r="B549">
        <v>2004</v>
      </c>
      <c r="C549">
        <v>80.900000000000006</v>
      </c>
      <c r="D549">
        <v>2250.971</v>
      </c>
      <c r="E549">
        <v>0</v>
      </c>
    </row>
    <row r="550" spans="1:5" hidden="1">
      <c r="A550" t="s">
        <v>16</v>
      </c>
      <c r="B550">
        <v>2005</v>
      </c>
      <c r="C550">
        <v>80.8</v>
      </c>
      <c r="D550">
        <v>2323.402</v>
      </c>
      <c r="E550">
        <v>0</v>
      </c>
    </row>
    <row r="551" spans="1:5" hidden="1">
      <c r="A551" t="s">
        <v>16</v>
      </c>
      <c r="B551">
        <v>2006</v>
      </c>
      <c r="C551">
        <v>81.3</v>
      </c>
      <c r="D551">
        <v>2377.5219999999999</v>
      </c>
      <c r="E551">
        <v>0</v>
      </c>
    </row>
    <row r="552" spans="1:5" hidden="1">
      <c r="A552" t="s">
        <v>16</v>
      </c>
      <c r="B552">
        <v>2007</v>
      </c>
      <c r="C552">
        <v>81.5</v>
      </c>
      <c r="D552">
        <v>2307.4</v>
      </c>
      <c r="E552">
        <v>0</v>
      </c>
    </row>
    <row r="553" spans="1:5">
      <c r="A553" t="s">
        <v>16</v>
      </c>
      <c r="B553">
        <v>2008</v>
      </c>
      <c r="C553">
        <v>81.8</v>
      </c>
      <c r="D553">
        <v>2391.4520000000002</v>
      </c>
      <c r="E553">
        <v>0</v>
      </c>
    </row>
    <row r="554" spans="1:5" hidden="1">
      <c r="A554" t="s">
        <v>17</v>
      </c>
      <c r="B554">
        <v>1970</v>
      </c>
      <c r="C554">
        <v>72</v>
      </c>
      <c r="D554">
        <v>515.37800000000004</v>
      </c>
      <c r="E554">
        <v>0</v>
      </c>
    </row>
    <row r="555" spans="1:5" hidden="1">
      <c r="A555" t="s">
        <v>17</v>
      </c>
      <c r="B555">
        <v>1971</v>
      </c>
      <c r="C555">
        <v>72.900000000000006</v>
      </c>
      <c r="D555">
        <v>546.60900000000004</v>
      </c>
      <c r="E555">
        <v>0</v>
      </c>
    </row>
    <row r="556" spans="1:5" hidden="1">
      <c r="A556" t="s">
        <v>17</v>
      </c>
      <c r="B556">
        <v>1972</v>
      </c>
      <c r="C556">
        <v>73.2</v>
      </c>
      <c r="D556">
        <v>593.49199999999996</v>
      </c>
      <c r="E556">
        <v>0</v>
      </c>
    </row>
    <row r="557" spans="1:5" hidden="1">
      <c r="A557" t="s">
        <v>17</v>
      </c>
      <c r="B557">
        <v>1973</v>
      </c>
      <c r="C557">
        <v>73.400000000000006</v>
      </c>
      <c r="D557">
        <v>616.35299999999995</v>
      </c>
      <c r="E557">
        <v>0</v>
      </c>
    </row>
    <row r="558" spans="1:5" hidden="1">
      <c r="A558" t="s">
        <v>17</v>
      </c>
      <c r="B558">
        <v>1974</v>
      </c>
      <c r="C558">
        <v>73.7</v>
      </c>
      <c r="D558">
        <v>660.22299999999996</v>
      </c>
      <c r="E558">
        <v>0</v>
      </c>
    </row>
    <row r="559" spans="1:5" hidden="1">
      <c r="A559" t="s">
        <v>17</v>
      </c>
      <c r="B559">
        <v>1975</v>
      </c>
      <c r="C559">
        <v>74.3</v>
      </c>
      <c r="D559">
        <v>739.82799999999997</v>
      </c>
      <c r="E559">
        <v>0</v>
      </c>
    </row>
    <row r="560" spans="1:5" hidden="1">
      <c r="A560" t="s">
        <v>17</v>
      </c>
      <c r="B560">
        <v>1976</v>
      </c>
      <c r="C560">
        <v>74.8</v>
      </c>
      <c r="D560">
        <v>761.52099999999996</v>
      </c>
      <c r="E560">
        <v>0</v>
      </c>
    </row>
    <row r="561" spans="1:5" hidden="1">
      <c r="A561" t="s">
        <v>17</v>
      </c>
      <c r="B561">
        <v>1977</v>
      </c>
      <c r="C561">
        <v>75.3</v>
      </c>
      <c r="D561">
        <v>807.221</v>
      </c>
      <c r="E561">
        <v>0</v>
      </c>
    </row>
    <row r="562" spans="1:5" hidden="1">
      <c r="A562" t="s">
        <v>17</v>
      </c>
      <c r="B562">
        <v>1978</v>
      </c>
      <c r="C562">
        <v>75.7</v>
      </c>
      <c r="D562">
        <v>870.69500000000005</v>
      </c>
      <c r="E562">
        <v>0</v>
      </c>
    </row>
    <row r="563" spans="1:5" hidden="1">
      <c r="A563" t="s">
        <v>17</v>
      </c>
      <c r="B563">
        <v>1979</v>
      </c>
      <c r="C563">
        <v>76.2</v>
      </c>
      <c r="D563">
        <v>930.13800000000003</v>
      </c>
      <c r="E563">
        <v>0</v>
      </c>
    </row>
    <row r="564" spans="1:5" hidden="1">
      <c r="A564" t="s">
        <v>17</v>
      </c>
      <c r="B564">
        <v>1980</v>
      </c>
      <c r="C564">
        <v>76.099999999999994</v>
      </c>
      <c r="D564">
        <v>1011.877</v>
      </c>
      <c r="E564">
        <v>0</v>
      </c>
    </row>
    <row r="565" spans="1:5" hidden="1">
      <c r="A565" t="s">
        <v>17</v>
      </c>
      <c r="B565">
        <v>1981</v>
      </c>
      <c r="C565">
        <v>76.5</v>
      </c>
      <c r="D565">
        <v>1058.326</v>
      </c>
      <c r="E565">
        <v>0</v>
      </c>
    </row>
    <row r="566" spans="1:5" hidden="1">
      <c r="A566" t="s">
        <v>17</v>
      </c>
      <c r="B566">
        <v>1982</v>
      </c>
      <c r="C566">
        <v>76.900000000000006</v>
      </c>
      <c r="D566">
        <v>1113.4860000000001</v>
      </c>
      <c r="E566">
        <v>0</v>
      </c>
    </row>
    <row r="567" spans="1:5" hidden="1">
      <c r="A567" t="s">
        <v>17</v>
      </c>
      <c r="B567">
        <v>1983</v>
      </c>
      <c r="C567">
        <v>77</v>
      </c>
      <c r="D567">
        <v>1157.8409999999999</v>
      </c>
      <c r="E567">
        <v>0</v>
      </c>
    </row>
    <row r="568" spans="1:5" hidden="1">
      <c r="A568" t="s">
        <v>17</v>
      </c>
      <c r="B568">
        <v>1984</v>
      </c>
      <c r="C568">
        <v>77.400000000000006</v>
      </c>
      <c r="D568">
        <v>1165.9860000000001</v>
      </c>
      <c r="E568">
        <v>0</v>
      </c>
    </row>
    <row r="569" spans="1:5" hidden="1">
      <c r="A569" t="s">
        <v>17</v>
      </c>
      <c r="B569">
        <v>1985</v>
      </c>
      <c r="C569">
        <v>77.599999999999994</v>
      </c>
      <c r="D569">
        <v>1243.56</v>
      </c>
      <c r="E569">
        <v>0</v>
      </c>
    </row>
    <row r="570" spans="1:5" hidden="1">
      <c r="A570" t="s">
        <v>17</v>
      </c>
      <c r="B570">
        <v>1986</v>
      </c>
      <c r="C570">
        <v>78.099999999999994</v>
      </c>
      <c r="D570">
        <v>1263.038</v>
      </c>
      <c r="E570">
        <v>0</v>
      </c>
    </row>
    <row r="571" spans="1:5" hidden="1">
      <c r="A571" t="s">
        <v>17</v>
      </c>
      <c r="B571">
        <v>1987</v>
      </c>
      <c r="C571">
        <v>78.5</v>
      </c>
      <c r="D571">
        <v>1310.4580000000001</v>
      </c>
      <c r="E571">
        <v>0</v>
      </c>
    </row>
    <row r="572" spans="1:5" hidden="1">
      <c r="A572" t="s">
        <v>17</v>
      </c>
      <c r="B572">
        <v>1988</v>
      </c>
      <c r="C572">
        <v>78.400000000000006</v>
      </c>
      <c r="D572">
        <v>1335.569</v>
      </c>
      <c r="E572">
        <v>0</v>
      </c>
    </row>
    <row r="573" spans="1:5" hidden="1">
      <c r="A573" t="s">
        <v>17</v>
      </c>
      <c r="B573">
        <v>1989</v>
      </c>
      <c r="C573">
        <v>78.8</v>
      </c>
      <c r="D573">
        <v>1345.7</v>
      </c>
      <c r="E573">
        <v>0</v>
      </c>
    </row>
    <row r="574" spans="1:5" hidden="1">
      <c r="A574" t="s">
        <v>17</v>
      </c>
      <c r="B574">
        <v>1990</v>
      </c>
      <c r="C574">
        <v>78.900000000000006</v>
      </c>
      <c r="D574">
        <v>1378.8489999999999</v>
      </c>
      <c r="E574">
        <v>0</v>
      </c>
    </row>
    <row r="575" spans="1:5" hidden="1">
      <c r="A575" t="s">
        <v>17</v>
      </c>
      <c r="B575">
        <v>1991</v>
      </c>
      <c r="C575">
        <v>79.099999999999994</v>
      </c>
      <c r="D575">
        <v>1429.865</v>
      </c>
      <c r="E575">
        <v>0</v>
      </c>
    </row>
    <row r="576" spans="1:5" hidden="1">
      <c r="A576" t="s">
        <v>17</v>
      </c>
      <c r="B576">
        <v>1992</v>
      </c>
      <c r="C576">
        <v>79.2</v>
      </c>
      <c r="D576">
        <v>1500.7660000000001</v>
      </c>
      <c r="E576">
        <v>0</v>
      </c>
    </row>
    <row r="577" spans="1:5" hidden="1">
      <c r="A577" t="s">
        <v>17</v>
      </c>
      <c r="B577">
        <v>1993</v>
      </c>
      <c r="C577">
        <v>79.400000000000006</v>
      </c>
      <c r="D577">
        <v>1567.1179999999999</v>
      </c>
      <c r="E577">
        <v>0</v>
      </c>
    </row>
    <row r="578" spans="1:5" hidden="1">
      <c r="A578" t="s">
        <v>17</v>
      </c>
      <c r="B578">
        <v>1994</v>
      </c>
      <c r="C578">
        <v>79.8</v>
      </c>
      <c r="D578">
        <v>1644.652</v>
      </c>
      <c r="E578">
        <v>0</v>
      </c>
    </row>
    <row r="579" spans="1:5" hidden="1">
      <c r="A579" t="s">
        <v>17</v>
      </c>
      <c r="B579">
        <v>1995</v>
      </c>
      <c r="C579">
        <v>79.599999999999994</v>
      </c>
      <c r="D579">
        <v>1702.133</v>
      </c>
      <c r="E579">
        <v>0</v>
      </c>
    </row>
    <row r="580" spans="1:5" hidden="1">
      <c r="A580" t="s">
        <v>17</v>
      </c>
      <c r="B580">
        <v>1996</v>
      </c>
      <c r="C580">
        <v>80.3</v>
      </c>
      <c r="D580">
        <v>1781.38</v>
      </c>
      <c r="E580">
        <v>0</v>
      </c>
    </row>
    <row r="581" spans="1:5" hidden="1">
      <c r="A581" t="s">
        <v>17</v>
      </c>
      <c r="B581">
        <v>1997</v>
      </c>
      <c r="C581">
        <v>80.5</v>
      </c>
      <c r="D581">
        <v>1790.2650000000001</v>
      </c>
      <c r="E581">
        <v>0</v>
      </c>
    </row>
    <row r="582" spans="1:5" hidden="1">
      <c r="A582" t="s">
        <v>17</v>
      </c>
      <c r="B582">
        <v>1998</v>
      </c>
      <c r="C582">
        <v>80.599999999999994</v>
      </c>
      <c r="D582">
        <v>1822.16</v>
      </c>
      <c r="E582">
        <v>0</v>
      </c>
    </row>
    <row r="583" spans="1:5" hidden="1">
      <c r="A583" t="s">
        <v>17</v>
      </c>
      <c r="B583">
        <v>1999</v>
      </c>
      <c r="C583">
        <v>80.5</v>
      </c>
      <c r="D583">
        <v>1883.05</v>
      </c>
      <c r="E583">
        <v>0</v>
      </c>
    </row>
    <row r="584" spans="1:5" hidden="1">
      <c r="A584" t="s">
        <v>17</v>
      </c>
      <c r="B584">
        <v>2000</v>
      </c>
      <c r="C584">
        <v>81.2</v>
      </c>
      <c r="D584">
        <v>1973.6379999999999</v>
      </c>
      <c r="E584">
        <v>0</v>
      </c>
    </row>
    <row r="585" spans="1:5" hidden="1">
      <c r="A585" t="s">
        <v>17</v>
      </c>
      <c r="B585">
        <v>2001</v>
      </c>
      <c r="C585">
        <v>81.5</v>
      </c>
      <c r="D585">
        <v>2028.3050000000001</v>
      </c>
      <c r="E585">
        <v>0</v>
      </c>
    </row>
    <row r="586" spans="1:5" hidden="1">
      <c r="A586" t="s">
        <v>17</v>
      </c>
      <c r="B586">
        <v>2002</v>
      </c>
      <c r="C586">
        <v>81.8</v>
      </c>
      <c r="D586">
        <v>2045.1079999999999</v>
      </c>
      <c r="E586">
        <v>0</v>
      </c>
    </row>
    <row r="587" spans="1:5" hidden="1">
      <c r="A587" t="s">
        <v>17</v>
      </c>
      <c r="B587">
        <v>2003</v>
      </c>
      <c r="C587">
        <v>81.8</v>
      </c>
      <c r="D587">
        <v>2108.5569999999998</v>
      </c>
      <c r="E587">
        <v>0</v>
      </c>
    </row>
    <row r="588" spans="1:5" hidden="1">
      <c r="A588" t="s">
        <v>17</v>
      </c>
      <c r="B588">
        <v>2004</v>
      </c>
      <c r="C588">
        <v>82.1</v>
      </c>
      <c r="D588">
        <v>2153.0320000000002</v>
      </c>
      <c r="E588">
        <v>0</v>
      </c>
    </row>
    <row r="589" spans="1:5" hidden="1">
      <c r="A589" t="s">
        <v>17</v>
      </c>
      <c r="B589">
        <v>2005</v>
      </c>
      <c r="C589">
        <v>82</v>
      </c>
      <c r="D589">
        <v>2230.1860000000001</v>
      </c>
      <c r="E589">
        <v>0</v>
      </c>
    </row>
    <row r="590" spans="1:5" hidden="1">
      <c r="A590" t="s">
        <v>17</v>
      </c>
      <c r="B590">
        <v>2006</v>
      </c>
      <c r="C590">
        <v>82.4</v>
      </c>
      <c r="D590">
        <v>2267.4490000000001</v>
      </c>
      <c r="E590">
        <v>0</v>
      </c>
    </row>
    <row r="591" spans="1:5" hidden="1">
      <c r="A591" t="s">
        <v>17</v>
      </c>
      <c r="B591">
        <v>2007</v>
      </c>
      <c r="C591">
        <v>82.6</v>
      </c>
      <c r="D591">
        <v>2321.3270000000002</v>
      </c>
      <c r="E591">
        <v>0</v>
      </c>
    </row>
    <row r="592" spans="1:5">
      <c r="A592" t="s">
        <v>17</v>
      </c>
      <c r="B592">
        <v>2008</v>
      </c>
      <c r="C592">
        <v>82.7</v>
      </c>
      <c r="D592">
        <v>2382.84</v>
      </c>
      <c r="E592">
        <v>0</v>
      </c>
    </row>
    <row r="593" spans="1:5" hidden="1">
      <c r="A593" t="s">
        <v>18</v>
      </c>
      <c r="B593">
        <v>1980</v>
      </c>
      <c r="C593">
        <v>65.900000000000006</v>
      </c>
      <c r="D593">
        <v>164.84399999999999</v>
      </c>
      <c r="E593">
        <v>0</v>
      </c>
    </row>
    <row r="594" spans="1:5" hidden="1">
      <c r="A594" t="s">
        <v>18</v>
      </c>
      <c r="B594">
        <v>1981</v>
      </c>
      <c r="C594">
        <v>66.400000000000006</v>
      </c>
      <c r="D594">
        <v>179.29</v>
      </c>
      <c r="E594">
        <v>0</v>
      </c>
    </row>
    <row r="595" spans="1:5" hidden="1">
      <c r="A595" t="s">
        <v>18</v>
      </c>
      <c r="B595">
        <v>1982</v>
      </c>
      <c r="C595">
        <v>66.900000000000006</v>
      </c>
      <c r="D595">
        <v>192.60300000000001</v>
      </c>
      <c r="E595">
        <v>0</v>
      </c>
    </row>
    <row r="596" spans="1:5" hidden="1">
      <c r="A596" t="s">
        <v>18</v>
      </c>
      <c r="B596">
        <v>1983</v>
      </c>
      <c r="C596">
        <v>67.3</v>
      </c>
      <c r="D596">
        <v>206.84200000000001</v>
      </c>
      <c r="E596">
        <v>0</v>
      </c>
    </row>
    <row r="597" spans="1:5" hidden="1">
      <c r="A597" t="s">
        <v>18</v>
      </c>
      <c r="B597">
        <v>1984</v>
      </c>
      <c r="C597">
        <v>68</v>
      </c>
      <c r="D597">
        <v>213.374</v>
      </c>
      <c r="E597">
        <v>0</v>
      </c>
    </row>
    <row r="598" spans="1:5" hidden="1">
      <c r="A598" t="s">
        <v>18</v>
      </c>
      <c r="B598">
        <v>1985</v>
      </c>
      <c r="C598">
        <v>68.7</v>
      </c>
      <c r="D598">
        <v>228.934</v>
      </c>
      <c r="E598">
        <v>0</v>
      </c>
    </row>
    <row r="599" spans="1:5" hidden="1">
      <c r="A599" t="s">
        <v>18</v>
      </c>
      <c r="B599">
        <v>1986</v>
      </c>
      <c r="C599">
        <v>69.3</v>
      </c>
      <c r="D599">
        <v>241.494</v>
      </c>
      <c r="E599">
        <v>0</v>
      </c>
    </row>
    <row r="600" spans="1:5" hidden="1">
      <c r="A600" t="s">
        <v>18</v>
      </c>
      <c r="B600">
        <v>1987</v>
      </c>
      <c r="C600">
        <v>69.900000000000006</v>
      </c>
      <c r="D600">
        <v>261.32100000000003</v>
      </c>
      <c r="E600">
        <v>0</v>
      </c>
    </row>
    <row r="601" spans="1:5" hidden="1">
      <c r="A601" t="s">
        <v>18</v>
      </c>
      <c r="B601">
        <v>1988</v>
      </c>
      <c r="C601">
        <v>70.5</v>
      </c>
      <c r="D601">
        <v>303.70800000000003</v>
      </c>
      <c r="E601">
        <v>0</v>
      </c>
    </row>
    <row r="602" spans="1:5" hidden="1">
      <c r="A602" t="s">
        <v>18</v>
      </c>
      <c r="B602">
        <v>1989</v>
      </c>
      <c r="C602">
        <v>71</v>
      </c>
      <c r="D602">
        <v>366.839</v>
      </c>
      <c r="E602">
        <v>0</v>
      </c>
    </row>
    <row r="603" spans="1:5" hidden="1">
      <c r="A603" t="s">
        <v>18</v>
      </c>
      <c r="B603">
        <v>1990</v>
      </c>
      <c r="C603">
        <v>71.400000000000006</v>
      </c>
      <c r="D603">
        <v>399.27499999999998</v>
      </c>
      <c r="E603">
        <v>0</v>
      </c>
    </row>
    <row r="604" spans="1:5" hidden="1">
      <c r="A604" t="s">
        <v>18</v>
      </c>
      <c r="B604">
        <v>1991</v>
      </c>
      <c r="C604">
        <v>71.8</v>
      </c>
      <c r="D604">
        <v>420.02</v>
      </c>
      <c r="E604">
        <v>0</v>
      </c>
    </row>
    <row r="605" spans="1:5" hidden="1">
      <c r="A605" t="s">
        <v>18</v>
      </c>
      <c r="B605">
        <v>1992</v>
      </c>
      <c r="C605">
        <v>72.3</v>
      </c>
      <c r="D605">
        <v>467.23599999999999</v>
      </c>
      <c r="E605">
        <v>0</v>
      </c>
    </row>
    <row r="606" spans="1:5" hidden="1">
      <c r="A606" t="s">
        <v>18</v>
      </c>
      <c r="B606">
        <v>1993</v>
      </c>
      <c r="C606">
        <v>72.8</v>
      </c>
      <c r="D606">
        <v>477.21800000000002</v>
      </c>
      <c r="E606">
        <v>0</v>
      </c>
    </row>
    <row r="607" spans="1:5" hidden="1">
      <c r="A607" t="s">
        <v>18</v>
      </c>
      <c r="B607">
        <v>1994</v>
      </c>
      <c r="C607">
        <v>73.2</v>
      </c>
      <c r="D607">
        <v>508.476</v>
      </c>
      <c r="E607">
        <v>0</v>
      </c>
    </row>
    <row r="608" spans="1:5" hidden="1">
      <c r="A608" t="s">
        <v>18</v>
      </c>
      <c r="B608">
        <v>1995</v>
      </c>
      <c r="C608">
        <v>73.5</v>
      </c>
      <c r="D608">
        <v>522.29300000000001</v>
      </c>
      <c r="E608">
        <v>0</v>
      </c>
    </row>
    <row r="609" spans="1:5" hidden="1">
      <c r="A609" t="s">
        <v>18</v>
      </c>
      <c r="B609">
        <v>1996</v>
      </c>
      <c r="C609">
        <v>74</v>
      </c>
      <c r="D609">
        <v>579.63199999999995</v>
      </c>
      <c r="E609">
        <v>0</v>
      </c>
    </row>
    <row r="610" spans="1:5" hidden="1">
      <c r="A610" t="s">
        <v>18</v>
      </c>
      <c r="B610">
        <v>1997</v>
      </c>
      <c r="C610">
        <v>74.3</v>
      </c>
      <c r="D610">
        <v>607.58500000000004</v>
      </c>
      <c r="E610">
        <v>0</v>
      </c>
    </row>
    <row r="611" spans="1:5" hidden="1">
      <c r="A611" t="s">
        <v>18</v>
      </c>
      <c r="B611">
        <v>1998</v>
      </c>
      <c r="C611">
        <v>74.8</v>
      </c>
      <c r="D611">
        <v>587.43399999999997</v>
      </c>
      <c r="E611">
        <v>0</v>
      </c>
    </row>
    <row r="612" spans="1:5" hidden="1">
      <c r="A612" t="s">
        <v>18</v>
      </c>
      <c r="B612">
        <v>1999</v>
      </c>
      <c r="C612">
        <v>75.5</v>
      </c>
      <c r="D612">
        <v>679.755</v>
      </c>
      <c r="E612">
        <v>0</v>
      </c>
    </row>
    <row r="613" spans="1:5" hidden="1">
      <c r="A613" t="s">
        <v>18</v>
      </c>
      <c r="B613">
        <v>2000</v>
      </c>
      <c r="C613">
        <v>76</v>
      </c>
      <c r="D613">
        <v>770.62400000000002</v>
      </c>
      <c r="E613">
        <v>0</v>
      </c>
    </row>
    <row r="614" spans="1:5" hidden="1">
      <c r="A614" t="s">
        <v>18</v>
      </c>
      <c r="B614">
        <v>2001</v>
      </c>
      <c r="C614">
        <v>76.400000000000006</v>
      </c>
      <c r="D614">
        <v>897.5</v>
      </c>
      <c r="E614">
        <v>0</v>
      </c>
    </row>
    <row r="615" spans="1:5" hidden="1">
      <c r="A615" t="s">
        <v>18</v>
      </c>
      <c r="B615">
        <v>2002</v>
      </c>
      <c r="C615">
        <v>77</v>
      </c>
      <c r="D615">
        <v>929.56299999999999</v>
      </c>
      <c r="E615">
        <v>0</v>
      </c>
    </row>
    <row r="616" spans="1:5" hidden="1">
      <c r="A616" t="s">
        <v>18</v>
      </c>
      <c r="B616">
        <v>2003</v>
      </c>
      <c r="C616">
        <v>77.3</v>
      </c>
      <c r="D616">
        <v>1002.314</v>
      </c>
      <c r="E616">
        <v>0</v>
      </c>
    </row>
    <row r="617" spans="1:5" hidden="1">
      <c r="A617" t="s">
        <v>18</v>
      </c>
      <c r="B617">
        <v>2004</v>
      </c>
      <c r="C617">
        <v>78</v>
      </c>
      <c r="D617">
        <v>1058.741</v>
      </c>
      <c r="E617">
        <v>0</v>
      </c>
    </row>
    <row r="618" spans="1:5" hidden="1">
      <c r="A618" t="s">
        <v>18</v>
      </c>
      <c r="B618">
        <v>2005</v>
      </c>
      <c r="C618">
        <v>78.5</v>
      </c>
      <c r="D618">
        <v>1184.961</v>
      </c>
      <c r="E618">
        <v>0</v>
      </c>
    </row>
    <row r="619" spans="1:5" hidden="1">
      <c r="A619" t="s">
        <v>18</v>
      </c>
      <c r="B619">
        <v>2006</v>
      </c>
      <c r="C619">
        <v>79</v>
      </c>
      <c r="D619">
        <v>1326.1120000000001</v>
      </c>
      <c r="E619">
        <v>0</v>
      </c>
    </row>
    <row r="620" spans="1:5" hidden="1">
      <c r="A620" t="s">
        <v>18</v>
      </c>
      <c r="B620">
        <v>2007</v>
      </c>
      <c r="C620">
        <v>79.400000000000006</v>
      </c>
      <c r="D620">
        <v>1447.74</v>
      </c>
      <c r="E620">
        <v>0</v>
      </c>
    </row>
    <row r="621" spans="1:5">
      <c r="A621" t="s">
        <v>18</v>
      </c>
      <c r="B621">
        <v>2008</v>
      </c>
      <c r="C621">
        <v>79.900000000000006</v>
      </c>
      <c r="D621">
        <v>1512.8910000000001</v>
      </c>
      <c r="E621">
        <v>0</v>
      </c>
    </row>
    <row r="622" spans="1:5" hidden="1">
      <c r="A622" t="s">
        <v>18</v>
      </c>
      <c r="B622">
        <v>2009</v>
      </c>
      <c r="C622">
        <v>80.3</v>
      </c>
      <c r="D622">
        <v>1622.03</v>
      </c>
      <c r="E622">
        <v>0</v>
      </c>
    </row>
    <row r="623" spans="1:5" hidden="1">
      <c r="A623" t="s">
        <v>19</v>
      </c>
      <c r="B623">
        <v>1995</v>
      </c>
      <c r="C623">
        <v>76.8</v>
      </c>
      <c r="D623">
        <v>2082.4839999999999</v>
      </c>
      <c r="E623">
        <v>0</v>
      </c>
    </row>
    <row r="624" spans="1:5" hidden="1">
      <c r="A624" t="s">
        <v>19</v>
      </c>
      <c r="B624">
        <v>1996</v>
      </c>
      <c r="C624">
        <v>76.7</v>
      </c>
      <c r="D624">
        <v>2103.5390000000002</v>
      </c>
      <c r="E624">
        <v>0</v>
      </c>
    </row>
    <row r="625" spans="1:5" hidden="1">
      <c r="A625" t="s">
        <v>19</v>
      </c>
      <c r="B625">
        <v>1997</v>
      </c>
      <c r="C625">
        <v>77</v>
      </c>
      <c r="D625">
        <v>2150.096</v>
      </c>
      <c r="E625">
        <v>0</v>
      </c>
    </row>
    <row r="626" spans="1:5" hidden="1">
      <c r="A626" t="s">
        <v>19</v>
      </c>
      <c r="B626">
        <v>1998</v>
      </c>
      <c r="C626">
        <v>77.3</v>
      </c>
      <c r="D626">
        <v>2256.5149999999999</v>
      </c>
      <c r="E626">
        <v>0</v>
      </c>
    </row>
    <row r="627" spans="1:5" hidden="1">
      <c r="A627" t="s">
        <v>19</v>
      </c>
      <c r="B627">
        <v>1999</v>
      </c>
      <c r="C627">
        <v>77.900000000000006</v>
      </c>
      <c r="D627">
        <v>2435.4009999999998</v>
      </c>
      <c r="E627">
        <v>0</v>
      </c>
    </row>
    <row r="628" spans="1:5" hidden="1">
      <c r="A628" t="s">
        <v>19</v>
      </c>
      <c r="B628">
        <v>2000</v>
      </c>
      <c r="C628">
        <v>78</v>
      </c>
      <c r="D628">
        <v>3268.3939999999998</v>
      </c>
      <c r="E628">
        <v>0</v>
      </c>
    </row>
    <row r="629" spans="1:5" hidden="1">
      <c r="A629" t="s">
        <v>19</v>
      </c>
      <c r="B629">
        <v>2001</v>
      </c>
      <c r="C629">
        <v>77.900000000000006</v>
      </c>
      <c r="D629">
        <v>3207.5149999999999</v>
      </c>
      <c r="E629">
        <v>0</v>
      </c>
    </row>
    <row r="630" spans="1:5" hidden="1">
      <c r="A630" t="s">
        <v>19</v>
      </c>
      <c r="B630">
        <v>2002</v>
      </c>
      <c r="C630">
        <v>78.099999999999994</v>
      </c>
      <c r="D630">
        <v>3644.165</v>
      </c>
      <c r="E630">
        <v>0</v>
      </c>
    </row>
    <row r="631" spans="1:5" hidden="1">
      <c r="A631" t="s">
        <v>19</v>
      </c>
      <c r="B631">
        <v>2003</v>
      </c>
      <c r="C631">
        <v>77.8</v>
      </c>
      <c r="D631">
        <v>3360.8029999999999</v>
      </c>
      <c r="E631">
        <v>0</v>
      </c>
    </row>
    <row r="632" spans="1:5" hidden="1">
      <c r="A632" t="s">
        <v>19</v>
      </c>
      <c r="B632">
        <v>2004</v>
      </c>
      <c r="C632">
        <v>79.2</v>
      </c>
      <c r="D632">
        <v>3663.6019999999999</v>
      </c>
      <c r="E632">
        <v>0</v>
      </c>
    </row>
    <row r="633" spans="1:5" hidden="1">
      <c r="A633" t="s">
        <v>19</v>
      </c>
      <c r="B633">
        <v>2005</v>
      </c>
      <c r="C633">
        <v>79.5</v>
      </c>
      <c r="D633">
        <v>3647.6990000000001</v>
      </c>
      <c r="E633">
        <v>0</v>
      </c>
    </row>
    <row r="634" spans="1:5" hidden="1">
      <c r="A634" t="s">
        <v>19</v>
      </c>
      <c r="B634">
        <v>2006</v>
      </c>
      <c r="C634">
        <v>79.3</v>
      </c>
      <c r="D634">
        <v>3638.1889999999999</v>
      </c>
      <c r="E634">
        <v>0</v>
      </c>
    </row>
    <row r="635" spans="1:5" hidden="1">
      <c r="A635" t="s">
        <v>19</v>
      </c>
      <c r="B635">
        <v>2007</v>
      </c>
      <c r="C635">
        <v>79.5</v>
      </c>
      <c r="D635">
        <v>3460.9259999999999</v>
      </c>
      <c r="E635">
        <v>0</v>
      </c>
    </row>
    <row r="636" spans="1:5">
      <c r="A636" t="s">
        <v>19</v>
      </c>
      <c r="B636">
        <v>2008</v>
      </c>
      <c r="C636">
        <v>80.599999999999994</v>
      </c>
      <c r="D636">
        <v>3221.3339999999998</v>
      </c>
      <c r="E636">
        <v>0</v>
      </c>
    </row>
    <row r="637" spans="1:5" hidden="1">
      <c r="A637" t="s">
        <v>19</v>
      </c>
      <c r="B637">
        <v>2009</v>
      </c>
      <c r="C637">
        <v>80.7</v>
      </c>
      <c r="D637">
        <v>3480.1970000000001</v>
      </c>
      <c r="E637">
        <v>0</v>
      </c>
    </row>
    <row r="638" spans="1:5" hidden="1">
      <c r="A638" t="s">
        <v>20</v>
      </c>
      <c r="B638">
        <v>1990</v>
      </c>
      <c r="C638">
        <v>70.599999999999994</v>
      </c>
      <c r="D638">
        <v>367.90699999999998</v>
      </c>
      <c r="E638">
        <v>0</v>
      </c>
    </row>
    <row r="639" spans="1:5" hidden="1">
      <c r="A639" t="s">
        <v>20</v>
      </c>
      <c r="B639">
        <v>1991</v>
      </c>
      <c r="C639">
        <v>71.3</v>
      </c>
      <c r="D639">
        <v>405.22399999999999</v>
      </c>
      <c r="E639">
        <v>0</v>
      </c>
    </row>
    <row r="640" spans="1:5" hidden="1">
      <c r="A640" t="s">
        <v>20</v>
      </c>
      <c r="B640">
        <v>1992</v>
      </c>
      <c r="C640">
        <v>71.7</v>
      </c>
      <c r="D640">
        <v>442.51400000000001</v>
      </c>
      <c r="E640">
        <v>0</v>
      </c>
    </row>
    <row r="641" spans="1:5" hidden="1">
      <c r="A641" t="s">
        <v>20</v>
      </c>
      <c r="B641">
        <v>1993</v>
      </c>
      <c r="C641">
        <v>71.900000000000006</v>
      </c>
      <c r="D641">
        <v>459.47</v>
      </c>
      <c r="E641">
        <v>0</v>
      </c>
    </row>
    <row r="642" spans="1:5" hidden="1">
      <c r="A642" t="s">
        <v>20</v>
      </c>
      <c r="B642">
        <v>1994</v>
      </c>
      <c r="C642">
        <v>72.2</v>
      </c>
      <c r="D642">
        <v>472.29300000000001</v>
      </c>
      <c r="E642">
        <v>0</v>
      </c>
    </row>
    <row r="643" spans="1:5" hidden="1">
      <c r="A643" t="s">
        <v>20</v>
      </c>
      <c r="B643">
        <v>1995</v>
      </c>
      <c r="C643">
        <v>72.5</v>
      </c>
      <c r="D643">
        <v>424.92500000000001</v>
      </c>
      <c r="E643">
        <v>0</v>
      </c>
    </row>
    <row r="644" spans="1:5" hidden="1">
      <c r="A644" t="s">
        <v>20</v>
      </c>
      <c r="B644">
        <v>1996</v>
      </c>
      <c r="C644">
        <v>72.7</v>
      </c>
      <c r="D644">
        <v>399.80200000000002</v>
      </c>
      <c r="E644">
        <v>0</v>
      </c>
    </row>
    <row r="645" spans="1:5" hidden="1">
      <c r="A645" t="s">
        <v>20</v>
      </c>
      <c r="B645">
        <v>1997</v>
      </c>
      <c r="C645">
        <v>73</v>
      </c>
      <c r="D645">
        <v>432.10899999999998</v>
      </c>
      <c r="E645">
        <v>0</v>
      </c>
    </row>
    <row r="646" spans="1:5" hidden="1">
      <c r="A646" t="s">
        <v>20</v>
      </c>
      <c r="B646">
        <v>1998</v>
      </c>
      <c r="C646">
        <v>73.3</v>
      </c>
      <c r="D646">
        <v>455.68</v>
      </c>
      <c r="E646">
        <v>0</v>
      </c>
    </row>
    <row r="647" spans="1:5" hidden="1">
      <c r="A647" t="s">
        <v>20</v>
      </c>
      <c r="B647">
        <v>1999</v>
      </c>
      <c r="C647">
        <v>73.7</v>
      </c>
      <c r="D647">
        <v>486.5</v>
      </c>
      <c r="E647">
        <v>0</v>
      </c>
    </row>
    <row r="648" spans="1:5" hidden="1">
      <c r="A648" t="s">
        <v>20</v>
      </c>
      <c r="B648">
        <v>2000</v>
      </c>
      <c r="C648">
        <v>73.900000000000006</v>
      </c>
      <c r="D648">
        <v>508.49700000000001</v>
      </c>
      <c r="E648">
        <v>0</v>
      </c>
    </row>
    <row r="649" spans="1:5" hidden="1">
      <c r="A649" t="s">
        <v>20</v>
      </c>
      <c r="B649">
        <v>2001</v>
      </c>
      <c r="C649">
        <v>74.2</v>
      </c>
      <c r="D649">
        <v>539.553</v>
      </c>
      <c r="E649">
        <v>0</v>
      </c>
    </row>
    <row r="650" spans="1:5" hidden="1">
      <c r="A650" t="s">
        <v>20</v>
      </c>
      <c r="B650">
        <v>2002</v>
      </c>
      <c r="C650">
        <v>74.3</v>
      </c>
      <c r="D650">
        <v>554.16700000000003</v>
      </c>
      <c r="E650">
        <v>0</v>
      </c>
    </row>
    <row r="651" spans="1:5" hidden="1">
      <c r="A651" t="s">
        <v>20</v>
      </c>
      <c r="B651">
        <v>2003</v>
      </c>
      <c r="C651">
        <v>74.5</v>
      </c>
      <c r="D651">
        <v>571.54399999999998</v>
      </c>
      <c r="E651">
        <v>0</v>
      </c>
    </row>
    <row r="652" spans="1:5" hidden="1">
      <c r="A652" t="s">
        <v>20</v>
      </c>
      <c r="B652">
        <v>2004</v>
      </c>
      <c r="C652">
        <v>74.5</v>
      </c>
      <c r="D652">
        <v>608.73900000000003</v>
      </c>
      <c r="E652">
        <v>0</v>
      </c>
    </row>
    <row r="653" spans="1:5" hidden="1">
      <c r="A653" t="s">
        <v>20</v>
      </c>
      <c r="B653">
        <v>2005</v>
      </c>
      <c r="C653">
        <v>74.599999999999994</v>
      </c>
      <c r="D653">
        <v>612.06799999999998</v>
      </c>
      <c r="E653">
        <v>0</v>
      </c>
    </row>
    <row r="654" spans="1:5" hidden="1">
      <c r="A654" t="s">
        <v>20</v>
      </c>
      <c r="B654">
        <v>2006</v>
      </c>
      <c r="C654">
        <v>74.8</v>
      </c>
      <c r="D654">
        <v>617.06600000000003</v>
      </c>
      <c r="E654">
        <v>0</v>
      </c>
    </row>
    <row r="655" spans="1:5" hidden="1">
      <c r="A655" t="s">
        <v>20</v>
      </c>
      <c r="B655">
        <v>2007</v>
      </c>
      <c r="C655">
        <v>75</v>
      </c>
      <c r="D655">
        <v>642.68499999999995</v>
      </c>
      <c r="E655">
        <v>0</v>
      </c>
    </row>
    <row r="656" spans="1:5">
      <c r="A656" t="s">
        <v>20</v>
      </c>
      <c r="B656">
        <v>2008</v>
      </c>
      <c r="C656">
        <v>75.099999999999994</v>
      </c>
      <c r="D656">
        <v>653.82100000000003</v>
      </c>
      <c r="E656">
        <v>0</v>
      </c>
    </row>
    <row r="657" spans="1:5" hidden="1">
      <c r="A657" t="s">
        <v>20</v>
      </c>
      <c r="B657">
        <v>2009</v>
      </c>
      <c r="C657">
        <v>75.3</v>
      </c>
      <c r="D657">
        <v>669.54600000000005</v>
      </c>
      <c r="E657">
        <v>0</v>
      </c>
    </row>
    <row r="658" spans="1:5" hidden="1">
      <c r="A658" t="s">
        <v>20</v>
      </c>
      <c r="B658">
        <v>2010</v>
      </c>
      <c r="C658">
        <v>75.5</v>
      </c>
      <c r="D658">
        <v>672.02300000000002</v>
      </c>
      <c r="E658">
        <v>0</v>
      </c>
    </row>
    <row r="659" spans="1:5" hidden="1">
      <c r="A659" t="s">
        <v>21</v>
      </c>
      <c r="B659">
        <v>1972</v>
      </c>
      <c r="C659">
        <v>73.8</v>
      </c>
      <c r="D659">
        <v>1114.048</v>
      </c>
      <c r="E659">
        <v>0</v>
      </c>
    </row>
    <row r="660" spans="1:5" hidden="1">
      <c r="A660" t="s">
        <v>21</v>
      </c>
      <c r="B660">
        <v>1973</v>
      </c>
      <c r="C660">
        <v>74.2</v>
      </c>
      <c r="D660">
        <v>1120.9380000000001</v>
      </c>
      <c r="E660">
        <v>0</v>
      </c>
    </row>
    <row r="661" spans="1:5" hidden="1">
      <c r="A661" t="s">
        <v>21</v>
      </c>
      <c r="B661">
        <v>1974</v>
      </c>
      <c r="C661">
        <v>74.599999999999994</v>
      </c>
      <c r="D661">
        <v>1181.239</v>
      </c>
      <c r="E661">
        <v>0</v>
      </c>
    </row>
    <row r="662" spans="1:5" hidden="1">
      <c r="A662" t="s">
        <v>21</v>
      </c>
      <c r="B662">
        <v>1975</v>
      </c>
      <c r="C662">
        <v>74.599999999999994</v>
      </c>
      <c r="D662">
        <v>1230.2360000000001</v>
      </c>
      <c r="E662">
        <v>0</v>
      </c>
    </row>
    <row r="663" spans="1:5" hidden="1">
      <c r="A663" t="s">
        <v>21</v>
      </c>
      <c r="B663">
        <v>1976</v>
      </c>
      <c r="C663">
        <v>74.7</v>
      </c>
      <c r="D663">
        <v>1255.5329999999999</v>
      </c>
      <c r="E663">
        <v>0</v>
      </c>
    </row>
    <row r="664" spans="1:5" hidden="1">
      <c r="A664" t="s">
        <v>21</v>
      </c>
      <c r="B664">
        <v>1977</v>
      </c>
      <c r="C664">
        <v>75.3</v>
      </c>
      <c r="D664">
        <v>1294.27</v>
      </c>
      <c r="E664">
        <v>0</v>
      </c>
    </row>
    <row r="665" spans="1:5" hidden="1">
      <c r="A665" t="s">
        <v>21</v>
      </c>
      <c r="B665">
        <v>1978</v>
      </c>
      <c r="C665">
        <v>75.3</v>
      </c>
      <c r="D665">
        <v>1341.5530000000001</v>
      </c>
      <c r="E665">
        <v>0</v>
      </c>
    </row>
    <row r="666" spans="1:5" hidden="1">
      <c r="A666" t="s">
        <v>21</v>
      </c>
      <c r="B666">
        <v>1979</v>
      </c>
      <c r="C666">
        <v>75.7</v>
      </c>
      <c r="D666">
        <v>1384.1669999999999</v>
      </c>
      <c r="E666">
        <v>0</v>
      </c>
    </row>
    <row r="667" spans="1:5" hidden="1">
      <c r="A667" t="s">
        <v>21</v>
      </c>
      <c r="B667">
        <v>1980</v>
      </c>
      <c r="C667">
        <v>75.8</v>
      </c>
      <c r="D667">
        <v>1442.2570000000001</v>
      </c>
      <c r="E667">
        <v>0</v>
      </c>
    </row>
    <row r="668" spans="1:5" hidden="1">
      <c r="A668" t="s">
        <v>21</v>
      </c>
      <c r="B668">
        <v>1981</v>
      </c>
      <c r="C668">
        <v>76</v>
      </c>
      <c r="D668">
        <v>1437.777</v>
      </c>
      <c r="E668">
        <v>0</v>
      </c>
    </row>
    <row r="669" spans="1:5" hidden="1">
      <c r="A669" t="s">
        <v>21</v>
      </c>
      <c r="B669">
        <v>1982</v>
      </c>
      <c r="C669">
        <v>76</v>
      </c>
      <c r="D669">
        <v>1470.2</v>
      </c>
      <c r="E669">
        <v>0</v>
      </c>
    </row>
    <row r="670" spans="1:5" hidden="1">
      <c r="A670" t="s">
        <v>21</v>
      </c>
      <c r="B670">
        <v>1983</v>
      </c>
      <c r="C670">
        <v>76.3</v>
      </c>
      <c r="D670">
        <v>1468.306</v>
      </c>
      <c r="E670">
        <v>0</v>
      </c>
    </row>
    <row r="671" spans="1:5" hidden="1">
      <c r="A671" t="s">
        <v>21</v>
      </c>
      <c r="B671">
        <v>1984</v>
      </c>
      <c r="C671">
        <v>76.3</v>
      </c>
      <c r="D671">
        <v>1448.8969999999999</v>
      </c>
      <c r="E671">
        <v>0</v>
      </c>
    </row>
    <row r="672" spans="1:5" hidden="1">
      <c r="A672" t="s">
        <v>21</v>
      </c>
      <c r="B672">
        <v>1985</v>
      </c>
      <c r="C672">
        <v>76.3</v>
      </c>
      <c r="D672">
        <v>1465.682</v>
      </c>
      <c r="E672">
        <v>0</v>
      </c>
    </row>
    <row r="673" spans="1:5" hidden="1">
      <c r="A673" t="s">
        <v>21</v>
      </c>
      <c r="B673">
        <v>1986</v>
      </c>
      <c r="C673">
        <v>76.3</v>
      </c>
      <c r="D673">
        <v>1524.5419999999999</v>
      </c>
      <c r="E673">
        <v>0</v>
      </c>
    </row>
    <row r="674" spans="1:5" hidden="1">
      <c r="A674" t="s">
        <v>21</v>
      </c>
      <c r="B674">
        <v>1987</v>
      </c>
      <c r="C674">
        <v>76.8</v>
      </c>
      <c r="D674">
        <v>1573.6759999999999</v>
      </c>
      <c r="E674">
        <v>0</v>
      </c>
    </row>
    <row r="675" spans="1:5" hidden="1">
      <c r="A675" t="s">
        <v>21</v>
      </c>
      <c r="B675">
        <v>1988</v>
      </c>
      <c r="C675">
        <v>77</v>
      </c>
      <c r="D675">
        <v>1628.346</v>
      </c>
      <c r="E675">
        <v>0</v>
      </c>
    </row>
    <row r="676" spans="1:5" hidden="1">
      <c r="A676" t="s">
        <v>21</v>
      </c>
      <c r="B676">
        <v>1989</v>
      </c>
      <c r="C676">
        <v>76.8</v>
      </c>
      <c r="D676">
        <v>1754.5440000000001</v>
      </c>
      <c r="E676">
        <v>0</v>
      </c>
    </row>
    <row r="677" spans="1:5" hidden="1">
      <c r="A677" t="s">
        <v>21</v>
      </c>
      <c r="B677">
        <v>1990</v>
      </c>
      <c r="C677">
        <v>77</v>
      </c>
      <c r="D677">
        <v>1837.402</v>
      </c>
      <c r="E677">
        <v>0</v>
      </c>
    </row>
    <row r="678" spans="1:5" hidden="1">
      <c r="A678" t="s">
        <v>21</v>
      </c>
      <c r="B678">
        <v>1991</v>
      </c>
      <c r="C678">
        <v>77</v>
      </c>
      <c r="D678">
        <v>1902.761</v>
      </c>
      <c r="E678">
        <v>0</v>
      </c>
    </row>
    <row r="679" spans="1:5" hidden="1">
      <c r="A679" t="s">
        <v>21</v>
      </c>
      <c r="B679">
        <v>1992</v>
      </c>
      <c r="C679">
        <v>77.3</v>
      </c>
      <c r="D679">
        <v>1965.58</v>
      </c>
      <c r="E679">
        <v>0</v>
      </c>
    </row>
    <row r="680" spans="1:5" hidden="1">
      <c r="A680" t="s">
        <v>21</v>
      </c>
      <c r="B680">
        <v>1993</v>
      </c>
      <c r="C680">
        <v>77</v>
      </c>
      <c r="D680">
        <v>2004.413</v>
      </c>
      <c r="E680">
        <v>0</v>
      </c>
    </row>
    <row r="681" spans="1:5" hidden="1">
      <c r="A681" t="s">
        <v>21</v>
      </c>
      <c r="B681">
        <v>1994</v>
      </c>
      <c r="C681">
        <v>77.5</v>
      </c>
      <c r="D681">
        <v>2016.329</v>
      </c>
      <c r="E681">
        <v>0</v>
      </c>
    </row>
    <row r="682" spans="1:5" hidden="1">
      <c r="A682" t="s">
        <v>21</v>
      </c>
      <c r="B682">
        <v>1995</v>
      </c>
      <c r="C682">
        <v>77.5</v>
      </c>
      <c r="D682">
        <v>2068.3420000000001</v>
      </c>
      <c r="E682">
        <v>0</v>
      </c>
    </row>
    <row r="683" spans="1:5" hidden="1">
      <c r="A683" t="s">
        <v>21</v>
      </c>
      <c r="B683">
        <v>1996</v>
      </c>
      <c r="C683">
        <v>77.5</v>
      </c>
      <c r="D683">
        <v>2099.3580000000002</v>
      </c>
      <c r="E683">
        <v>0</v>
      </c>
    </row>
    <row r="684" spans="1:5" hidden="1">
      <c r="A684" t="s">
        <v>21</v>
      </c>
      <c r="B684">
        <v>1997</v>
      </c>
      <c r="C684">
        <v>77.8</v>
      </c>
      <c r="D684">
        <v>2108.3980000000001</v>
      </c>
      <c r="E684">
        <v>0</v>
      </c>
    </row>
    <row r="685" spans="1:5" hidden="1">
      <c r="A685" t="s">
        <v>21</v>
      </c>
      <c r="B685">
        <v>1998</v>
      </c>
      <c r="C685">
        <v>77.900000000000006</v>
      </c>
      <c r="D685">
        <v>2208.4589999999998</v>
      </c>
      <c r="E685">
        <v>0</v>
      </c>
    </row>
    <row r="686" spans="1:5" hidden="1">
      <c r="A686" t="s">
        <v>21</v>
      </c>
      <c r="B686">
        <v>1999</v>
      </c>
      <c r="C686">
        <v>77.900000000000006</v>
      </c>
      <c r="D686">
        <v>2304.1030000000001</v>
      </c>
      <c r="E686">
        <v>0</v>
      </c>
    </row>
    <row r="687" spans="1:5" hidden="1">
      <c r="A687" t="s">
        <v>21</v>
      </c>
      <c r="B687">
        <v>2000</v>
      </c>
      <c r="C687">
        <v>78</v>
      </c>
      <c r="D687">
        <v>2339.5610000000001</v>
      </c>
      <c r="E687">
        <v>0</v>
      </c>
    </row>
    <row r="688" spans="1:5" hidden="1">
      <c r="A688" t="s">
        <v>21</v>
      </c>
      <c r="B688">
        <v>2001</v>
      </c>
      <c r="C688">
        <v>78.3</v>
      </c>
      <c r="D688">
        <v>2467.6350000000002</v>
      </c>
      <c r="E688">
        <v>0</v>
      </c>
    </row>
    <row r="689" spans="1:5" hidden="1">
      <c r="A689" t="s">
        <v>21</v>
      </c>
      <c r="B689">
        <v>2002</v>
      </c>
      <c r="C689">
        <v>78.3</v>
      </c>
      <c r="D689">
        <v>2623.1170000000002</v>
      </c>
      <c r="E689">
        <v>0</v>
      </c>
    </row>
    <row r="690" spans="1:5" hidden="1">
      <c r="A690" t="s">
        <v>21</v>
      </c>
      <c r="B690">
        <v>2003</v>
      </c>
      <c r="C690">
        <v>78.5</v>
      </c>
      <c r="D690">
        <v>2886.192</v>
      </c>
      <c r="E690">
        <v>0</v>
      </c>
    </row>
    <row r="691" spans="1:5" hidden="1">
      <c r="A691" t="s">
        <v>21</v>
      </c>
      <c r="B691">
        <v>2004</v>
      </c>
      <c r="C691">
        <v>79.2</v>
      </c>
      <c r="D691">
        <v>2999.3270000000002</v>
      </c>
      <c r="E691">
        <v>0</v>
      </c>
    </row>
    <row r="692" spans="1:5" hidden="1">
      <c r="A692" t="s">
        <v>21</v>
      </c>
      <c r="B692">
        <v>2005</v>
      </c>
      <c r="C692">
        <v>79.400000000000006</v>
      </c>
      <c r="D692">
        <v>3010.8150000000001</v>
      </c>
      <c r="E692">
        <v>0</v>
      </c>
    </row>
    <row r="693" spans="1:5" hidden="1">
      <c r="A693" t="s">
        <v>21</v>
      </c>
      <c r="B693">
        <v>2006</v>
      </c>
      <c r="C693">
        <v>79.8</v>
      </c>
      <c r="D693">
        <v>3074.37</v>
      </c>
      <c r="E693">
        <v>0</v>
      </c>
    </row>
    <row r="694" spans="1:5" hidden="1">
      <c r="A694" t="s">
        <v>21</v>
      </c>
      <c r="B694">
        <v>2007</v>
      </c>
      <c r="C694">
        <v>80.2</v>
      </c>
      <c r="D694">
        <v>3174.5309999999999</v>
      </c>
      <c r="E694">
        <v>0</v>
      </c>
    </row>
    <row r="695" spans="1:5">
      <c r="A695" t="s">
        <v>21</v>
      </c>
      <c r="B695">
        <v>2008</v>
      </c>
      <c r="C695">
        <v>80.3</v>
      </c>
      <c r="D695">
        <v>3291.5160000000001</v>
      </c>
      <c r="E695">
        <v>0</v>
      </c>
    </row>
    <row r="696" spans="1:5" hidden="1">
      <c r="A696" t="s">
        <v>21</v>
      </c>
      <c r="B696">
        <v>2009</v>
      </c>
      <c r="C696">
        <v>80.599999999999994</v>
      </c>
      <c r="D696">
        <v>3830.8209999999999</v>
      </c>
      <c r="E696">
        <v>0</v>
      </c>
    </row>
    <row r="697" spans="1:5" hidden="1">
      <c r="A697" t="s">
        <v>22</v>
      </c>
      <c r="B697">
        <v>1970</v>
      </c>
      <c r="C697">
        <v>71.5</v>
      </c>
      <c r="D697">
        <v>768.21799999999996</v>
      </c>
      <c r="E697">
        <v>0</v>
      </c>
    </row>
    <row r="698" spans="1:5" hidden="1">
      <c r="A698" t="s">
        <v>22</v>
      </c>
      <c r="B698">
        <v>1971</v>
      </c>
      <c r="C698">
        <v>71.5</v>
      </c>
      <c r="D698">
        <v>773.90800000000002</v>
      </c>
      <c r="E698">
        <v>0</v>
      </c>
    </row>
    <row r="699" spans="1:5" hidden="1">
      <c r="A699" t="s">
        <v>22</v>
      </c>
      <c r="B699">
        <v>1972</v>
      </c>
      <c r="C699">
        <v>71.7</v>
      </c>
      <c r="D699">
        <v>805.40099999999995</v>
      </c>
      <c r="E699">
        <v>0</v>
      </c>
    </row>
    <row r="700" spans="1:5" hidden="1">
      <c r="A700" t="s">
        <v>22</v>
      </c>
      <c r="B700">
        <v>1973</v>
      </c>
      <c r="C700">
        <v>71.8</v>
      </c>
      <c r="D700">
        <v>885.87900000000002</v>
      </c>
      <c r="E700">
        <v>0</v>
      </c>
    </row>
    <row r="701" spans="1:5" hidden="1">
      <c r="A701" t="s">
        <v>22</v>
      </c>
      <c r="B701">
        <v>1974</v>
      </c>
      <c r="C701">
        <v>72</v>
      </c>
      <c r="D701">
        <v>1026.9639999999999</v>
      </c>
      <c r="E701">
        <v>0</v>
      </c>
    </row>
    <row r="702" spans="1:5" hidden="1">
      <c r="A702" t="s">
        <v>22</v>
      </c>
      <c r="B702">
        <v>1975</v>
      </c>
      <c r="C702">
        <v>72.099999999999994</v>
      </c>
      <c r="D702">
        <v>1082.0350000000001</v>
      </c>
      <c r="E702">
        <v>0</v>
      </c>
    </row>
    <row r="703" spans="1:5" hidden="1">
      <c r="A703" t="s">
        <v>22</v>
      </c>
      <c r="B703">
        <v>1976</v>
      </c>
      <c r="C703">
        <v>72.3</v>
      </c>
      <c r="D703">
        <v>1000.929</v>
      </c>
      <c r="E703">
        <v>0</v>
      </c>
    </row>
    <row r="704" spans="1:5" hidden="1">
      <c r="A704" t="s">
        <v>22</v>
      </c>
      <c r="B704">
        <v>1977</v>
      </c>
      <c r="C704">
        <v>72.5</v>
      </c>
      <c r="D704">
        <v>1003.576</v>
      </c>
      <c r="E704">
        <v>0</v>
      </c>
    </row>
    <row r="705" spans="1:5" hidden="1">
      <c r="A705" t="s">
        <v>22</v>
      </c>
      <c r="B705">
        <v>1978</v>
      </c>
      <c r="C705">
        <v>72.8</v>
      </c>
      <c r="D705">
        <v>1065.6110000000001</v>
      </c>
      <c r="E705">
        <v>0</v>
      </c>
    </row>
    <row r="706" spans="1:5" hidden="1">
      <c r="A706" t="s">
        <v>22</v>
      </c>
      <c r="B706">
        <v>1979</v>
      </c>
      <c r="C706">
        <v>72.900000000000006</v>
      </c>
      <c r="D706">
        <v>989.61699999999996</v>
      </c>
      <c r="E706">
        <v>0</v>
      </c>
    </row>
    <row r="707" spans="1:5" hidden="1">
      <c r="A707" t="s">
        <v>22</v>
      </c>
      <c r="B707">
        <v>1980</v>
      </c>
      <c r="C707">
        <v>73.2</v>
      </c>
      <c r="D707">
        <v>911.24</v>
      </c>
      <c r="E707">
        <v>0</v>
      </c>
    </row>
    <row r="708" spans="1:5" hidden="1">
      <c r="A708" t="s">
        <v>22</v>
      </c>
      <c r="B708">
        <v>1981</v>
      </c>
      <c r="C708">
        <v>73.400000000000006</v>
      </c>
      <c r="D708">
        <v>925.28700000000003</v>
      </c>
      <c r="E708">
        <v>0</v>
      </c>
    </row>
    <row r="709" spans="1:5" hidden="1">
      <c r="A709" t="s">
        <v>22</v>
      </c>
      <c r="B709">
        <v>1982</v>
      </c>
      <c r="C709">
        <v>73.5</v>
      </c>
      <c r="D709">
        <v>983.58199999999999</v>
      </c>
      <c r="E709">
        <v>0</v>
      </c>
    </row>
    <row r="710" spans="1:5" hidden="1">
      <c r="A710" t="s">
        <v>22</v>
      </c>
      <c r="B710">
        <v>1983</v>
      </c>
      <c r="C710">
        <v>73.7</v>
      </c>
      <c r="D710">
        <v>973.21199999999999</v>
      </c>
      <c r="E710">
        <v>0</v>
      </c>
    </row>
    <row r="711" spans="1:5" hidden="1">
      <c r="A711" t="s">
        <v>22</v>
      </c>
      <c r="B711">
        <v>1984</v>
      </c>
      <c r="C711">
        <v>73.8</v>
      </c>
      <c r="D711">
        <v>960.399</v>
      </c>
      <c r="E711">
        <v>0</v>
      </c>
    </row>
    <row r="712" spans="1:5" hidden="1">
      <c r="A712" t="s">
        <v>22</v>
      </c>
      <c r="B712">
        <v>1985</v>
      </c>
      <c r="C712">
        <v>74</v>
      </c>
      <c r="D712">
        <v>884.93899999999996</v>
      </c>
      <c r="E712">
        <v>0</v>
      </c>
    </row>
    <row r="713" spans="1:5" hidden="1">
      <c r="A713" t="s">
        <v>22</v>
      </c>
      <c r="B713">
        <v>1986</v>
      </c>
      <c r="C713">
        <v>74.099999999999994</v>
      </c>
      <c r="D713">
        <v>919.66099999999994</v>
      </c>
      <c r="E713">
        <v>0</v>
      </c>
    </row>
    <row r="714" spans="1:5" hidden="1">
      <c r="A714" t="s">
        <v>22</v>
      </c>
      <c r="B714">
        <v>1987</v>
      </c>
      <c r="C714">
        <v>74.5</v>
      </c>
      <c r="D714">
        <v>1016.663</v>
      </c>
      <c r="E714">
        <v>0</v>
      </c>
    </row>
    <row r="715" spans="1:5" hidden="1">
      <c r="A715" t="s">
        <v>22</v>
      </c>
      <c r="B715">
        <v>1988</v>
      </c>
      <c r="C715">
        <v>74.8</v>
      </c>
      <c r="D715">
        <v>1129.989</v>
      </c>
      <c r="E715">
        <v>0</v>
      </c>
    </row>
    <row r="716" spans="1:5" hidden="1">
      <c r="A716" t="s">
        <v>22</v>
      </c>
      <c r="B716">
        <v>1989</v>
      </c>
      <c r="C716">
        <v>75.2</v>
      </c>
      <c r="D716">
        <v>1154.1869999999999</v>
      </c>
      <c r="E716">
        <v>0</v>
      </c>
    </row>
    <row r="717" spans="1:5" hidden="1">
      <c r="A717" t="s">
        <v>22</v>
      </c>
      <c r="B717">
        <v>1990</v>
      </c>
      <c r="C717">
        <v>75.5</v>
      </c>
      <c r="D717">
        <v>1217.242</v>
      </c>
      <c r="E717">
        <v>0</v>
      </c>
    </row>
    <row r="718" spans="1:5" hidden="1">
      <c r="A718" t="s">
        <v>22</v>
      </c>
      <c r="B718">
        <v>1991</v>
      </c>
      <c r="C718">
        <v>75.8</v>
      </c>
      <c r="D718">
        <v>1243.2539999999999</v>
      </c>
      <c r="E718">
        <v>0</v>
      </c>
    </row>
    <row r="719" spans="1:5" hidden="1">
      <c r="A719" t="s">
        <v>22</v>
      </c>
      <c r="B719">
        <v>1992</v>
      </c>
      <c r="C719">
        <v>76</v>
      </c>
      <c r="D719">
        <v>1266.412</v>
      </c>
      <c r="E719">
        <v>0</v>
      </c>
    </row>
    <row r="720" spans="1:5" hidden="1">
      <c r="A720" t="s">
        <v>22</v>
      </c>
      <c r="B720">
        <v>1993</v>
      </c>
      <c r="C720">
        <v>76.3</v>
      </c>
      <c r="D720">
        <v>1272.2370000000001</v>
      </c>
      <c r="E720">
        <v>0</v>
      </c>
    </row>
    <row r="721" spans="1:5" hidden="1">
      <c r="A721" t="s">
        <v>22</v>
      </c>
      <c r="B721">
        <v>1994</v>
      </c>
      <c r="C721">
        <v>76.5</v>
      </c>
      <c r="D721">
        <v>1320.2249999999999</v>
      </c>
      <c r="E721">
        <v>0</v>
      </c>
    </row>
    <row r="722" spans="1:5" hidden="1">
      <c r="A722" t="s">
        <v>22</v>
      </c>
      <c r="B722">
        <v>1995</v>
      </c>
      <c r="C722">
        <v>76.8</v>
      </c>
      <c r="D722">
        <v>1354.64</v>
      </c>
      <c r="E722">
        <v>0</v>
      </c>
    </row>
    <row r="723" spans="1:5" hidden="1">
      <c r="A723" t="s">
        <v>22</v>
      </c>
      <c r="B723">
        <v>1996</v>
      </c>
      <c r="C723">
        <v>77</v>
      </c>
      <c r="D723">
        <v>1364.085</v>
      </c>
      <c r="E723">
        <v>0</v>
      </c>
    </row>
    <row r="724" spans="1:5" hidden="1">
      <c r="A724" t="s">
        <v>22</v>
      </c>
      <c r="B724">
        <v>1997</v>
      </c>
      <c r="C724">
        <v>77.400000000000006</v>
      </c>
      <c r="D724">
        <v>1425.7449999999999</v>
      </c>
      <c r="E724">
        <v>0</v>
      </c>
    </row>
    <row r="725" spans="1:5" hidden="1">
      <c r="A725" t="s">
        <v>22</v>
      </c>
      <c r="B725">
        <v>1998</v>
      </c>
      <c r="C725">
        <v>77.8</v>
      </c>
      <c r="D725">
        <v>1514.308</v>
      </c>
      <c r="E725">
        <v>0</v>
      </c>
    </row>
    <row r="726" spans="1:5" hidden="1">
      <c r="A726" t="s">
        <v>22</v>
      </c>
      <c r="B726">
        <v>1999</v>
      </c>
      <c r="C726">
        <v>78</v>
      </c>
      <c r="D726">
        <v>1560.3309999999999</v>
      </c>
      <c r="E726">
        <v>0</v>
      </c>
    </row>
    <row r="727" spans="1:5" hidden="1">
      <c r="A727" t="s">
        <v>22</v>
      </c>
      <c r="B727">
        <v>2000</v>
      </c>
      <c r="C727">
        <v>78.3</v>
      </c>
      <c r="D727">
        <v>1607.04</v>
      </c>
      <c r="E727">
        <v>0</v>
      </c>
    </row>
    <row r="728" spans="1:5" hidden="1">
      <c r="A728" t="s">
        <v>22</v>
      </c>
      <c r="B728">
        <v>2001</v>
      </c>
      <c r="C728">
        <v>78.7</v>
      </c>
      <c r="D728">
        <v>1675.6849999999999</v>
      </c>
      <c r="E728">
        <v>0</v>
      </c>
    </row>
    <row r="729" spans="1:5" hidden="1">
      <c r="A729" t="s">
        <v>22</v>
      </c>
      <c r="B729">
        <v>2002</v>
      </c>
      <c r="C729">
        <v>79</v>
      </c>
      <c r="D729">
        <v>1798.6179999999999</v>
      </c>
      <c r="E729">
        <v>0</v>
      </c>
    </row>
    <row r="730" spans="1:5" hidden="1">
      <c r="A730" t="s">
        <v>22</v>
      </c>
      <c r="B730">
        <v>2003</v>
      </c>
      <c r="C730">
        <v>79.3</v>
      </c>
      <c r="D730">
        <v>1789.8779999999999</v>
      </c>
      <c r="E730">
        <v>0</v>
      </c>
    </row>
    <row r="731" spans="1:5" hidden="1">
      <c r="A731" t="s">
        <v>22</v>
      </c>
      <c r="B731">
        <v>2004</v>
      </c>
      <c r="C731">
        <v>79.5</v>
      </c>
      <c r="D731">
        <v>1933.4079999999999</v>
      </c>
      <c r="E731">
        <v>0</v>
      </c>
    </row>
    <row r="732" spans="1:5" hidden="1">
      <c r="A732" t="s">
        <v>22</v>
      </c>
      <c r="B732">
        <v>2005</v>
      </c>
      <c r="C732">
        <v>79.8</v>
      </c>
      <c r="D732">
        <v>2060.2080000000001</v>
      </c>
      <c r="E732">
        <v>0</v>
      </c>
    </row>
    <row r="733" spans="1:5" hidden="1">
      <c r="A733" t="s">
        <v>22</v>
      </c>
      <c r="B733">
        <v>2006</v>
      </c>
      <c r="C733">
        <v>80.099999999999994</v>
      </c>
      <c r="D733">
        <v>2182.047</v>
      </c>
      <c r="E733">
        <v>0</v>
      </c>
    </row>
    <row r="734" spans="1:5" hidden="1">
      <c r="A734" t="s">
        <v>22</v>
      </c>
      <c r="B734">
        <v>2007</v>
      </c>
      <c r="C734">
        <v>80.2</v>
      </c>
      <c r="D734">
        <v>2150.3049999999998</v>
      </c>
      <c r="E734">
        <v>0</v>
      </c>
    </row>
    <row r="735" spans="1:5">
      <c r="A735" t="s">
        <v>22</v>
      </c>
      <c r="B735">
        <v>2008</v>
      </c>
      <c r="C735">
        <v>80.400000000000006</v>
      </c>
      <c r="D735">
        <v>2283.0390000000002</v>
      </c>
      <c r="E735">
        <v>0</v>
      </c>
    </row>
    <row r="736" spans="1:5" hidden="1">
      <c r="A736" t="s">
        <v>22</v>
      </c>
      <c r="B736">
        <v>2009</v>
      </c>
      <c r="C736">
        <v>80.8</v>
      </c>
      <c r="D736">
        <v>2452.2240000000002</v>
      </c>
      <c r="E736">
        <v>0</v>
      </c>
    </row>
    <row r="737" spans="1:5" hidden="1">
      <c r="A737" t="s">
        <v>23</v>
      </c>
      <c r="B737">
        <v>1970</v>
      </c>
      <c r="C737">
        <v>74.3</v>
      </c>
      <c r="D737">
        <v>631.84</v>
      </c>
      <c r="E737">
        <v>0</v>
      </c>
    </row>
    <row r="738" spans="1:5" hidden="1">
      <c r="A738" t="s">
        <v>23</v>
      </c>
      <c r="B738">
        <v>1971</v>
      </c>
      <c r="C738">
        <v>74.400000000000006</v>
      </c>
      <c r="D738">
        <v>703.56100000000004</v>
      </c>
      <c r="E738">
        <v>0</v>
      </c>
    </row>
    <row r="739" spans="1:5" hidden="1">
      <c r="A739" t="s">
        <v>23</v>
      </c>
      <c r="B739">
        <v>1972</v>
      </c>
      <c r="C739">
        <v>74.599999999999994</v>
      </c>
      <c r="D739">
        <v>809.28700000000003</v>
      </c>
      <c r="E739">
        <v>0</v>
      </c>
    </row>
    <row r="740" spans="1:5" hidden="1">
      <c r="A740" t="s">
        <v>23</v>
      </c>
      <c r="B740">
        <v>1973</v>
      </c>
      <c r="C740">
        <v>74.7</v>
      </c>
      <c r="D740">
        <v>868.05</v>
      </c>
      <c r="E740">
        <v>0</v>
      </c>
    </row>
    <row r="741" spans="1:5" hidden="1">
      <c r="A741" t="s">
        <v>23</v>
      </c>
      <c r="B741">
        <v>1974</v>
      </c>
      <c r="C741">
        <v>75</v>
      </c>
      <c r="D741">
        <v>903.41399999999999</v>
      </c>
      <c r="E741">
        <v>0</v>
      </c>
    </row>
    <row r="742" spans="1:5" hidden="1">
      <c r="A742" t="s">
        <v>23</v>
      </c>
      <c r="B742">
        <v>1975</v>
      </c>
      <c r="C742">
        <v>75.099999999999994</v>
      </c>
      <c r="D742">
        <v>1029.095</v>
      </c>
      <c r="E742">
        <v>0</v>
      </c>
    </row>
    <row r="743" spans="1:5" hidden="1">
      <c r="A743" t="s">
        <v>23</v>
      </c>
      <c r="B743">
        <v>1976</v>
      </c>
      <c r="C743">
        <v>75.3</v>
      </c>
      <c r="D743">
        <v>1115.6420000000001</v>
      </c>
      <c r="E743">
        <v>0</v>
      </c>
    </row>
    <row r="744" spans="1:5" hidden="1">
      <c r="A744" t="s">
        <v>23</v>
      </c>
      <c r="B744">
        <v>1977</v>
      </c>
      <c r="C744">
        <v>75.7</v>
      </c>
      <c r="D744">
        <v>1194.2829999999999</v>
      </c>
      <c r="E744">
        <v>0</v>
      </c>
    </row>
    <row r="745" spans="1:5" hidden="1">
      <c r="A745" t="s">
        <v>23</v>
      </c>
      <c r="B745">
        <v>1978</v>
      </c>
      <c r="C745">
        <v>75.7</v>
      </c>
      <c r="D745">
        <v>1347.963</v>
      </c>
      <c r="E745">
        <v>0</v>
      </c>
    </row>
    <row r="746" spans="1:5" hidden="1">
      <c r="A746" t="s">
        <v>23</v>
      </c>
      <c r="B746">
        <v>1979</v>
      </c>
      <c r="C746">
        <v>75.7</v>
      </c>
      <c r="D746">
        <v>1279.8499999999999</v>
      </c>
      <c r="E746">
        <v>0</v>
      </c>
    </row>
    <row r="747" spans="1:5" hidden="1">
      <c r="A747" t="s">
        <v>23</v>
      </c>
      <c r="B747">
        <v>1980</v>
      </c>
      <c r="C747">
        <v>75.900000000000006</v>
      </c>
      <c r="D747">
        <v>1497.0940000000001</v>
      </c>
      <c r="E747">
        <v>0</v>
      </c>
    </row>
    <row r="748" spans="1:5" hidden="1">
      <c r="A748" t="s">
        <v>23</v>
      </c>
      <c r="B748">
        <v>1981</v>
      </c>
      <c r="C748">
        <v>76</v>
      </c>
      <c r="D748">
        <v>1456.1759999999999</v>
      </c>
      <c r="E748">
        <v>0</v>
      </c>
    </row>
    <row r="749" spans="1:5" hidden="1">
      <c r="A749" t="s">
        <v>23</v>
      </c>
      <c r="B749">
        <v>1982</v>
      </c>
      <c r="C749">
        <v>76.2</v>
      </c>
      <c r="D749">
        <v>1478.4690000000001</v>
      </c>
      <c r="E749">
        <v>0</v>
      </c>
    </row>
    <row r="750" spans="1:5" hidden="1">
      <c r="A750" t="s">
        <v>23</v>
      </c>
      <c r="B750">
        <v>1983</v>
      </c>
      <c r="C750">
        <v>76.3</v>
      </c>
      <c r="D750">
        <v>1574.19</v>
      </c>
      <c r="E750">
        <v>0</v>
      </c>
    </row>
    <row r="751" spans="1:5" hidden="1">
      <c r="A751" t="s">
        <v>23</v>
      </c>
      <c r="B751">
        <v>1984</v>
      </c>
      <c r="C751">
        <v>76.400000000000006</v>
      </c>
      <c r="D751">
        <v>1583.0039999999999</v>
      </c>
      <c r="E751">
        <v>0</v>
      </c>
    </row>
    <row r="752" spans="1:5" hidden="1">
      <c r="A752" t="s">
        <v>23</v>
      </c>
      <c r="B752">
        <v>1985</v>
      </c>
      <c r="C752">
        <v>76.099999999999994</v>
      </c>
      <c r="D752">
        <v>1637.827</v>
      </c>
      <c r="E752">
        <v>0</v>
      </c>
    </row>
    <row r="753" spans="1:5" hidden="1">
      <c r="A753" t="s">
        <v>23</v>
      </c>
      <c r="B753">
        <v>1986</v>
      </c>
      <c r="C753">
        <v>76.400000000000006</v>
      </c>
      <c r="D753">
        <v>1821.6189999999999</v>
      </c>
      <c r="E753">
        <v>0</v>
      </c>
    </row>
    <row r="754" spans="1:5" hidden="1">
      <c r="A754" t="s">
        <v>23</v>
      </c>
      <c r="B754">
        <v>1987</v>
      </c>
      <c r="C754">
        <v>76.3</v>
      </c>
      <c r="D754">
        <v>1972.8030000000001</v>
      </c>
      <c r="E754">
        <v>0</v>
      </c>
    </row>
    <row r="755" spans="1:5" hidden="1">
      <c r="A755" t="s">
        <v>23</v>
      </c>
      <c r="B755">
        <v>1988</v>
      </c>
      <c r="C755">
        <v>76.400000000000006</v>
      </c>
      <c r="D755">
        <v>2008.452</v>
      </c>
      <c r="E755">
        <v>0</v>
      </c>
    </row>
    <row r="756" spans="1:5" hidden="1">
      <c r="A756" t="s">
        <v>23</v>
      </c>
      <c r="B756">
        <v>1989</v>
      </c>
      <c r="C756">
        <v>76.7</v>
      </c>
      <c r="D756">
        <v>1975.22</v>
      </c>
      <c r="E756">
        <v>0</v>
      </c>
    </row>
    <row r="757" spans="1:5" hidden="1">
      <c r="A757" t="s">
        <v>23</v>
      </c>
      <c r="B757">
        <v>1990</v>
      </c>
      <c r="C757">
        <v>76.7</v>
      </c>
      <c r="D757">
        <v>2030.645</v>
      </c>
      <c r="E757">
        <v>0</v>
      </c>
    </row>
    <row r="758" spans="1:5" hidden="1">
      <c r="A758" t="s">
        <v>23</v>
      </c>
      <c r="B758">
        <v>1991</v>
      </c>
      <c r="C758">
        <v>77.099999999999994</v>
      </c>
      <c r="D758">
        <v>2181.7730000000001</v>
      </c>
      <c r="E758">
        <v>0</v>
      </c>
    </row>
    <row r="759" spans="1:5" hidden="1">
      <c r="A759" t="s">
        <v>23</v>
      </c>
      <c r="B759">
        <v>1992</v>
      </c>
      <c r="C759">
        <v>77.3</v>
      </c>
      <c r="D759">
        <v>2271.4630000000002</v>
      </c>
      <c r="E759">
        <v>0</v>
      </c>
    </row>
    <row r="760" spans="1:5" hidden="1">
      <c r="A760" t="s">
        <v>23</v>
      </c>
      <c r="B760">
        <v>1993</v>
      </c>
      <c r="C760">
        <v>77.3</v>
      </c>
      <c r="D760">
        <v>2278.9580000000001</v>
      </c>
      <c r="E760">
        <v>0</v>
      </c>
    </row>
    <row r="761" spans="1:5" hidden="1">
      <c r="A761" t="s">
        <v>23</v>
      </c>
      <c r="B761">
        <v>1994</v>
      </c>
      <c r="C761">
        <v>77.8</v>
      </c>
      <c r="D761">
        <v>2352.6559999999999</v>
      </c>
      <c r="E761">
        <v>0</v>
      </c>
    </row>
    <row r="762" spans="1:5" hidden="1">
      <c r="A762" t="s">
        <v>23</v>
      </c>
      <c r="B762">
        <v>1995</v>
      </c>
      <c r="C762">
        <v>77.900000000000006</v>
      </c>
      <c r="D762">
        <v>2446.9580000000001</v>
      </c>
      <c r="E762">
        <v>0</v>
      </c>
    </row>
    <row r="763" spans="1:5" hidden="1">
      <c r="A763" t="s">
        <v>23</v>
      </c>
      <c r="B763">
        <v>1996</v>
      </c>
      <c r="C763">
        <v>78.3</v>
      </c>
      <c r="D763">
        <v>2542.3530000000001</v>
      </c>
      <c r="E763">
        <v>0</v>
      </c>
    </row>
    <row r="764" spans="1:5" hidden="1">
      <c r="A764" t="s">
        <v>23</v>
      </c>
      <c r="B764">
        <v>1997</v>
      </c>
      <c r="C764">
        <v>78.3</v>
      </c>
      <c r="D764">
        <v>2859.7869999999998</v>
      </c>
      <c r="E764">
        <v>0</v>
      </c>
    </row>
    <row r="765" spans="1:5" hidden="1">
      <c r="A765" t="s">
        <v>23</v>
      </c>
      <c r="B765">
        <v>1998</v>
      </c>
      <c r="C765">
        <v>78.5</v>
      </c>
      <c r="D765">
        <v>3215.3809999999999</v>
      </c>
      <c r="E765">
        <v>0</v>
      </c>
    </row>
    <row r="766" spans="1:5" hidden="1">
      <c r="A766" t="s">
        <v>23</v>
      </c>
      <c r="B766">
        <v>1999</v>
      </c>
      <c r="C766">
        <v>78.400000000000006</v>
      </c>
      <c r="D766">
        <v>3285.098</v>
      </c>
      <c r="E766">
        <v>0</v>
      </c>
    </row>
    <row r="767" spans="1:5" hidden="1">
      <c r="A767" t="s">
        <v>23</v>
      </c>
      <c r="B767">
        <v>2000</v>
      </c>
      <c r="C767">
        <v>78.8</v>
      </c>
      <c r="D767">
        <v>3042.2779999999998</v>
      </c>
      <c r="E767">
        <v>0</v>
      </c>
    </row>
    <row r="768" spans="1:5" hidden="1">
      <c r="A768" t="s">
        <v>23</v>
      </c>
      <c r="B768">
        <v>2001</v>
      </c>
      <c r="C768">
        <v>78.900000000000006</v>
      </c>
      <c r="D768">
        <v>3226.49</v>
      </c>
      <c r="E768">
        <v>0</v>
      </c>
    </row>
    <row r="769" spans="1:5" hidden="1">
      <c r="A769" t="s">
        <v>23</v>
      </c>
      <c r="B769">
        <v>2002</v>
      </c>
      <c r="C769">
        <v>79</v>
      </c>
      <c r="D769">
        <v>3623.6439999999998</v>
      </c>
      <c r="E769">
        <v>0</v>
      </c>
    </row>
    <row r="770" spans="1:5" hidden="1">
      <c r="A770" t="s">
        <v>23</v>
      </c>
      <c r="B770">
        <v>2003</v>
      </c>
      <c r="C770">
        <v>79.599999999999994</v>
      </c>
      <c r="D770">
        <v>3721.0590000000002</v>
      </c>
      <c r="E770">
        <v>0</v>
      </c>
    </row>
    <row r="771" spans="1:5" hidden="1">
      <c r="A771" t="s">
        <v>23</v>
      </c>
      <c r="B771">
        <v>2004</v>
      </c>
      <c r="C771">
        <v>80</v>
      </c>
      <c r="D771">
        <v>3703.9369999999999</v>
      </c>
      <c r="E771">
        <v>0</v>
      </c>
    </row>
    <row r="772" spans="1:5" hidden="1">
      <c r="A772" t="s">
        <v>23</v>
      </c>
      <c r="B772">
        <v>2005</v>
      </c>
      <c r="C772">
        <v>80.3</v>
      </c>
      <c r="D772">
        <v>3560.1120000000001</v>
      </c>
      <c r="E772">
        <v>0</v>
      </c>
    </row>
    <row r="773" spans="1:5" hidden="1">
      <c r="A773" t="s">
        <v>23</v>
      </c>
      <c r="B773">
        <v>2006</v>
      </c>
      <c r="C773">
        <v>80.5</v>
      </c>
      <c r="D773">
        <v>3435.9180000000001</v>
      </c>
      <c r="E773">
        <v>0</v>
      </c>
    </row>
    <row r="774" spans="1:5" hidden="1">
      <c r="A774" t="s">
        <v>23</v>
      </c>
      <c r="B774">
        <v>2007</v>
      </c>
      <c r="C774">
        <v>80.599999999999994</v>
      </c>
      <c r="D774">
        <v>3587.127</v>
      </c>
      <c r="E774">
        <v>0</v>
      </c>
    </row>
    <row r="775" spans="1:5">
      <c r="A775" t="s">
        <v>23</v>
      </c>
      <c r="B775">
        <v>2008</v>
      </c>
      <c r="C775">
        <v>80.8</v>
      </c>
      <c r="D775">
        <v>3466.9319999999998</v>
      </c>
      <c r="E775">
        <v>0</v>
      </c>
    </row>
    <row r="776" spans="1:5" hidden="1">
      <c r="A776" t="s">
        <v>23</v>
      </c>
      <c r="B776">
        <v>2009</v>
      </c>
      <c r="C776">
        <v>81</v>
      </c>
      <c r="D776">
        <v>3757.2240000000002</v>
      </c>
      <c r="E776">
        <v>0</v>
      </c>
    </row>
    <row r="777" spans="1:5" hidden="1">
      <c r="A777" t="s">
        <v>24</v>
      </c>
      <c r="B777">
        <v>1990</v>
      </c>
      <c r="C777">
        <v>70.7</v>
      </c>
      <c r="D777">
        <v>353.51900000000001</v>
      </c>
      <c r="E777">
        <v>0</v>
      </c>
    </row>
    <row r="778" spans="1:5" hidden="1">
      <c r="A778" t="s">
        <v>24</v>
      </c>
      <c r="B778">
        <v>1991</v>
      </c>
      <c r="C778">
        <v>70.7</v>
      </c>
      <c r="D778">
        <v>408.45499999999998</v>
      </c>
      <c r="E778">
        <v>0</v>
      </c>
    </row>
    <row r="779" spans="1:5" hidden="1">
      <c r="A779" t="s">
        <v>24</v>
      </c>
      <c r="B779">
        <v>1992</v>
      </c>
      <c r="C779">
        <v>71.2</v>
      </c>
      <c r="D779">
        <v>422.05599999999998</v>
      </c>
      <c r="E779">
        <v>0</v>
      </c>
    </row>
    <row r="780" spans="1:5" hidden="1">
      <c r="A780" t="s">
        <v>24</v>
      </c>
      <c r="B780">
        <v>1993</v>
      </c>
      <c r="C780">
        <v>71.7</v>
      </c>
      <c r="D780">
        <v>419.38099999999997</v>
      </c>
      <c r="E780">
        <v>0</v>
      </c>
    </row>
    <row r="781" spans="1:5" hidden="1">
      <c r="A781" t="s">
        <v>24</v>
      </c>
      <c r="B781">
        <v>1994</v>
      </c>
      <c r="C781">
        <v>71.8</v>
      </c>
      <c r="D781">
        <v>414.44400000000002</v>
      </c>
      <c r="E781">
        <v>0</v>
      </c>
    </row>
    <row r="782" spans="1:5" hidden="1">
      <c r="A782" t="s">
        <v>24</v>
      </c>
      <c r="B782">
        <v>1995</v>
      </c>
      <c r="C782">
        <v>72</v>
      </c>
      <c r="D782">
        <v>444.35300000000001</v>
      </c>
      <c r="E782">
        <v>0</v>
      </c>
    </row>
    <row r="783" spans="1:5" hidden="1">
      <c r="A783" t="s">
        <v>24</v>
      </c>
      <c r="B783">
        <v>1996</v>
      </c>
      <c r="C783">
        <v>72.3</v>
      </c>
      <c r="D783">
        <v>506.42899999999997</v>
      </c>
      <c r="E783">
        <v>0</v>
      </c>
    </row>
    <row r="784" spans="1:5" hidden="1">
      <c r="A784" t="s">
        <v>24</v>
      </c>
      <c r="B784">
        <v>1997</v>
      </c>
      <c r="C784">
        <v>72.8</v>
      </c>
      <c r="D784">
        <v>517.26</v>
      </c>
      <c r="E784">
        <v>0</v>
      </c>
    </row>
    <row r="785" spans="1:5" hidden="1">
      <c r="A785" t="s">
        <v>24</v>
      </c>
      <c r="B785">
        <v>1998</v>
      </c>
      <c r="C785">
        <v>73.099999999999994</v>
      </c>
      <c r="D785">
        <v>572.24099999999999</v>
      </c>
      <c r="E785">
        <v>0</v>
      </c>
    </row>
    <row r="786" spans="1:5" hidden="1">
      <c r="A786" t="s">
        <v>24</v>
      </c>
      <c r="B786">
        <v>1999</v>
      </c>
      <c r="C786">
        <v>72.7</v>
      </c>
      <c r="D786">
        <v>580.97900000000004</v>
      </c>
      <c r="E786">
        <v>0</v>
      </c>
    </row>
    <row r="787" spans="1:5" hidden="1">
      <c r="A787" t="s">
        <v>24</v>
      </c>
      <c r="B787">
        <v>2000</v>
      </c>
      <c r="C787">
        <v>73.8</v>
      </c>
      <c r="D787">
        <v>583.41800000000001</v>
      </c>
      <c r="E787">
        <v>0</v>
      </c>
    </row>
    <row r="788" spans="1:5" hidden="1">
      <c r="A788" t="s">
        <v>24</v>
      </c>
      <c r="B788">
        <v>2001</v>
      </c>
      <c r="C788">
        <v>74.3</v>
      </c>
      <c r="D788">
        <v>626.673</v>
      </c>
      <c r="E788">
        <v>0</v>
      </c>
    </row>
    <row r="789" spans="1:5" hidden="1">
      <c r="A789" t="s">
        <v>24</v>
      </c>
      <c r="B789">
        <v>2002</v>
      </c>
      <c r="C789">
        <v>74.5</v>
      </c>
      <c r="D789">
        <v>687.87699999999995</v>
      </c>
      <c r="E789">
        <v>0</v>
      </c>
    </row>
    <row r="790" spans="1:5" hidden="1">
      <c r="A790" t="s">
        <v>24</v>
      </c>
      <c r="B790">
        <v>2003</v>
      </c>
      <c r="C790">
        <v>74.7</v>
      </c>
      <c r="D790">
        <v>704.51499999999999</v>
      </c>
      <c r="E790">
        <v>0</v>
      </c>
    </row>
    <row r="791" spans="1:5" hidden="1">
      <c r="A791" t="s">
        <v>24</v>
      </c>
      <c r="B791">
        <v>2004</v>
      </c>
      <c r="C791">
        <v>75</v>
      </c>
      <c r="D791">
        <v>737.9</v>
      </c>
      <c r="E791">
        <v>0</v>
      </c>
    </row>
    <row r="792" spans="1:5" hidden="1">
      <c r="A792" t="s">
        <v>24</v>
      </c>
      <c r="B792">
        <v>2005</v>
      </c>
      <c r="C792">
        <v>75.099999999999994</v>
      </c>
      <c r="D792">
        <v>766.18</v>
      </c>
      <c r="E792">
        <v>0</v>
      </c>
    </row>
    <row r="793" spans="1:5" hidden="1">
      <c r="A793" t="s">
        <v>24</v>
      </c>
      <c r="B793">
        <v>2006</v>
      </c>
      <c r="C793">
        <v>75.3</v>
      </c>
      <c r="D793">
        <v>812.82</v>
      </c>
      <c r="E793">
        <v>0</v>
      </c>
    </row>
    <row r="794" spans="1:5" hidden="1">
      <c r="A794" t="s">
        <v>24</v>
      </c>
      <c r="B794">
        <v>2007</v>
      </c>
      <c r="C794">
        <v>75.3</v>
      </c>
      <c r="D794">
        <v>900.44799999999998</v>
      </c>
      <c r="E794">
        <v>0</v>
      </c>
    </row>
    <row r="795" spans="1:5">
      <c r="A795" t="s">
        <v>24</v>
      </c>
      <c r="B795">
        <v>2008</v>
      </c>
      <c r="C795">
        <v>75.599999999999994</v>
      </c>
      <c r="D795">
        <v>1030.817</v>
      </c>
      <c r="E795">
        <v>0</v>
      </c>
    </row>
    <row r="796" spans="1:5" hidden="1">
      <c r="A796" t="s">
        <v>24</v>
      </c>
      <c r="B796">
        <v>2009</v>
      </c>
      <c r="C796">
        <v>75.8</v>
      </c>
      <c r="D796">
        <v>1101.221</v>
      </c>
      <c r="E796">
        <v>0</v>
      </c>
    </row>
    <row r="797" spans="1:5" hidden="1">
      <c r="A797" t="s">
        <v>25</v>
      </c>
      <c r="B797">
        <v>1970</v>
      </c>
      <c r="C797">
        <v>66.7</v>
      </c>
      <c r="D797">
        <v>174.06800000000001</v>
      </c>
      <c r="E797">
        <v>0</v>
      </c>
    </row>
    <row r="798" spans="1:5" hidden="1">
      <c r="A798" t="s">
        <v>25</v>
      </c>
      <c r="B798">
        <v>1971</v>
      </c>
      <c r="C798">
        <v>66.400000000000006</v>
      </c>
      <c r="D798">
        <v>193.215</v>
      </c>
      <c r="E798">
        <v>0</v>
      </c>
    </row>
    <row r="799" spans="1:5" hidden="1">
      <c r="A799" t="s">
        <v>25</v>
      </c>
      <c r="B799">
        <v>1972</v>
      </c>
      <c r="C799">
        <v>68.3</v>
      </c>
      <c r="D799">
        <v>262.39</v>
      </c>
      <c r="E799">
        <v>0</v>
      </c>
    </row>
    <row r="800" spans="1:5" hidden="1">
      <c r="A800" t="s">
        <v>25</v>
      </c>
      <c r="B800">
        <v>1973</v>
      </c>
      <c r="C800">
        <v>67.5</v>
      </c>
      <c r="D800">
        <v>315.27</v>
      </c>
      <c r="E800">
        <v>0</v>
      </c>
    </row>
    <row r="801" spans="1:5" hidden="1">
      <c r="A801" t="s">
        <v>25</v>
      </c>
      <c r="B801">
        <v>1974</v>
      </c>
      <c r="C801">
        <v>68.099999999999994</v>
      </c>
      <c r="D801">
        <v>331.91</v>
      </c>
      <c r="E801">
        <v>0</v>
      </c>
    </row>
    <row r="802" spans="1:5" hidden="1">
      <c r="A802" t="s">
        <v>25</v>
      </c>
      <c r="B802">
        <v>1975</v>
      </c>
      <c r="C802">
        <v>68.400000000000006</v>
      </c>
      <c r="D802">
        <v>419.73599999999999</v>
      </c>
      <c r="E802">
        <v>0</v>
      </c>
    </row>
    <row r="803" spans="1:5" hidden="1">
      <c r="A803" t="s">
        <v>25</v>
      </c>
      <c r="B803">
        <v>1976</v>
      </c>
      <c r="C803">
        <v>68.900000000000006</v>
      </c>
      <c r="D803">
        <v>420.13900000000001</v>
      </c>
      <c r="E803">
        <v>0</v>
      </c>
    </row>
    <row r="804" spans="1:5" hidden="1">
      <c r="A804" t="s">
        <v>25</v>
      </c>
      <c r="B804">
        <v>1977</v>
      </c>
      <c r="C804">
        <v>70.099999999999994</v>
      </c>
      <c r="D804">
        <v>398.31400000000002</v>
      </c>
      <c r="E804">
        <v>0</v>
      </c>
    </row>
    <row r="805" spans="1:5" hidden="1">
      <c r="A805" t="s">
        <v>25</v>
      </c>
      <c r="B805">
        <v>1978</v>
      </c>
      <c r="C805">
        <v>70.5</v>
      </c>
      <c r="D805">
        <v>421.39100000000002</v>
      </c>
      <c r="E805">
        <v>0</v>
      </c>
    </row>
    <row r="806" spans="1:5" hidden="1">
      <c r="A806" t="s">
        <v>25</v>
      </c>
      <c r="B806">
        <v>1979</v>
      </c>
      <c r="C806">
        <v>71.3</v>
      </c>
      <c r="D806">
        <v>428.601</v>
      </c>
      <c r="E806">
        <v>0</v>
      </c>
    </row>
    <row r="807" spans="1:5" hidden="1">
      <c r="A807" t="s">
        <v>25</v>
      </c>
      <c r="B807">
        <v>1980</v>
      </c>
      <c r="C807">
        <v>71.400000000000006</v>
      </c>
      <c r="D807">
        <v>516.36099999999999</v>
      </c>
      <c r="E807">
        <v>0</v>
      </c>
    </row>
    <row r="808" spans="1:5" hidden="1">
      <c r="A808" t="s">
        <v>25</v>
      </c>
      <c r="B808">
        <v>1981</v>
      </c>
      <c r="C808">
        <v>71.7</v>
      </c>
      <c r="D808">
        <v>555.55600000000004</v>
      </c>
      <c r="E808">
        <v>0</v>
      </c>
    </row>
    <row r="809" spans="1:5" hidden="1">
      <c r="A809" t="s">
        <v>25</v>
      </c>
      <c r="B809">
        <v>1982</v>
      </c>
      <c r="C809">
        <v>72.5</v>
      </c>
      <c r="D809">
        <v>560.06200000000001</v>
      </c>
      <c r="E809">
        <v>0</v>
      </c>
    </row>
    <row r="810" spans="1:5" hidden="1">
      <c r="A810" t="s">
        <v>25</v>
      </c>
      <c r="B810">
        <v>1983</v>
      </c>
      <c r="C810">
        <v>72.400000000000006</v>
      </c>
      <c r="D810">
        <v>525.13499999999999</v>
      </c>
      <c r="E810">
        <v>0</v>
      </c>
    </row>
    <row r="811" spans="1:5" hidden="1">
      <c r="A811" t="s">
        <v>25</v>
      </c>
      <c r="B811">
        <v>1984</v>
      </c>
      <c r="C811">
        <v>72.7</v>
      </c>
      <c r="D811">
        <v>520.33100000000002</v>
      </c>
      <c r="E811">
        <v>0</v>
      </c>
    </row>
    <row r="812" spans="1:5" hidden="1">
      <c r="A812" t="s">
        <v>25</v>
      </c>
      <c r="B812">
        <v>1985</v>
      </c>
      <c r="C812">
        <v>73</v>
      </c>
      <c r="D812">
        <v>572.11300000000006</v>
      </c>
      <c r="E812">
        <v>0</v>
      </c>
    </row>
    <row r="813" spans="1:5" hidden="1">
      <c r="A813" t="s">
        <v>25</v>
      </c>
      <c r="B813">
        <v>1986</v>
      </c>
      <c r="C813">
        <v>73.400000000000006</v>
      </c>
      <c r="D813">
        <v>658.19</v>
      </c>
      <c r="E813">
        <v>0</v>
      </c>
    </row>
    <row r="814" spans="1:5" hidden="1">
      <c r="A814" t="s">
        <v>25</v>
      </c>
      <c r="B814">
        <v>1987</v>
      </c>
      <c r="C814">
        <v>73.8</v>
      </c>
      <c r="D814">
        <v>678.65700000000004</v>
      </c>
      <c r="E814">
        <v>0</v>
      </c>
    </row>
    <row r="815" spans="1:5" hidden="1">
      <c r="A815" t="s">
        <v>25</v>
      </c>
      <c r="B815">
        <v>1988</v>
      </c>
      <c r="C815">
        <v>73.8</v>
      </c>
      <c r="D815">
        <v>757.25599999999997</v>
      </c>
      <c r="E815">
        <v>0</v>
      </c>
    </row>
    <row r="816" spans="1:5" hidden="1">
      <c r="A816" t="s">
        <v>25</v>
      </c>
      <c r="B816">
        <v>1989</v>
      </c>
      <c r="C816">
        <v>74.400000000000006</v>
      </c>
      <c r="D816">
        <v>743.82299999999998</v>
      </c>
      <c r="E816">
        <v>0</v>
      </c>
    </row>
    <row r="817" spans="1:5" hidden="1">
      <c r="A817" t="s">
        <v>25</v>
      </c>
      <c r="B817">
        <v>1990</v>
      </c>
      <c r="C817">
        <v>74.099999999999994</v>
      </c>
      <c r="D817">
        <v>774.06500000000005</v>
      </c>
      <c r="E817">
        <v>0</v>
      </c>
    </row>
    <row r="818" spans="1:5" hidden="1">
      <c r="A818" t="s">
        <v>25</v>
      </c>
      <c r="B818">
        <v>1991</v>
      </c>
      <c r="C818">
        <v>74.099999999999994</v>
      </c>
      <c r="D818">
        <v>886.43100000000004</v>
      </c>
      <c r="E818">
        <v>0</v>
      </c>
    </row>
    <row r="819" spans="1:5" hidden="1">
      <c r="A819" t="s">
        <v>25</v>
      </c>
      <c r="B819">
        <v>1992</v>
      </c>
      <c r="C819">
        <v>74.7</v>
      </c>
      <c r="D819">
        <v>922.58</v>
      </c>
      <c r="E819">
        <v>0</v>
      </c>
    </row>
    <row r="820" spans="1:5" hidden="1">
      <c r="A820" t="s">
        <v>25</v>
      </c>
      <c r="B820">
        <v>1993</v>
      </c>
      <c r="C820">
        <v>74.599999999999994</v>
      </c>
      <c r="D820">
        <v>942.99400000000003</v>
      </c>
      <c r="E820">
        <v>0</v>
      </c>
    </row>
    <row r="821" spans="1:5" hidden="1">
      <c r="A821" t="s">
        <v>25</v>
      </c>
      <c r="B821">
        <v>1994</v>
      </c>
      <c r="C821">
        <v>75.5</v>
      </c>
      <c r="D821">
        <v>954.34900000000005</v>
      </c>
      <c r="E821">
        <v>0</v>
      </c>
    </row>
    <row r="822" spans="1:5" hidden="1">
      <c r="A822" t="s">
        <v>25</v>
      </c>
      <c r="B822">
        <v>1995</v>
      </c>
      <c r="C822">
        <v>75.400000000000006</v>
      </c>
      <c r="D822">
        <v>1108.0170000000001</v>
      </c>
      <c r="E822">
        <v>0</v>
      </c>
    </row>
    <row r="823" spans="1:5" hidden="1">
      <c r="A823" t="s">
        <v>25</v>
      </c>
      <c r="B823">
        <v>1996</v>
      </c>
      <c r="C823">
        <v>75.3</v>
      </c>
      <c r="D823">
        <v>1187.51</v>
      </c>
      <c r="E823">
        <v>0</v>
      </c>
    </row>
    <row r="824" spans="1:5" hidden="1">
      <c r="A824" t="s">
        <v>25</v>
      </c>
      <c r="B824">
        <v>1997</v>
      </c>
      <c r="C824">
        <v>75.8</v>
      </c>
      <c r="D824">
        <v>1233.528</v>
      </c>
      <c r="E824">
        <v>0</v>
      </c>
    </row>
    <row r="825" spans="1:5" hidden="1">
      <c r="A825" t="s">
        <v>25</v>
      </c>
      <c r="B825">
        <v>1998</v>
      </c>
      <c r="C825">
        <v>76</v>
      </c>
      <c r="D825">
        <v>1277.825</v>
      </c>
      <c r="E825">
        <v>0</v>
      </c>
    </row>
    <row r="826" spans="1:5" hidden="1">
      <c r="A826" t="s">
        <v>25</v>
      </c>
      <c r="B826">
        <v>1999</v>
      </c>
      <c r="C826">
        <v>76.2</v>
      </c>
      <c r="D826">
        <v>1365.8219999999999</v>
      </c>
      <c r="E826">
        <v>0</v>
      </c>
    </row>
    <row r="827" spans="1:5" hidden="1">
      <c r="A827" t="s">
        <v>25</v>
      </c>
      <c r="B827">
        <v>2000</v>
      </c>
      <c r="C827">
        <v>76.7</v>
      </c>
      <c r="D827">
        <v>1653.9880000000001</v>
      </c>
      <c r="E827">
        <v>0</v>
      </c>
    </row>
    <row r="828" spans="1:5" hidden="1">
      <c r="A828" t="s">
        <v>25</v>
      </c>
      <c r="B828">
        <v>2001</v>
      </c>
      <c r="C828">
        <v>77</v>
      </c>
      <c r="D828">
        <v>1669.337</v>
      </c>
      <c r="E828">
        <v>0</v>
      </c>
    </row>
    <row r="829" spans="1:5" hidden="1">
      <c r="A829" t="s">
        <v>25</v>
      </c>
      <c r="B829">
        <v>2002</v>
      </c>
      <c r="C829">
        <v>77.2</v>
      </c>
      <c r="D829">
        <v>1675.866</v>
      </c>
      <c r="E829">
        <v>0</v>
      </c>
    </row>
    <row r="830" spans="1:5" hidden="1">
      <c r="A830" t="s">
        <v>25</v>
      </c>
      <c r="B830">
        <v>2003</v>
      </c>
      <c r="C830">
        <v>77.400000000000006</v>
      </c>
      <c r="D830">
        <v>1726.827</v>
      </c>
      <c r="E830">
        <v>0</v>
      </c>
    </row>
    <row r="831" spans="1:5" hidden="1">
      <c r="A831" t="s">
        <v>25</v>
      </c>
      <c r="B831">
        <v>2004</v>
      </c>
      <c r="C831">
        <v>78.3</v>
      </c>
      <c r="D831">
        <v>1800.1320000000001</v>
      </c>
      <c r="E831">
        <v>0</v>
      </c>
    </row>
    <row r="832" spans="1:5" hidden="1">
      <c r="A832" t="s">
        <v>25</v>
      </c>
      <c r="B832">
        <v>2005</v>
      </c>
      <c r="C832">
        <v>78.099999999999994</v>
      </c>
      <c r="D832">
        <v>1860.7850000000001</v>
      </c>
      <c r="E832">
        <v>0</v>
      </c>
    </row>
    <row r="833" spans="1:5" hidden="1">
      <c r="A833" t="s">
        <v>25</v>
      </c>
      <c r="B833">
        <v>2006</v>
      </c>
      <c r="C833">
        <v>78.900000000000006</v>
      </c>
      <c r="D833">
        <v>1823.288</v>
      </c>
      <c r="E833">
        <v>0</v>
      </c>
    </row>
    <row r="834" spans="1:5" hidden="1">
      <c r="A834" t="s">
        <v>25</v>
      </c>
      <c r="B834">
        <v>2007</v>
      </c>
      <c r="C834">
        <v>79</v>
      </c>
      <c r="D834">
        <v>1848.7139999999999</v>
      </c>
      <c r="E834">
        <v>0</v>
      </c>
    </row>
    <row r="835" spans="1:5">
      <c r="A835" t="s">
        <v>25</v>
      </c>
      <c r="B835">
        <v>2008</v>
      </c>
      <c r="C835">
        <v>79.3</v>
      </c>
      <c r="D835">
        <v>1856.443</v>
      </c>
      <c r="E835">
        <v>0</v>
      </c>
    </row>
    <row r="836" spans="1:5" hidden="1">
      <c r="A836" t="s">
        <v>26</v>
      </c>
      <c r="B836">
        <v>1997</v>
      </c>
      <c r="C836">
        <v>72.8</v>
      </c>
      <c r="D836">
        <v>602.07299999999998</v>
      </c>
      <c r="E836">
        <v>0</v>
      </c>
    </row>
    <row r="837" spans="1:5" hidden="1">
      <c r="A837" t="s">
        <v>26</v>
      </c>
      <c r="B837">
        <v>1998</v>
      </c>
      <c r="C837">
        <v>72.7</v>
      </c>
      <c r="D837">
        <v>613.46500000000003</v>
      </c>
      <c r="E837">
        <v>0</v>
      </c>
    </row>
    <row r="838" spans="1:5" hidden="1">
      <c r="A838" t="s">
        <v>26</v>
      </c>
      <c r="B838">
        <v>1999</v>
      </c>
      <c r="C838">
        <v>73.099999999999994</v>
      </c>
      <c r="D838">
        <v>623.86599999999999</v>
      </c>
      <c r="E838">
        <v>0</v>
      </c>
    </row>
    <row r="839" spans="1:5" hidden="1">
      <c r="A839" t="s">
        <v>26</v>
      </c>
      <c r="B839">
        <v>2000</v>
      </c>
      <c r="C839">
        <v>73.3</v>
      </c>
      <c r="D839">
        <v>603.79100000000005</v>
      </c>
      <c r="E839">
        <v>0</v>
      </c>
    </row>
    <row r="840" spans="1:5" hidden="1">
      <c r="A840" t="s">
        <v>26</v>
      </c>
      <c r="B840">
        <v>2001</v>
      </c>
      <c r="C840">
        <v>73.599999999999994</v>
      </c>
      <c r="D840">
        <v>627.88400000000001</v>
      </c>
      <c r="E840">
        <v>0</v>
      </c>
    </row>
    <row r="841" spans="1:5" hidden="1">
      <c r="A841" t="s">
        <v>26</v>
      </c>
      <c r="B841">
        <v>2002</v>
      </c>
      <c r="C841">
        <v>73.8</v>
      </c>
      <c r="D841">
        <v>671.673</v>
      </c>
      <c r="E841">
        <v>0</v>
      </c>
    </row>
    <row r="842" spans="1:5" hidden="1">
      <c r="A842" t="s">
        <v>26</v>
      </c>
      <c r="B842">
        <v>2003</v>
      </c>
      <c r="C842">
        <v>73.8</v>
      </c>
      <c r="D842">
        <v>727.38</v>
      </c>
      <c r="E842">
        <v>0</v>
      </c>
    </row>
    <row r="843" spans="1:5" hidden="1">
      <c r="A843" t="s">
        <v>26</v>
      </c>
      <c r="B843">
        <v>2004</v>
      </c>
      <c r="C843">
        <v>74</v>
      </c>
      <c r="D843">
        <v>946.39599999999996</v>
      </c>
      <c r="E843">
        <v>0</v>
      </c>
    </row>
    <row r="844" spans="1:5" hidden="1">
      <c r="A844" t="s">
        <v>26</v>
      </c>
      <c r="B844">
        <v>2005</v>
      </c>
      <c r="C844">
        <v>74</v>
      </c>
      <c r="D844">
        <v>985.26599999999996</v>
      </c>
      <c r="E844">
        <v>0</v>
      </c>
    </row>
    <row r="845" spans="1:5" hidden="1">
      <c r="A845" t="s">
        <v>26</v>
      </c>
      <c r="B845">
        <v>2006</v>
      </c>
      <c r="C845">
        <v>74.3</v>
      </c>
      <c r="D845">
        <v>1112.5429999999999</v>
      </c>
      <c r="E845">
        <v>0</v>
      </c>
    </row>
    <row r="846" spans="1:5" hidden="1">
      <c r="A846" t="s">
        <v>26</v>
      </c>
      <c r="B846">
        <v>2007</v>
      </c>
      <c r="C846">
        <v>74.3</v>
      </c>
      <c r="D846">
        <v>1295.8579999999999</v>
      </c>
      <c r="E846">
        <v>0</v>
      </c>
    </row>
    <row r="847" spans="1:5">
      <c r="A847" t="s">
        <v>26</v>
      </c>
      <c r="B847">
        <v>2008</v>
      </c>
      <c r="C847">
        <v>74.8</v>
      </c>
      <c r="D847">
        <v>1414.826</v>
      </c>
      <c r="E847">
        <v>0</v>
      </c>
    </row>
    <row r="848" spans="1:5" hidden="1">
      <c r="A848" t="s">
        <v>26</v>
      </c>
      <c r="B848">
        <v>2009</v>
      </c>
      <c r="C848">
        <v>75</v>
      </c>
      <c r="D848">
        <v>1531.4590000000001</v>
      </c>
      <c r="E848">
        <v>0</v>
      </c>
    </row>
    <row r="849" spans="1:5" hidden="1">
      <c r="A849" t="s">
        <v>27</v>
      </c>
      <c r="B849">
        <v>1995</v>
      </c>
      <c r="C849">
        <v>74</v>
      </c>
      <c r="D849">
        <v>1071.1010000000001</v>
      </c>
      <c r="E849">
        <v>0</v>
      </c>
    </row>
    <row r="850" spans="1:5" hidden="1">
      <c r="A850" t="s">
        <v>27</v>
      </c>
      <c r="B850">
        <v>1996</v>
      </c>
      <c r="C850">
        <v>74.5</v>
      </c>
      <c r="D850">
        <v>1134.348</v>
      </c>
      <c r="E850">
        <v>0</v>
      </c>
    </row>
    <row r="851" spans="1:5" hidden="1">
      <c r="A851" t="s">
        <v>27</v>
      </c>
      <c r="B851">
        <v>1997</v>
      </c>
      <c r="C851">
        <v>74.8</v>
      </c>
      <c r="D851">
        <v>1206.3869999999999</v>
      </c>
      <c r="E851">
        <v>0</v>
      </c>
    </row>
    <row r="852" spans="1:5" hidden="1">
      <c r="A852" t="s">
        <v>27</v>
      </c>
      <c r="B852">
        <v>1998</v>
      </c>
      <c r="C852">
        <v>74.900000000000006</v>
      </c>
      <c r="D852">
        <v>1255.6420000000001</v>
      </c>
      <c r="E852">
        <v>0</v>
      </c>
    </row>
    <row r="853" spans="1:5" hidden="1">
      <c r="A853" t="s">
        <v>27</v>
      </c>
      <c r="B853">
        <v>1999</v>
      </c>
      <c r="C853">
        <v>75.099999999999994</v>
      </c>
      <c r="D853">
        <v>1318.682</v>
      </c>
      <c r="E853">
        <v>0</v>
      </c>
    </row>
    <row r="854" spans="1:5" hidden="1">
      <c r="A854" t="s">
        <v>27</v>
      </c>
      <c r="B854">
        <v>2000</v>
      </c>
      <c r="C854">
        <v>75.5</v>
      </c>
      <c r="D854">
        <v>1453.183</v>
      </c>
      <c r="E854">
        <v>0</v>
      </c>
    </row>
    <row r="855" spans="1:5" hidden="1">
      <c r="A855" t="s">
        <v>27</v>
      </c>
      <c r="B855">
        <v>2001</v>
      </c>
      <c r="C855">
        <v>75.8</v>
      </c>
      <c r="D855">
        <v>1548.6179999999999</v>
      </c>
      <c r="E855">
        <v>0</v>
      </c>
    </row>
    <row r="856" spans="1:5" hidden="1">
      <c r="A856" t="s">
        <v>27</v>
      </c>
      <c r="B856">
        <v>2002</v>
      </c>
      <c r="C856">
        <v>76.099999999999994</v>
      </c>
      <c r="D856">
        <v>1613.38</v>
      </c>
      <c r="E856">
        <v>0</v>
      </c>
    </row>
    <row r="857" spans="1:5" hidden="1">
      <c r="A857" t="s">
        <v>27</v>
      </c>
      <c r="B857">
        <v>2003</v>
      </c>
      <c r="C857">
        <v>76.900000000000006</v>
      </c>
      <c r="D857">
        <v>1655.123</v>
      </c>
      <c r="E857">
        <v>0</v>
      </c>
    </row>
    <row r="858" spans="1:5" hidden="1">
      <c r="A858" t="s">
        <v>27</v>
      </c>
      <c r="B858">
        <v>2004</v>
      </c>
      <c r="C858">
        <v>77.3</v>
      </c>
      <c r="D858">
        <v>1669.4780000000001</v>
      </c>
      <c r="E858">
        <v>0</v>
      </c>
    </row>
    <row r="859" spans="1:5" hidden="1">
      <c r="A859" t="s">
        <v>27</v>
      </c>
      <c r="B859">
        <v>2005</v>
      </c>
      <c r="C859">
        <v>77.7</v>
      </c>
      <c r="D859">
        <v>1748.1479999999999</v>
      </c>
      <c r="E859">
        <v>0</v>
      </c>
    </row>
    <row r="860" spans="1:5" hidden="1">
      <c r="A860" t="s">
        <v>27</v>
      </c>
      <c r="B860">
        <v>2006</v>
      </c>
      <c r="C860">
        <v>78.400000000000006</v>
      </c>
      <c r="D860">
        <v>1818.19</v>
      </c>
      <c r="E860">
        <v>0</v>
      </c>
    </row>
    <row r="861" spans="1:5" hidden="1">
      <c r="A861" t="s">
        <v>27</v>
      </c>
      <c r="B861">
        <v>2007</v>
      </c>
      <c r="C861">
        <v>78.2</v>
      </c>
      <c r="D861">
        <v>1824.4880000000001</v>
      </c>
      <c r="E861">
        <v>0</v>
      </c>
    </row>
    <row r="862" spans="1:5">
      <c r="A862" t="s">
        <v>27</v>
      </c>
      <c r="B862">
        <v>2008</v>
      </c>
      <c r="C862">
        <v>78.8</v>
      </c>
      <c r="D862">
        <v>2025.73</v>
      </c>
      <c r="E862">
        <v>0</v>
      </c>
    </row>
    <row r="863" spans="1:5" hidden="1">
      <c r="A863" t="s">
        <v>27</v>
      </c>
      <c r="B863">
        <v>2009</v>
      </c>
      <c r="C863">
        <v>79</v>
      </c>
      <c r="D863">
        <v>2059.364</v>
      </c>
      <c r="E863">
        <v>0</v>
      </c>
    </row>
    <row r="864" spans="1:5" hidden="1">
      <c r="A864" t="s">
        <v>28</v>
      </c>
      <c r="B864">
        <v>1970</v>
      </c>
      <c r="C864">
        <v>72</v>
      </c>
      <c r="D864">
        <v>354.80599999999998</v>
      </c>
      <c r="E864">
        <v>0</v>
      </c>
    </row>
    <row r="865" spans="1:5" hidden="1">
      <c r="A865" t="s">
        <v>28</v>
      </c>
      <c r="B865">
        <v>1975</v>
      </c>
      <c r="C865">
        <v>73.3</v>
      </c>
      <c r="D865">
        <v>572.55100000000004</v>
      </c>
      <c r="E865">
        <v>0</v>
      </c>
    </row>
    <row r="866" spans="1:5" hidden="1">
      <c r="A866" t="s">
        <v>28</v>
      </c>
      <c r="B866">
        <v>1976</v>
      </c>
      <c r="C866">
        <v>73.7</v>
      </c>
      <c r="D866">
        <v>638.05999999999995</v>
      </c>
      <c r="E866">
        <v>0</v>
      </c>
    </row>
    <row r="867" spans="1:5" hidden="1">
      <c r="A867" t="s">
        <v>28</v>
      </c>
      <c r="B867">
        <v>1977</v>
      </c>
      <c r="C867">
        <v>74.2</v>
      </c>
      <c r="D867">
        <v>679.36300000000006</v>
      </c>
      <c r="E867">
        <v>0</v>
      </c>
    </row>
    <row r="868" spans="1:5" hidden="1">
      <c r="A868" t="s">
        <v>28</v>
      </c>
      <c r="B868">
        <v>1978</v>
      </c>
      <c r="C868">
        <v>74.5</v>
      </c>
      <c r="D868">
        <v>681.15800000000002</v>
      </c>
      <c r="E868">
        <v>0</v>
      </c>
    </row>
    <row r="869" spans="1:5" hidden="1">
      <c r="A869" t="s">
        <v>28</v>
      </c>
      <c r="B869">
        <v>1979</v>
      </c>
      <c r="C869">
        <v>75</v>
      </c>
      <c r="D869">
        <v>666.37199999999996</v>
      </c>
      <c r="E869">
        <v>0</v>
      </c>
    </row>
    <row r="870" spans="1:5" hidden="1">
      <c r="A870" t="s">
        <v>28</v>
      </c>
      <c r="B870">
        <v>1980</v>
      </c>
      <c r="C870">
        <v>75.400000000000006</v>
      </c>
      <c r="D870">
        <v>689.18100000000004</v>
      </c>
      <c r="E870">
        <v>0</v>
      </c>
    </row>
    <row r="871" spans="1:5" hidden="1">
      <c r="A871" t="s">
        <v>28</v>
      </c>
      <c r="B871">
        <v>1981</v>
      </c>
      <c r="C871">
        <v>75.7</v>
      </c>
      <c r="D871">
        <v>703.86300000000006</v>
      </c>
      <c r="E871">
        <v>0</v>
      </c>
    </row>
    <row r="872" spans="1:5" hidden="1">
      <c r="A872" t="s">
        <v>28</v>
      </c>
      <c r="B872">
        <v>1982</v>
      </c>
      <c r="C872">
        <v>76.3</v>
      </c>
      <c r="D872">
        <v>725.63900000000001</v>
      </c>
      <c r="E872">
        <v>0</v>
      </c>
    </row>
    <row r="873" spans="1:5" hidden="1">
      <c r="A873" t="s">
        <v>28</v>
      </c>
      <c r="B873">
        <v>1983</v>
      </c>
      <c r="C873">
        <v>76.099999999999994</v>
      </c>
      <c r="D873">
        <v>747.84299999999996</v>
      </c>
      <c r="E873">
        <v>0</v>
      </c>
    </row>
    <row r="874" spans="1:5" hidden="1">
      <c r="A874" t="s">
        <v>28</v>
      </c>
      <c r="B874">
        <v>1984</v>
      </c>
      <c r="C874">
        <v>76.5</v>
      </c>
      <c r="D874">
        <v>731.56100000000004</v>
      </c>
      <c r="E874">
        <v>0</v>
      </c>
    </row>
    <row r="875" spans="1:5" hidden="1">
      <c r="A875" t="s">
        <v>28</v>
      </c>
      <c r="B875">
        <v>1985</v>
      </c>
      <c r="C875">
        <v>76.400000000000006</v>
      </c>
      <c r="D875">
        <v>729.96299999999997</v>
      </c>
      <c r="E875">
        <v>0</v>
      </c>
    </row>
    <row r="876" spans="1:5" hidden="1">
      <c r="A876" t="s">
        <v>28</v>
      </c>
      <c r="B876">
        <v>1986</v>
      </c>
      <c r="C876">
        <v>76.7</v>
      </c>
      <c r="D876">
        <v>744.54300000000001</v>
      </c>
      <c r="E876">
        <v>0</v>
      </c>
    </row>
    <row r="877" spans="1:5" hidden="1">
      <c r="A877" t="s">
        <v>28</v>
      </c>
      <c r="B877">
        <v>1987</v>
      </c>
      <c r="C877">
        <v>76.900000000000006</v>
      </c>
      <c r="D877">
        <v>795.851</v>
      </c>
      <c r="E877">
        <v>0</v>
      </c>
    </row>
    <row r="878" spans="1:5" hidden="1">
      <c r="A878" t="s">
        <v>28</v>
      </c>
      <c r="B878">
        <v>1988</v>
      </c>
      <c r="C878">
        <v>76.900000000000006</v>
      </c>
      <c r="D878">
        <v>925.48099999999999</v>
      </c>
      <c r="E878">
        <v>0</v>
      </c>
    </row>
    <row r="879" spans="1:5" hidden="1">
      <c r="A879" t="s">
        <v>28</v>
      </c>
      <c r="B879">
        <v>1989</v>
      </c>
      <c r="C879">
        <v>77</v>
      </c>
      <c r="D879">
        <v>998.07100000000003</v>
      </c>
      <c r="E879">
        <v>0</v>
      </c>
    </row>
    <row r="880" spans="1:5" hidden="1">
      <c r="A880" t="s">
        <v>28</v>
      </c>
      <c r="B880">
        <v>1990</v>
      </c>
      <c r="C880">
        <v>77</v>
      </c>
      <c r="D880">
        <v>1094.98</v>
      </c>
      <c r="E880">
        <v>0</v>
      </c>
    </row>
    <row r="881" spans="1:5" hidden="1">
      <c r="A881" t="s">
        <v>28</v>
      </c>
      <c r="B881">
        <v>1991</v>
      </c>
      <c r="C881">
        <v>77.099999999999994</v>
      </c>
      <c r="D881">
        <v>1154.8520000000001</v>
      </c>
      <c r="E881">
        <v>0</v>
      </c>
    </row>
    <row r="882" spans="1:5" hidden="1">
      <c r="A882" t="s">
        <v>28</v>
      </c>
      <c r="B882">
        <v>1992</v>
      </c>
      <c r="C882">
        <v>77.599999999999994</v>
      </c>
      <c r="D882">
        <v>1220.299</v>
      </c>
      <c r="E882">
        <v>0</v>
      </c>
    </row>
    <row r="883" spans="1:5" hidden="1">
      <c r="A883" t="s">
        <v>28</v>
      </c>
      <c r="B883">
        <v>1993</v>
      </c>
      <c r="C883">
        <v>77.7</v>
      </c>
      <c r="D883">
        <v>1258.087</v>
      </c>
      <c r="E883">
        <v>0</v>
      </c>
    </row>
    <row r="884" spans="1:5" hidden="1">
      <c r="A884" t="s">
        <v>28</v>
      </c>
      <c r="B884">
        <v>1994</v>
      </c>
      <c r="C884">
        <v>78.099999999999994</v>
      </c>
      <c r="D884">
        <v>1264.056</v>
      </c>
      <c r="E884">
        <v>0</v>
      </c>
    </row>
    <row r="885" spans="1:5" hidden="1">
      <c r="A885" t="s">
        <v>28</v>
      </c>
      <c r="B885">
        <v>1995</v>
      </c>
      <c r="C885">
        <v>78.099999999999994</v>
      </c>
      <c r="D885">
        <v>1326.819</v>
      </c>
      <c r="E885">
        <v>0</v>
      </c>
    </row>
    <row r="886" spans="1:5" hidden="1">
      <c r="A886" t="s">
        <v>28</v>
      </c>
      <c r="B886">
        <v>1996</v>
      </c>
      <c r="C886">
        <v>78.3</v>
      </c>
      <c r="D886">
        <v>1359.0889999999999</v>
      </c>
      <c r="E886">
        <v>0</v>
      </c>
    </row>
    <row r="887" spans="1:5" hidden="1">
      <c r="A887" t="s">
        <v>28</v>
      </c>
      <c r="B887">
        <v>1997</v>
      </c>
      <c r="C887">
        <v>78.7</v>
      </c>
      <c r="D887">
        <v>1383.604</v>
      </c>
      <c r="E887">
        <v>0</v>
      </c>
    </row>
    <row r="888" spans="1:5" hidden="1">
      <c r="A888" t="s">
        <v>28</v>
      </c>
      <c r="B888">
        <v>1998</v>
      </c>
      <c r="C888">
        <v>78.8</v>
      </c>
      <c r="D888">
        <v>1437.5129999999999</v>
      </c>
      <c r="E888">
        <v>0</v>
      </c>
    </row>
    <row r="889" spans="1:5" hidden="1">
      <c r="A889" t="s">
        <v>28</v>
      </c>
      <c r="B889">
        <v>1999</v>
      </c>
      <c r="C889">
        <v>78.8</v>
      </c>
      <c r="D889">
        <v>1497.3879999999999</v>
      </c>
      <c r="E889">
        <v>0</v>
      </c>
    </row>
    <row r="890" spans="1:5" hidden="1">
      <c r="A890" t="s">
        <v>28</v>
      </c>
      <c r="B890">
        <v>2000</v>
      </c>
      <c r="C890">
        <v>79.400000000000006</v>
      </c>
      <c r="D890">
        <v>1537.3240000000001</v>
      </c>
      <c r="E890">
        <v>0</v>
      </c>
    </row>
    <row r="891" spans="1:5" hidden="1">
      <c r="A891" t="s">
        <v>28</v>
      </c>
      <c r="B891">
        <v>2001</v>
      </c>
      <c r="C891">
        <v>79.7</v>
      </c>
      <c r="D891">
        <v>1581.6089999999999</v>
      </c>
      <c r="E891">
        <v>0</v>
      </c>
    </row>
    <row r="892" spans="1:5" hidden="1">
      <c r="A892" t="s">
        <v>28</v>
      </c>
      <c r="B892">
        <v>2002</v>
      </c>
      <c r="C892">
        <v>79.8</v>
      </c>
      <c r="D892">
        <v>1603.81</v>
      </c>
      <c r="E892">
        <v>0</v>
      </c>
    </row>
    <row r="893" spans="1:5" hidden="1">
      <c r="A893" t="s">
        <v>28</v>
      </c>
      <c r="B893">
        <v>2003</v>
      </c>
      <c r="C893">
        <v>79.7</v>
      </c>
      <c r="D893">
        <v>1833.2560000000001</v>
      </c>
      <c r="E893">
        <v>0</v>
      </c>
    </row>
    <row r="894" spans="1:5" hidden="1">
      <c r="A894" t="s">
        <v>28</v>
      </c>
      <c r="B894">
        <v>2004</v>
      </c>
      <c r="C894">
        <v>80.3</v>
      </c>
      <c r="D894">
        <v>1870.624</v>
      </c>
      <c r="E894">
        <v>0</v>
      </c>
    </row>
    <row r="895" spans="1:5" hidden="1">
      <c r="A895" t="s">
        <v>28</v>
      </c>
      <c r="B895">
        <v>2005</v>
      </c>
      <c r="C895">
        <v>80.3</v>
      </c>
      <c r="D895">
        <v>1924.7660000000001</v>
      </c>
      <c r="E895">
        <v>0</v>
      </c>
    </row>
    <row r="896" spans="1:5" hidden="1">
      <c r="A896" t="s">
        <v>28</v>
      </c>
      <c r="B896">
        <v>2006</v>
      </c>
      <c r="C896">
        <v>81.099999999999994</v>
      </c>
      <c r="D896">
        <v>1988.413</v>
      </c>
      <c r="E896">
        <v>0</v>
      </c>
    </row>
    <row r="897" spans="1:5" hidden="1">
      <c r="A897" t="s">
        <v>28</v>
      </c>
      <c r="B897">
        <v>2007</v>
      </c>
      <c r="C897">
        <v>81</v>
      </c>
      <c r="D897">
        <v>2052.31</v>
      </c>
      <c r="E897">
        <v>0</v>
      </c>
    </row>
    <row r="898" spans="1:5">
      <c r="A898" t="s">
        <v>28</v>
      </c>
      <c r="B898">
        <v>2008</v>
      </c>
      <c r="C898">
        <v>81.3</v>
      </c>
      <c r="D898">
        <v>2151.9119999999998</v>
      </c>
      <c r="E898">
        <v>0</v>
      </c>
    </row>
    <row r="899" spans="1:5" hidden="1">
      <c r="A899" t="s">
        <v>28</v>
      </c>
      <c r="B899">
        <v>2009</v>
      </c>
      <c r="C899">
        <v>81.8</v>
      </c>
      <c r="D899">
        <v>2183.6930000000002</v>
      </c>
      <c r="E899">
        <v>0</v>
      </c>
    </row>
    <row r="900" spans="1:5" hidden="1">
      <c r="A900" t="s">
        <v>29</v>
      </c>
      <c r="B900">
        <v>1970</v>
      </c>
      <c r="C900">
        <v>74.7</v>
      </c>
      <c r="D900">
        <v>1126.4390000000001</v>
      </c>
      <c r="E900">
        <v>0</v>
      </c>
    </row>
    <row r="901" spans="1:5" hidden="1">
      <c r="A901" t="s">
        <v>29</v>
      </c>
      <c r="B901">
        <v>1971</v>
      </c>
      <c r="C901">
        <v>74.7</v>
      </c>
      <c r="D901">
        <v>1187.183</v>
      </c>
      <c r="E901">
        <v>0</v>
      </c>
    </row>
    <row r="902" spans="1:5" hidden="1">
      <c r="A902" t="s">
        <v>29</v>
      </c>
      <c r="B902">
        <v>1972</v>
      </c>
      <c r="C902">
        <v>74.7</v>
      </c>
      <c r="D902">
        <v>1211.3209999999999</v>
      </c>
      <c r="E902">
        <v>0</v>
      </c>
    </row>
    <row r="903" spans="1:5" hidden="1">
      <c r="A903" t="s">
        <v>29</v>
      </c>
      <c r="B903">
        <v>1973</v>
      </c>
      <c r="C903">
        <v>74.900000000000006</v>
      </c>
      <c r="D903">
        <v>1232.0309999999999</v>
      </c>
      <c r="E903">
        <v>0</v>
      </c>
    </row>
    <row r="904" spans="1:5" hidden="1">
      <c r="A904" t="s">
        <v>29</v>
      </c>
      <c r="B904">
        <v>1974</v>
      </c>
      <c r="C904">
        <v>75</v>
      </c>
      <c r="D904">
        <v>1302.431</v>
      </c>
      <c r="E904">
        <v>0</v>
      </c>
    </row>
    <row r="905" spans="1:5" hidden="1">
      <c r="A905" t="s">
        <v>29</v>
      </c>
      <c r="B905">
        <v>1975</v>
      </c>
      <c r="C905">
        <v>75</v>
      </c>
      <c r="D905">
        <v>1390.6379999999999</v>
      </c>
      <c r="E905">
        <v>0</v>
      </c>
    </row>
    <row r="906" spans="1:5" hidden="1">
      <c r="A906" t="s">
        <v>29</v>
      </c>
      <c r="B906">
        <v>1976</v>
      </c>
      <c r="C906">
        <v>75</v>
      </c>
      <c r="D906">
        <v>1455.723</v>
      </c>
      <c r="E906">
        <v>0</v>
      </c>
    </row>
    <row r="907" spans="1:5" hidden="1">
      <c r="A907" t="s">
        <v>29</v>
      </c>
      <c r="B907">
        <v>1977</v>
      </c>
      <c r="C907">
        <v>75.5</v>
      </c>
      <c r="D907">
        <v>1579.1780000000001</v>
      </c>
      <c r="E907">
        <v>0</v>
      </c>
    </row>
    <row r="908" spans="1:5" hidden="1">
      <c r="A908" t="s">
        <v>29</v>
      </c>
      <c r="B908">
        <v>1978</v>
      </c>
      <c r="C908">
        <v>75.5</v>
      </c>
      <c r="D908">
        <v>1614.664</v>
      </c>
      <c r="E908">
        <v>0</v>
      </c>
    </row>
    <row r="909" spans="1:5" hidden="1">
      <c r="A909" t="s">
        <v>29</v>
      </c>
      <c r="B909">
        <v>1979</v>
      </c>
      <c r="C909">
        <v>75.599999999999994</v>
      </c>
      <c r="D909">
        <v>1645.8689999999999</v>
      </c>
      <c r="E909">
        <v>0</v>
      </c>
    </row>
    <row r="910" spans="1:5" hidden="1">
      <c r="A910" t="s">
        <v>29</v>
      </c>
      <c r="B910">
        <v>1980</v>
      </c>
      <c r="C910">
        <v>75.8</v>
      </c>
      <c r="D910">
        <v>1739.63</v>
      </c>
      <c r="E910">
        <v>0</v>
      </c>
    </row>
    <row r="911" spans="1:5" hidden="1">
      <c r="A911" t="s">
        <v>29</v>
      </c>
      <c r="B911">
        <v>1981</v>
      </c>
      <c r="C911">
        <v>76.099999999999994</v>
      </c>
      <c r="D911">
        <v>1761.692</v>
      </c>
      <c r="E911">
        <v>0</v>
      </c>
    </row>
    <row r="912" spans="1:5" hidden="1">
      <c r="A912" t="s">
        <v>29</v>
      </c>
      <c r="B912">
        <v>1982</v>
      </c>
      <c r="C912">
        <v>76.400000000000006</v>
      </c>
      <c r="D912">
        <v>1804.7249999999999</v>
      </c>
      <c r="E912">
        <v>0</v>
      </c>
    </row>
    <row r="913" spans="1:5" hidden="1">
      <c r="A913" t="s">
        <v>29</v>
      </c>
      <c r="B913">
        <v>1983</v>
      </c>
      <c r="C913">
        <v>76.599999999999994</v>
      </c>
      <c r="D913">
        <v>1815.366</v>
      </c>
      <c r="E913">
        <v>0</v>
      </c>
    </row>
    <row r="914" spans="1:5" hidden="1">
      <c r="A914" t="s">
        <v>29</v>
      </c>
      <c r="B914">
        <v>1984</v>
      </c>
      <c r="C914">
        <v>76.8</v>
      </c>
      <c r="D914">
        <v>1847.8009999999999</v>
      </c>
      <c r="E914">
        <v>0</v>
      </c>
    </row>
    <row r="915" spans="1:5" hidden="1">
      <c r="A915" t="s">
        <v>29</v>
      </c>
      <c r="B915">
        <v>1985</v>
      </c>
      <c r="C915">
        <v>76.8</v>
      </c>
      <c r="D915">
        <v>1813.796</v>
      </c>
      <c r="E915">
        <v>0</v>
      </c>
    </row>
    <row r="916" spans="1:5" hidden="1">
      <c r="A916" t="s">
        <v>29</v>
      </c>
      <c r="B916">
        <v>1986</v>
      </c>
      <c r="C916">
        <v>77</v>
      </c>
      <c r="D916">
        <v>1803.296</v>
      </c>
      <c r="E916">
        <v>0</v>
      </c>
    </row>
    <row r="917" spans="1:5" hidden="1">
      <c r="A917" t="s">
        <v>29</v>
      </c>
      <c r="B917">
        <v>1987</v>
      </c>
      <c r="C917">
        <v>77.2</v>
      </c>
      <c r="D917">
        <v>1862.9090000000001</v>
      </c>
      <c r="E917">
        <v>0</v>
      </c>
    </row>
    <row r="918" spans="1:5" hidden="1">
      <c r="A918" t="s">
        <v>29</v>
      </c>
      <c r="B918">
        <v>1988</v>
      </c>
      <c r="C918">
        <v>77</v>
      </c>
      <c r="D918">
        <v>1883.519</v>
      </c>
      <c r="E918">
        <v>0</v>
      </c>
    </row>
    <row r="919" spans="1:5" hidden="1">
      <c r="A919" t="s">
        <v>29</v>
      </c>
      <c r="B919">
        <v>1989</v>
      </c>
      <c r="C919">
        <v>77.7</v>
      </c>
      <c r="D919">
        <v>1928.1120000000001</v>
      </c>
      <c r="E919">
        <v>0</v>
      </c>
    </row>
    <row r="920" spans="1:5" hidden="1">
      <c r="A920" t="s">
        <v>29</v>
      </c>
      <c r="B920">
        <v>1990</v>
      </c>
      <c r="C920">
        <v>77.599999999999994</v>
      </c>
      <c r="D920">
        <v>1941.86</v>
      </c>
      <c r="E920">
        <v>0</v>
      </c>
    </row>
    <row r="921" spans="1:5" hidden="1">
      <c r="A921" t="s">
        <v>29</v>
      </c>
      <c r="B921">
        <v>1991</v>
      </c>
      <c r="C921">
        <v>77.7</v>
      </c>
      <c r="D921">
        <v>1857.83</v>
      </c>
      <c r="E921">
        <v>0</v>
      </c>
    </row>
    <row r="922" spans="1:5" hidden="1">
      <c r="A922" t="s">
        <v>29</v>
      </c>
      <c r="B922">
        <v>1992</v>
      </c>
      <c r="C922">
        <v>78.099999999999994</v>
      </c>
      <c r="D922">
        <v>1862.884</v>
      </c>
      <c r="E922">
        <v>0</v>
      </c>
    </row>
    <row r="923" spans="1:5" hidden="1">
      <c r="A923" t="s">
        <v>29</v>
      </c>
      <c r="B923">
        <v>1993</v>
      </c>
      <c r="C923">
        <v>78.2</v>
      </c>
      <c r="D923">
        <v>1866.0350000000001</v>
      </c>
      <c r="E923">
        <v>0</v>
      </c>
    </row>
    <row r="924" spans="1:5" hidden="1">
      <c r="A924" t="s">
        <v>29</v>
      </c>
      <c r="B924">
        <v>1994</v>
      </c>
      <c r="C924">
        <v>78.8</v>
      </c>
      <c r="D924">
        <v>1834.067</v>
      </c>
      <c r="E924">
        <v>0</v>
      </c>
    </row>
    <row r="925" spans="1:5" hidden="1">
      <c r="A925" t="s">
        <v>29</v>
      </c>
      <c r="B925">
        <v>1995</v>
      </c>
      <c r="C925">
        <v>78.8</v>
      </c>
      <c r="D925">
        <v>1881.884</v>
      </c>
      <c r="E925">
        <v>0</v>
      </c>
    </row>
    <row r="926" spans="1:5" hidden="1">
      <c r="A926" t="s">
        <v>29</v>
      </c>
      <c r="B926">
        <v>1996</v>
      </c>
      <c r="C926">
        <v>79</v>
      </c>
      <c r="D926">
        <v>1965.6959999999999</v>
      </c>
      <c r="E926">
        <v>0</v>
      </c>
    </row>
    <row r="927" spans="1:5" hidden="1">
      <c r="A927" t="s">
        <v>29</v>
      </c>
      <c r="B927">
        <v>1997</v>
      </c>
      <c r="C927">
        <v>79.3</v>
      </c>
      <c r="D927">
        <v>1974.979</v>
      </c>
      <c r="E927">
        <v>0</v>
      </c>
    </row>
    <row r="928" spans="1:5" hidden="1">
      <c r="A928" t="s">
        <v>29</v>
      </c>
      <c r="B928">
        <v>1998</v>
      </c>
      <c r="C928">
        <v>79.400000000000006</v>
      </c>
      <c r="D928">
        <v>2079.6889999999999</v>
      </c>
      <c r="E928">
        <v>0</v>
      </c>
    </row>
    <row r="929" spans="1:5" hidden="1">
      <c r="A929" t="s">
        <v>29</v>
      </c>
      <c r="B929">
        <v>1999</v>
      </c>
      <c r="C929">
        <v>79.5</v>
      </c>
      <c r="D929">
        <v>2196.9490000000001</v>
      </c>
      <c r="E929">
        <v>0</v>
      </c>
    </row>
    <row r="930" spans="1:5" hidden="1">
      <c r="A930" t="s">
        <v>29</v>
      </c>
      <c r="B930">
        <v>2000</v>
      </c>
      <c r="C930">
        <v>79.7</v>
      </c>
      <c r="D930">
        <v>2286.0479999999998</v>
      </c>
      <c r="E930">
        <v>0</v>
      </c>
    </row>
    <row r="931" spans="1:5" hidden="1">
      <c r="A931" t="s">
        <v>29</v>
      </c>
      <c r="B931">
        <v>2001</v>
      </c>
      <c r="C931">
        <v>79.8</v>
      </c>
      <c r="D931">
        <v>2500.5949999999998</v>
      </c>
      <c r="E931">
        <v>0</v>
      </c>
    </row>
    <row r="932" spans="1:5" hidden="1">
      <c r="A932" t="s">
        <v>29</v>
      </c>
      <c r="B932">
        <v>2002</v>
      </c>
      <c r="C932">
        <v>79.900000000000006</v>
      </c>
      <c r="D932">
        <v>2660.663</v>
      </c>
      <c r="E932">
        <v>0</v>
      </c>
    </row>
    <row r="933" spans="1:5" hidden="1">
      <c r="A933" t="s">
        <v>29</v>
      </c>
      <c r="B933">
        <v>2003</v>
      </c>
      <c r="C933">
        <v>80.2</v>
      </c>
      <c r="D933">
        <v>2736.7629999999999</v>
      </c>
      <c r="E933">
        <v>0</v>
      </c>
    </row>
    <row r="934" spans="1:5" hidden="1">
      <c r="A934" t="s">
        <v>29</v>
      </c>
      <c r="B934">
        <v>2004</v>
      </c>
      <c r="C934">
        <v>80.5</v>
      </c>
      <c r="D934">
        <v>2773.69</v>
      </c>
      <c r="E934">
        <v>0</v>
      </c>
    </row>
    <row r="935" spans="1:5" hidden="1">
      <c r="A935" t="s">
        <v>29</v>
      </c>
      <c r="B935">
        <v>2005</v>
      </c>
      <c r="C935">
        <v>80.599999999999994</v>
      </c>
      <c r="D935">
        <v>2841.6410000000001</v>
      </c>
      <c r="E935">
        <v>0</v>
      </c>
    </row>
    <row r="936" spans="1:5" hidden="1">
      <c r="A936" t="s">
        <v>29</v>
      </c>
      <c r="B936">
        <v>2006</v>
      </c>
      <c r="C936">
        <v>80.8</v>
      </c>
      <c r="D936">
        <v>2910.2089999999998</v>
      </c>
      <c r="E936">
        <v>0</v>
      </c>
    </row>
    <row r="937" spans="1:5" hidden="1">
      <c r="A937" t="s">
        <v>29</v>
      </c>
      <c r="B937">
        <v>2007</v>
      </c>
      <c r="C937">
        <v>81</v>
      </c>
      <c r="D937">
        <v>2974.183</v>
      </c>
      <c r="E937">
        <v>0</v>
      </c>
    </row>
    <row r="938" spans="1:5">
      <c r="A938" t="s">
        <v>29</v>
      </c>
      <c r="B938">
        <v>2008</v>
      </c>
      <c r="C938">
        <v>81.2</v>
      </c>
      <c r="D938">
        <v>3036.2049999999999</v>
      </c>
      <c r="E938">
        <v>0</v>
      </c>
    </row>
    <row r="939" spans="1:5" hidden="1">
      <c r="A939" t="s">
        <v>29</v>
      </c>
      <c r="B939">
        <v>2009</v>
      </c>
      <c r="C939">
        <v>81.400000000000006</v>
      </c>
      <c r="D939">
        <v>3091.5169999999998</v>
      </c>
      <c r="E939">
        <v>0</v>
      </c>
    </row>
    <row r="940" spans="1:5" hidden="1">
      <c r="A940" t="s">
        <v>30</v>
      </c>
      <c r="B940">
        <v>1970</v>
      </c>
      <c r="C940">
        <v>73.099999999999994</v>
      </c>
      <c r="D940">
        <v>1286.2380000000001</v>
      </c>
      <c r="E940">
        <v>0</v>
      </c>
    </row>
    <row r="941" spans="1:5" hidden="1">
      <c r="A941" t="s">
        <v>30</v>
      </c>
      <c r="B941">
        <v>1971</v>
      </c>
      <c r="C941">
        <v>73.2</v>
      </c>
      <c r="D941">
        <v>1391.1179999999999</v>
      </c>
      <c r="E941">
        <v>0</v>
      </c>
    </row>
    <row r="942" spans="1:5" hidden="1">
      <c r="A942" t="s">
        <v>30</v>
      </c>
      <c r="B942">
        <v>1972</v>
      </c>
      <c r="C942">
        <v>73.8</v>
      </c>
      <c r="D942">
        <v>1415.3109999999999</v>
      </c>
      <c r="E942">
        <v>0</v>
      </c>
    </row>
    <row r="943" spans="1:5" hidden="1">
      <c r="A943" t="s">
        <v>30</v>
      </c>
      <c r="B943">
        <v>1973</v>
      </c>
      <c r="C943">
        <v>74.099999999999994</v>
      </c>
      <c r="D943">
        <v>1469.02</v>
      </c>
      <c r="E943">
        <v>0</v>
      </c>
    </row>
    <row r="944" spans="1:5" hidden="1">
      <c r="A944" t="s">
        <v>30</v>
      </c>
      <c r="B944">
        <v>1974</v>
      </c>
      <c r="C944">
        <v>74.400000000000006</v>
      </c>
      <c r="D944">
        <v>1583.338</v>
      </c>
      <c r="E944">
        <v>0</v>
      </c>
    </row>
    <row r="945" spans="1:5" hidden="1">
      <c r="A945" t="s">
        <v>30</v>
      </c>
      <c r="B945">
        <v>1975</v>
      </c>
      <c r="C945">
        <v>74.8</v>
      </c>
      <c r="D945">
        <v>1673.6559999999999</v>
      </c>
      <c r="E945">
        <v>0</v>
      </c>
    </row>
    <row r="946" spans="1:5" hidden="1">
      <c r="A946" t="s">
        <v>30</v>
      </c>
      <c r="B946">
        <v>1976</v>
      </c>
      <c r="C946">
        <v>74.900000000000006</v>
      </c>
      <c r="D946">
        <v>1717.9</v>
      </c>
      <c r="E946">
        <v>0</v>
      </c>
    </row>
    <row r="947" spans="1:5" hidden="1">
      <c r="A947" t="s">
        <v>30</v>
      </c>
      <c r="B947">
        <v>1977</v>
      </c>
      <c r="C947">
        <v>75.400000000000006</v>
      </c>
      <c r="D947">
        <v>1764.221</v>
      </c>
      <c r="E947">
        <v>0</v>
      </c>
    </row>
    <row r="948" spans="1:5" hidden="1">
      <c r="A948" t="s">
        <v>30</v>
      </c>
      <c r="B948">
        <v>1978</v>
      </c>
      <c r="C948">
        <v>75.400000000000006</v>
      </c>
      <c r="D948">
        <v>1774.049</v>
      </c>
      <c r="E948">
        <v>0</v>
      </c>
    </row>
    <row r="949" spans="1:5" hidden="1">
      <c r="A949" t="s">
        <v>30</v>
      </c>
      <c r="B949">
        <v>1979</v>
      </c>
      <c r="C949">
        <v>75.7</v>
      </c>
      <c r="D949">
        <v>1840.068</v>
      </c>
      <c r="E949">
        <v>0</v>
      </c>
    </row>
    <row r="950" spans="1:5" hidden="1">
      <c r="A950" t="s">
        <v>30</v>
      </c>
      <c r="B950">
        <v>1980</v>
      </c>
      <c r="C950">
        <v>75.599999999999994</v>
      </c>
      <c r="D950">
        <v>1926.7619999999999</v>
      </c>
      <c r="E950">
        <v>0</v>
      </c>
    </row>
    <row r="951" spans="1:5" hidden="1">
      <c r="A951" t="s">
        <v>30</v>
      </c>
      <c r="B951">
        <v>1981</v>
      </c>
      <c r="C951">
        <v>75.900000000000006</v>
      </c>
      <c r="D951">
        <v>1964.452</v>
      </c>
      <c r="E951">
        <v>0</v>
      </c>
    </row>
    <row r="952" spans="1:5" hidden="1">
      <c r="A952" t="s">
        <v>30</v>
      </c>
      <c r="B952">
        <v>1982</v>
      </c>
      <c r="C952">
        <v>76.2</v>
      </c>
      <c r="D952">
        <v>1966.856</v>
      </c>
      <c r="E952">
        <v>0</v>
      </c>
    </row>
    <row r="953" spans="1:5" hidden="1">
      <c r="A953" t="s">
        <v>30</v>
      </c>
      <c r="B953">
        <v>1983</v>
      </c>
      <c r="C953">
        <v>76.2</v>
      </c>
      <c r="D953">
        <v>2076.0059999999999</v>
      </c>
      <c r="E953">
        <v>0</v>
      </c>
    </row>
    <row r="954" spans="1:5" hidden="1">
      <c r="A954" t="s">
        <v>30</v>
      </c>
      <c r="B954">
        <v>1984</v>
      </c>
      <c r="C954">
        <v>76.8</v>
      </c>
      <c r="D954">
        <v>2059.712</v>
      </c>
      <c r="E954">
        <v>0</v>
      </c>
    </row>
    <row r="955" spans="1:5" hidden="1">
      <c r="A955" t="s">
        <v>30</v>
      </c>
      <c r="B955">
        <v>1985</v>
      </c>
      <c r="C955">
        <v>77</v>
      </c>
      <c r="D955">
        <v>2126.895</v>
      </c>
      <c r="E955">
        <v>0</v>
      </c>
    </row>
    <row r="956" spans="1:5" hidden="1">
      <c r="A956" t="s">
        <v>30</v>
      </c>
      <c r="B956">
        <v>1986</v>
      </c>
      <c r="C956">
        <v>77.099999999999994</v>
      </c>
      <c r="D956">
        <v>2208.6529999999998</v>
      </c>
      <c r="E956">
        <v>0</v>
      </c>
    </row>
    <row r="957" spans="1:5" hidden="1">
      <c r="A957" t="s">
        <v>30</v>
      </c>
      <c r="B957">
        <v>1987</v>
      </c>
      <c r="C957">
        <v>77.3</v>
      </c>
      <c r="D957">
        <v>2293.366</v>
      </c>
      <c r="E957">
        <v>0</v>
      </c>
    </row>
    <row r="958" spans="1:5" hidden="1">
      <c r="A958" t="s">
        <v>30</v>
      </c>
      <c r="B958">
        <v>1988</v>
      </c>
      <c r="C958">
        <v>77.7</v>
      </c>
      <c r="D958">
        <v>2366.663</v>
      </c>
      <c r="E958">
        <v>0</v>
      </c>
    </row>
    <row r="959" spans="1:5" hidden="1">
      <c r="A959" t="s">
        <v>30</v>
      </c>
      <c r="B959">
        <v>1989</v>
      </c>
      <c r="C959">
        <v>77.7</v>
      </c>
      <c r="D959">
        <v>2457.2190000000001</v>
      </c>
      <c r="E959">
        <v>0</v>
      </c>
    </row>
    <row r="960" spans="1:5" hidden="1">
      <c r="A960" t="s">
        <v>30</v>
      </c>
      <c r="B960">
        <v>1990</v>
      </c>
      <c r="C960">
        <v>77.5</v>
      </c>
      <c r="D960">
        <v>2502.1779999999999</v>
      </c>
      <c r="E960">
        <v>0</v>
      </c>
    </row>
    <row r="961" spans="1:5" hidden="1">
      <c r="A961" t="s">
        <v>30</v>
      </c>
      <c r="B961">
        <v>1991</v>
      </c>
      <c r="C961">
        <v>77.8</v>
      </c>
      <c r="D961">
        <v>2647.078</v>
      </c>
      <c r="E961">
        <v>0</v>
      </c>
    </row>
    <row r="962" spans="1:5" hidden="1">
      <c r="A962" t="s">
        <v>30</v>
      </c>
      <c r="B962">
        <v>1992</v>
      </c>
      <c r="C962">
        <v>78</v>
      </c>
      <c r="D962">
        <v>2741.2530000000002</v>
      </c>
      <c r="E962">
        <v>0</v>
      </c>
    </row>
    <row r="963" spans="1:5" hidden="1">
      <c r="A963" t="s">
        <v>30</v>
      </c>
      <c r="B963">
        <v>1993</v>
      </c>
      <c r="C963">
        <v>78.3</v>
      </c>
      <c r="D963">
        <v>2736.2890000000002</v>
      </c>
      <c r="E963">
        <v>0</v>
      </c>
    </row>
    <row r="964" spans="1:5" hidden="1">
      <c r="A964" t="s">
        <v>30</v>
      </c>
      <c r="B964">
        <v>1994</v>
      </c>
      <c r="C964">
        <v>78.599999999999994</v>
      </c>
      <c r="D964">
        <v>2771.1419999999998</v>
      </c>
      <c r="E964">
        <v>0</v>
      </c>
    </row>
    <row r="965" spans="1:5" hidden="1">
      <c r="A965" t="s">
        <v>30</v>
      </c>
      <c r="B965">
        <v>1995</v>
      </c>
      <c r="C965">
        <v>78.599999999999994</v>
      </c>
      <c r="D965">
        <v>2800.835</v>
      </c>
      <c r="E965">
        <v>0</v>
      </c>
    </row>
    <row r="966" spans="1:5" hidden="1">
      <c r="A966" t="s">
        <v>30</v>
      </c>
      <c r="B966">
        <v>1996</v>
      </c>
      <c r="C966">
        <v>79.099999999999994</v>
      </c>
      <c r="D966">
        <v>2916.1419999999998</v>
      </c>
      <c r="E966">
        <v>0</v>
      </c>
    </row>
    <row r="967" spans="1:5" hidden="1">
      <c r="A967" t="s">
        <v>30</v>
      </c>
      <c r="B967">
        <v>1997</v>
      </c>
      <c r="C967">
        <v>79.3</v>
      </c>
      <c r="D967">
        <v>2970.5479999999998</v>
      </c>
      <c r="E967">
        <v>0</v>
      </c>
    </row>
    <row r="968" spans="1:5" hidden="1">
      <c r="A968" t="s">
        <v>30</v>
      </c>
      <c r="B968">
        <v>1998</v>
      </c>
      <c r="C968">
        <v>79.5</v>
      </c>
      <c r="D968">
        <v>3077.2510000000002</v>
      </c>
      <c r="E968">
        <v>0</v>
      </c>
    </row>
    <row r="969" spans="1:5" hidden="1">
      <c r="A969" t="s">
        <v>30</v>
      </c>
      <c r="B969">
        <v>1999</v>
      </c>
      <c r="C969">
        <v>79.8</v>
      </c>
      <c r="D969">
        <v>3142.471</v>
      </c>
      <c r="E969">
        <v>0</v>
      </c>
    </row>
    <row r="970" spans="1:5" hidden="1">
      <c r="A970" t="s">
        <v>30</v>
      </c>
      <c r="B970">
        <v>2000</v>
      </c>
      <c r="C970">
        <v>79.900000000000006</v>
      </c>
      <c r="D970">
        <v>3220.5790000000002</v>
      </c>
      <c r="E970">
        <v>0</v>
      </c>
    </row>
    <row r="971" spans="1:5" hidden="1">
      <c r="A971" t="s">
        <v>30</v>
      </c>
      <c r="B971">
        <v>2001</v>
      </c>
      <c r="C971">
        <v>80.3</v>
      </c>
      <c r="D971">
        <v>3378.82</v>
      </c>
      <c r="E971">
        <v>0</v>
      </c>
    </row>
    <row r="972" spans="1:5" hidden="1">
      <c r="A972" t="s">
        <v>30</v>
      </c>
      <c r="B972">
        <v>2002</v>
      </c>
      <c r="C972">
        <v>80.5</v>
      </c>
      <c r="D972">
        <v>3469.1210000000001</v>
      </c>
      <c r="E972">
        <v>0</v>
      </c>
    </row>
    <row r="973" spans="1:5" hidden="1">
      <c r="A973" t="s">
        <v>30</v>
      </c>
      <c r="B973">
        <v>2003</v>
      </c>
      <c r="C973">
        <v>80.599999999999994</v>
      </c>
      <c r="D973">
        <v>3544.4110000000001</v>
      </c>
      <c r="E973">
        <v>0</v>
      </c>
    </row>
    <row r="974" spans="1:5" hidden="1">
      <c r="A974" t="s">
        <v>30</v>
      </c>
      <c r="B974">
        <v>2004</v>
      </c>
      <c r="C974">
        <v>81.2</v>
      </c>
      <c r="D974">
        <v>3623.9580000000001</v>
      </c>
      <c r="E974">
        <v>0</v>
      </c>
    </row>
    <row r="975" spans="1:5" hidden="1">
      <c r="A975" t="s">
        <v>30</v>
      </c>
      <c r="B975">
        <v>2005</v>
      </c>
      <c r="C975">
        <v>81.3</v>
      </c>
      <c r="D975">
        <v>3669.9340000000002</v>
      </c>
      <c r="E975">
        <v>0</v>
      </c>
    </row>
    <row r="976" spans="1:5" hidden="1">
      <c r="A976" t="s">
        <v>30</v>
      </c>
      <c r="B976">
        <v>2006</v>
      </c>
      <c r="C976">
        <v>81.7</v>
      </c>
      <c r="D976">
        <v>3623.4609999999998</v>
      </c>
      <c r="E976">
        <v>0</v>
      </c>
    </row>
    <row r="977" spans="1:5" hidden="1">
      <c r="A977" t="s">
        <v>30</v>
      </c>
      <c r="B977">
        <v>2007</v>
      </c>
      <c r="C977">
        <v>82</v>
      </c>
      <c r="D977">
        <v>3665.9589999999998</v>
      </c>
      <c r="E977">
        <v>0</v>
      </c>
    </row>
    <row r="978" spans="1:5">
      <c r="A978" t="s">
        <v>30</v>
      </c>
      <c r="B978">
        <v>2008</v>
      </c>
      <c r="C978">
        <v>82.2</v>
      </c>
      <c r="D978">
        <v>3738.9589999999998</v>
      </c>
      <c r="E978">
        <v>0</v>
      </c>
    </row>
    <row r="979" spans="1:5" hidden="1">
      <c r="A979" t="s">
        <v>30</v>
      </c>
      <c r="B979">
        <v>2009</v>
      </c>
      <c r="C979">
        <v>82.3</v>
      </c>
      <c r="D979">
        <v>3841.8609999999999</v>
      </c>
      <c r="E979">
        <v>0</v>
      </c>
    </row>
    <row r="980" spans="1:5" hidden="1">
      <c r="A980" t="s">
        <v>31</v>
      </c>
      <c r="B980">
        <v>1975</v>
      </c>
      <c r="C980">
        <v>56.1</v>
      </c>
      <c r="D980">
        <v>121.742</v>
      </c>
      <c r="E980">
        <v>0</v>
      </c>
    </row>
    <row r="981" spans="1:5" hidden="1">
      <c r="A981" t="s">
        <v>31</v>
      </c>
      <c r="B981">
        <v>1976</v>
      </c>
      <c r="C981">
        <v>56.5</v>
      </c>
      <c r="D981">
        <v>103.71899999999999</v>
      </c>
      <c r="E981">
        <v>0</v>
      </c>
    </row>
    <row r="982" spans="1:5" hidden="1">
      <c r="A982" t="s">
        <v>31</v>
      </c>
      <c r="B982">
        <v>1977</v>
      </c>
      <c r="C982">
        <v>56.9</v>
      </c>
      <c r="D982">
        <v>123.199</v>
      </c>
      <c r="E982">
        <v>0</v>
      </c>
    </row>
    <row r="983" spans="1:5" hidden="1">
      <c r="A983" t="s">
        <v>31</v>
      </c>
      <c r="B983">
        <v>1978</v>
      </c>
      <c r="C983">
        <v>57.3</v>
      </c>
      <c r="D983">
        <v>136.89699999999999</v>
      </c>
      <c r="E983">
        <v>0</v>
      </c>
    </row>
    <row r="984" spans="1:5" hidden="1">
      <c r="A984" t="s">
        <v>31</v>
      </c>
      <c r="B984">
        <v>1979</v>
      </c>
      <c r="C984">
        <v>57.7</v>
      </c>
      <c r="D984">
        <v>136.911</v>
      </c>
      <c r="E984">
        <v>0</v>
      </c>
    </row>
    <row r="985" spans="1:5" hidden="1">
      <c r="A985" t="s">
        <v>31</v>
      </c>
      <c r="B985">
        <v>1980</v>
      </c>
      <c r="C985">
        <v>58</v>
      </c>
      <c r="D985">
        <v>134.32499999999999</v>
      </c>
      <c r="E985">
        <v>0</v>
      </c>
    </row>
    <row r="986" spans="1:5" hidden="1">
      <c r="A986" t="s">
        <v>31</v>
      </c>
      <c r="B986">
        <v>1981</v>
      </c>
      <c r="C986">
        <v>58.5</v>
      </c>
      <c r="D986">
        <v>150.108</v>
      </c>
      <c r="E986">
        <v>0</v>
      </c>
    </row>
    <row r="987" spans="1:5" hidden="1">
      <c r="A987" t="s">
        <v>31</v>
      </c>
      <c r="B987">
        <v>1982</v>
      </c>
      <c r="C987">
        <v>58.9</v>
      </c>
      <c r="D987">
        <v>126.571</v>
      </c>
      <c r="E987">
        <v>0</v>
      </c>
    </row>
    <row r="988" spans="1:5" hidden="1">
      <c r="A988" t="s">
        <v>31</v>
      </c>
      <c r="B988">
        <v>1983</v>
      </c>
      <c r="C988">
        <v>59.7</v>
      </c>
      <c r="D988">
        <v>132.52199999999999</v>
      </c>
      <c r="E988">
        <v>0</v>
      </c>
    </row>
    <row r="989" spans="1:5" hidden="1">
      <c r="A989" t="s">
        <v>31</v>
      </c>
      <c r="B989">
        <v>1984</v>
      </c>
      <c r="C989">
        <v>60.9</v>
      </c>
      <c r="D989">
        <v>132.822</v>
      </c>
      <c r="E989">
        <v>0</v>
      </c>
    </row>
    <row r="990" spans="1:5" hidden="1">
      <c r="A990" t="s">
        <v>31</v>
      </c>
      <c r="B990">
        <v>1985</v>
      </c>
      <c r="C990">
        <v>62</v>
      </c>
      <c r="D990">
        <v>102.023</v>
      </c>
      <c r="E990">
        <v>0</v>
      </c>
    </row>
    <row r="991" spans="1:5" hidden="1">
      <c r="A991" t="s">
        <v>31</v>
      </c>
      <c r="B991">
        <v>1986</v>
      </c>
      <c r="C991">
        <v>63.2</v>
      </c>
      <c r="D991">
        <v>131.65100000000001</v>
      </c>
      <c r="E991">
        <v>0</v>
      </c>
    </row>
    <row r="992" spans="1:5" hidden="1">
      <c r="A992" t="s">
        <v>31</v>
      </c>
      <c r="B992">
        <v>1987</v>
      </c>
      <c r="C992">
        <v>64.400000000000006</v>
      </c>
      <c r="D992">
        <v>146.70500000000001</v>
      </c>
      <c r="E992">
        <v>0</v>
      </c>
    </row>
    <row r="993" spans="1:5" hidden="1">
      <c r="A993" t="s">
        <v>31</v>
      </c>
      <c r="B993">
        <v>1988</v>
      </c>
      <c r="C993">
        <v>65.2</v>
      </c>
      <c r="D993">
        <v>159.30099999999999</v>
      </c>
      <c r="E993">
        <v>0</v>
      </c>
    </row>
    <row r="994" spans="1:5" hidden="1">
      <c r="A994" t="s">
        <v>31</v>
      </c>
      <c r="B994">
        <v>1989</v>
      </c>
      <c r="C994">
        <v>65.7</v>
      </c>
      <c r="D994">
        <v>171.3</v>
      </c>
      <c r="E994">
        <v>0</v>
      </c>
    </row>
    <row r="995" spans="1:5" hidden="1">
      <c r="A995" t="s">
        <v>31</v>
      </c>
      <c r="B995">
        <v>1990</v>
      </c>
      <c r="C995">
        <v>67.5</v>
      </c>
      <c r="D995">
        <v>198.15199999999999</v>
      </c>
      <c r="E995">
        <v>0</v>
      </c>
    </row>
    <row r="996" spans="1:5" hidden="1">
      <c r="A996" t="s">
        <v>31</v>
      </c>
      <c r="B996">
        <v>1991</v>
      </c>
      <c r="C996">
        <v>67.8</v>
      </c>
      <c r="D996">
        <v>206.691</v>
      </c>
      <c r="E996">
        <v>0</v>
      </c>
    </row>
    <row r="997" spans="1:5" hidden="1">
      <c r="A997" t="s">
        <v>31</v>
      </c>
      <c r="B997">
        <v>1992</v>
      </c>
      <c r="C997">
        <v>68.2</v>
      </c>
      <c r="D997">
        <v>211.83099999999999</v>
      </c>
      <c r="E997">
        <v>0</v>
      </c>
    </row>
    <row r="998" spans="1:5" hidden="1">
      <c r="A998" t="s">
        <v>31</v>
      </c>
      <c r="B998">
        <v>1993</v>
      </c>
      <c r="C998">
        <v>68.5</v>
      </c>
      <c r="D998">
        <v>220.291</v>
      </c>
      <c r="E998">
        <v>0</v>
      </c>
    </row>
    <row r="999" spans="1:5" hidden="1">
      <c r="A999" t="s">
        <v>31</v>
      </c>
      <c r="B999">
        <v>1994</v>
      </c>
      <c r="C999">
        <v>68.900000000000006</v>
      </c>
      <c r="D999">
        <v>199</v>
      </c>
      <c r="E999">
        <v>0</v>
      </c>
    </row>
    <row r="1000" spans="1:5" hidden="1">
      <c r="A1000" t="s">
        <v>31</v>
      </c>
      <c r="B1000">
        <v>1995</v>
      </c>
      <c r="C1000">
        <v>69.3</v>
      </c>
      <c r="D1000">
        <v>195.39500000000001</v>
      </c>
      <c r="E1000">
        <v>0</v>
      </c>
    </row>
    <row r="1001" spans="1:5" hidden="1">
      <c r="A1001" t="s">
        <v>31</v>
      </c>
      <c r="B1001">
        <v>1996</v>
      </c>
      <c r="C1001">
        <v>69.7</v>
      </c>
      <c r="D1001">
        <v>237.66800000000001</v>
      </c>
      <c r="E1001">
        <v>0</v>
      </c>
    </row>
    <row r="1002" spans="1:5" hidden="1">
      <c r="A1002" t="s">
        <v>31</v>
      </c>
      <c r="B1002">
        <v>1997</v>
      </c>
      <c r="C1002">
        <v>70.099999999999994</v>
      </c>
      <c r="D1002">
        <v>270.95400000000001</v>
      </c>
      <c r="E1002">
        <v>0</v>
      </c>
    </row>
    <row r="1003" spans="1:5" hidden="1">
      <c r="A1003" t="s">
        <v>31</v>
      </c>
      <c r="B1003">
        <v>1998</v>
      </c>
      <c r="C1003">
        <v>70.3</v>
      </c>
      <c r="D1003">
        <v>314.67200000000003</v>
      </c>
      <c r="E1003">
        <v>0</v>
      </c>
    </row>
    <row r="1004" spans="1:5" hidden="1">
      <c r="A1004" t="s">
        <v>31</v>
      </c>
      <c r="B1004">
        <v>1999</v>
      </c>
      <c r="C1004">
        <v>70.8</v>
      </c>
      <c r="D1004">
        <v>396.43400000000003</v>
      </c>
      <c r="E1004">
        <v>0</v>
      </c>
    </row>
    <row r="1005" spans="1:5" hidden="1">
      <c r="A1005" t="s">
        <v>31</v>
      </c>
      <c r="B1005">
        <v>2000</v>
      </c>
      <c r="C1005">
        <v>71</v>
      </c>
      <c r="D1005">
        <v>432.70800000000003</v>
      </c>
      <c r="E1005">
        <v>0</v>
      </c>
    </row>
    <row r="1006" spans="1:5" hidden="1">
      <c r="A1006" t="s">
        <v>31</v>
      </c>
      <c r="B1006">
        <v>2001</v>
      </c>
      <c r="C1006">
        <v>71.5</v>
      </c>
      <c r="D1006">
        <v>419.404</v>
      </c>
      <c r="E1006">
        <v>0</v>
      </c>
    </row>
    <row r="1007" spans="1:5" hidden="1">
      <c r="A1007" t="s">
        <v>31</v>
      </c>
      <c r="B1007">
        <v>2002</v>
      </c>
      <c r="C1007">
        <v>71.8</v>
      </c>
      <c r="D1007">
        <v>455.96300000000002</v>
      </c>
      <c r="E1007">
        <v>0</v>
      </c>
    </row>
    <row r="1008" spans="1:5" hidden="1">
      <c r="A1008" t="s">
        <v>31</v>
      </c>
      <c r="B1008">
        <v>2003</v>
      </c>
      <c r="C1008">
        <v>72.2</v>
      </c>
      <c r="D1008">
        <v>472.036</v>
      </c>
      <c r="E1008">
        <v>0</v>
      </c>
    </row>
    <row r="1009" spans="1:5" hidden="1">
      <c r="A1009" t="s">
        <v>31</v>
      </c>
      <c r="B1009">
        <v>2004</v>
      </c>
      <c r="C1009">
        <v>72.5</v>
      </c>
      <c r="D1009">
        <v>512.56799999999998</v>
      </c>
      <c r="E1009">
        <v>0</v>
      </c>
    </row>
    <row r="1010" spans="1:5" hidden="1">
      <c r="A1010" t="s">
        <v>31</v>
      </c>
      <c r="B1010">
        <v>2005</v>
      </c>
      <c r="C1010">
        <v>73</v>
      </c>
      <c r="D1010">
        <v>556.61800000000005</v>
      </c>
      <c r="E1010">
        <v>0</v>
      </c>
    </row>
    <row r="1011" spans="1:5" hidden="1">
      <c r="A1011" t="s">
        <v>31</v>
      </c>
      <c r="B1011">
        <v>2006</v>
      </c>
      <c r="C1011">
        <v>73.2</v>
      </c>
      <c r="D1011">
        <v>626.64099999999996</v>
      </c>
      <c r="E1011">
        <v>0</v>
      </c>
    </row>
    <row r="1012" spans="1:5" hidden="1">
      <c r="A1012" t="s">
        <v>31</v>
      </c>
      <c r="B1012">
        <v>2007</v>
      </c>
      <c r="C1012">
        <v>73.3</v>
      </c>
      <c r="D1012">
        <v>673.096</v>
      </c>
      <c r="E1012">
        <v>0</v>
      </c>
    </row>
    <row r="1013" spans="1:5">
      <c r="A1013" t="s">
        <v>31</v>
      </c>
      <c r="B1013">
        <v>2008</v>
      </c>
      <c r="C1013">
        <v>73.599999999999994</v>
      </c>
      <c r="D1013">
        <v>703.14400000000001</v>
      </c>
      <c r="E1013">
        <v>0</v>
      </c>
    </row>
    <row r="1014" spans="1:5" hidden="1">
      <c r="A1014" t="s">
        <v>32</v>
      </c>
      <c r="B1014">
        <v>1970</v>
      </c>
      <c r="C1014">
        <v>71.8</v>
      </c>
      <c r="D1014">
        <v>604.40700000000004</v>
      </c>
      <c r="E1014">
        <v>0</v>
      </c>
    </row>
    <row r="1015" spans="1:5" hidden="1">
      <c r="A1015" t="s">
        <v>32</v>
      </c>
      <c r="B1015">
        <v>1971</v>
      </c>
      <c r="C1015">
        <v>71.900000000000006</v>
      </c>
      <c r="D1015">
        <v>624.22199999999998</v>
      </c>
      <c r="E1015">
        <v>0</v>
      </c>
    </row>
    <row r="1016" spans="1:5" hidden="1">
      <c r="A1016" t="s">
        <v>32</v>
      </c>
      <c r="B1016">
        <v>1972</v>
      </c>
      <c r="C1016">
        <v>72.044444444444451</v>
      </c>
      <c r="D1016">
        <v>655.20866666666666</v>
      </c>
      <c r="E1016">
        <v>1</v>
      </c>
    </row>
    <row r="1017" spans="1:5" hidden="1">
      <c r="A1017" t="s">
        <v>32</v>
      </c>
      <c r="B1017">
        <v>1973</v>
      </c>
      <c r="C1017">
        <v>72.188888888888897</v>
      </c>
      <c r="D1017">
        <v>686.19533333333334</v>
      </c>
      <c r="E1017">
        <v>1</v>
      </c>
    </row>
    <row r="1018" spans="1:5" hidden="1">
      <c r="A1018" t="s">
        <v>32</v>
      </c>
      <c r="B1018">
        <v>1974</v>
      </c>
      <c r="C1018">
        <v>72.333333333333343</v>
      </c>
      <c r="D1018">
        <v>717.18200000000002</v>
      </c>
      <c r="E1018">
        <v>1</v>
      </c>
    </row>
    <row r="1019" spans="1:5" hidden="1">
      <c r="A1019" t="s">
        <v>32</v>
      </c>
      <c r="B1019">
        <v>1975</v>
      </c>
      <c r="C1019">
        <v>72.477777777777789</v>
      </c>
      <c r="D1019">
        <v>748.1686666666667</v>
      </c>
      <c r="E1019">
        <v>1</v>
      </c>
    </row>
    <row r="1020" spans="1:5" hidden="1">
      <c r="A1020" t="s">
        <v>32</v>
      </c>
      <c r="B1020">
        <v>1976</v>
      </c>
      <c r="C1020">
        <v>72.62222222222222</v>
      </c>
      <c r="D1020">
        <v>779.15533333333337</v>
      </c>
      <c r="E1020">
        <v>1</v>
      </c>
    </row>
    <row r="1021" spans="1:5" hidden="1">
      <c r="A1021" t="s">
        <v>32</v>
      </c>
      <c r="B1021">
        <v>1977</v>
      </c>
      <c r="C1021">
        <v>72.766666666666666</v>
      </c>
      <c r="D1021">
        <v>810.14199999999994</v>
      </c>
      <c r="E1021">
        <v>1</v>
      </c>
    </row>
    <row r="1022" spans="1:5" hidden="1">
      <c r="A1022" t="s">
        <v>32</v>
      </c>
      <c r="B1022">
        <v>1978</v>
      </c>
      <c r="C1022">
        <v>72.911111111111111</v>
      </c>
      <c r="D1022">
        <v>841.12866666666662</v>
      </c>
      <c r="E1022">
        <v>1</v>
      </c>
    </row>
    <row r="1023" spans="1:5" hidden="1">
      <c r="A1023" t="s">
        <v>32</v>
      </c>
      <c r="B1023">
        <v>1979</v>
      </c>
      <c r="C1023">
        <v>73.055555555555557</v>
      </c>
      <c r="D1023">
        <v>872.1153333333333</v>
      </c>
      <c r="E1023">
        <v>1</v>
      </c>
    </row>
    <row r="1024" spans="1:5" hidden="1">
      <c r="A1024" t="s">
        <v>32</v>
      </c>
      <c r="B1024">
        <v>1980</v>
      </c>
      <c r="C1024">
        <v>73.2</v>
      </c>
      <c r="D1024">
        <v>903.10199999999998</v>
      </c>
      <c r="E1024">
        <v>0</v>
      </c>
    </row>
    <row r="1025" spans="1:5" hidden="1">
      <c r="A1025" t="s">
        <v>32</v>
      </c>
      <c r="B1025">
        <v>1981</v>
      </c>
      <c r="C1025">
        <v>73.8</v>
      </c>
      <c r="D1025">
        <v>937.35799999999995</v>
      </c>
      <c r="E1025">
        <v>0</v>
      </c>
    </row>
    <row r="1026" spans="1:5" hidden="1">
      <c r="A1026" t="s">
        <v>32</v>
      </c>
      <c r="B1026">
        <v>1982</v>
      </c>
      <c r="C1026">
        <v>74</v>
      </c>
      <c r="D1026">
        <v>934.77</v>
      </c>
      <c r="E1026">
        <v>0</v>
      </c>
    </row>
    <row r="1027" spans="1:5" hidden="1">
      <c r="A1027" t="s">
        <v>32</v>
      </c>
      <c r="B1027">
        <v>1983</v>
      </c>
      <c r="C1027">
        <v>74.3</v>
      </c>
      <c r="D1027">
        <v>1004.473</v>
      </c>
      <c r="E1027">
        <v>0</v>
      </c>
    </row>
    <row r="1028" spans="1:5" hidden="1">
      <c r="A1028" t="s">
        <v>32</v>
      </c>
      <c r="B1028">
        <v>1984</v>
      </c>
      <c r="C1028">
        <v>74.5</v>
      </c>
      <c r="D1028">
        <v>1016.92</v>
      </c>
      <c r="E1028">
        <v>0</v>
      </c>
    </row>
    <row r="1029" spans="1:5" hidden="1">
      <c r="A1029" t="s">
        <v>32</v>
      </c>
      <c r="B1029">
        <v>1985</v>
      </c>
      <c r="C1029">
        <v>74.7</v>
      </c>
      <c r="D1029">
        <v>1034.9010000000001</v>
      </c>
      <c r="E1029">
        <v>0</v>
      </c>
    </row>
    <row r="1030" spans="1:5" hidden="1">
      <c r="A1030" t="s">
        <v>32</v>
      </c>
      <c r="B1030">
        <v>1986</v>
      </c>
      <c r="C1030">
        <v>74.8</v>
      </c>
      <c r="D1030">
        <v>1075.653</v>
      </c>
      <c r="E1030">
        <v>0</v>
      </c>
    </row>
    <row r="1031" spans="1:5" hidden="1">
      <c r="A1031" t="s">
        <v>32</v>
      </c>
      <c r="B1031">
        <v>1987</v>
      </c>
      <c r="C1031">
        <v>75.2</v>
      </c>
      <c r="D1031">
        <v>1139.24</v>
      </c>
      <c r="E1031">
        <v>0</v>
      </c>
    </row>
    <row r="1032" spans="1:5" hidden="1">
      <c r="A1032" t="s">
        <v>32</v>
      </c>
      <c r="B1032">
        <v>1988</v>
      </c>
      <c r="C1032">
        <v>75.3</v>
      </c>
      <c r="D1032">
        <v>1178.807</v>
      </c>
      <c r="E1032">
        <v>0</v>
      </c>
    </row>
    <row r="1033" spans="1:5" hidden="1">
      <c r="A1033" t="s">
        <v>32</v>
      </c>
      <c r="B1033">
        <v>1989</v>
      </c>
      <c r="C1033">
        <v>75.3</v>
      </c>
      <c r="D1033">
        <v>1209.443</v>
      </c>
      <c r="E1033">
        <v>0</v>
      </c>
    </row>
    <row r="1034" spans="1:5" hidden="1">
      <c r="A1034" t="s">
        <v>32</v>
      </c>
      <c r="B1034">
        <v>1990</v>
      </c>
      <c r="C1034">
        <v>75.7</v>
      </c>
      <c r="D1034">
        <v>1228.7539999999999</v>
      </c>
      <c r="E1034">
        <v>0</v>
      </c>
    </row>
    <row r="1035" spans="1:5" hidden="1">
      <c r="A1035" t="s">
        <v>32</v>
      </c>
      <c r="B1035">
        <v>1991</v>
      </c>
      <c r="C1035">
        <v>75.900000000000006</v>
      </c>
      <c r="D1035">
        <v>1296.32</v>
      </c>
      <c r="E1035">
        <v>0</v>
      </c>
    </row>
    <row r="1036" spans="1:5" hidden="1">
      <c r="A1036" t="s">
        <v>32</v>
      </c>
      <c r="B1036">
        <v>1992</v>
      </c>
      <c r="C1036">
        <v>76.3</v>
      </c>
      <c r="D1036">
        <v>1392.3589999999999</v>
      </c>
      <c r="E1036">
        <v>0</v>
      </c>
    </row>
    <row r="1037" spans="1:5" hidden="1">
      <c r="A1037" t="s">
        <v>32</v>
      </c>
      <c r="B1037">
        <v>1993</v>
      </c>
      <c r="C1037">
        <v>76.2</v>
      </c>
      <c r="D1037">
        <v>1424.6679999999999</v>
      </c>
      <c r="E1037">
        <v>0</v>
      </c>
    </row>
    <row r="1038" spans="1:5" hidden="1">
      <c r="A1038" t="s">
        <v>32</v>
      </c>
      <c r="B1038">
        <v>1994</v>
      </c>
      <c r="C1038">
        <v>76.8</v>
      </c>
      <c r="D1038">
        <v>1498.268</v>
      </c>
      <c r="E1038">
        <v>0</v>
      </c>
    </row>
    <row r="1039" spans="1:5" hidden="1">
      <c r="A1039" t="s">
        <v>32</v>
      </c>
      <c r="B1039">
        <v>1995</v>
      </c>
      <c r="C1039">
        <v>76.599999999999994</v>
      </c>
      <c r="D1039">
        <v>1526.31</v>
      </c>
      <c r="E1039">
        <v>0</v>
      </c>
    </row>
    <row r="1040" spans="1:5" hidden="1">
      <c r="A1040" t="s">
        <v>32</v>
      </c>
      <c r="B1040">
        <v>1996</v>
      </c>
      <c r="C1040">
        <v>76.900000000000006</v>
      </c>
      <c r="D1040">
        <v>1569.6790000000001</v>
      </c>
      <c r="E1040">
        <v>0</v>
      </c>
    </row>
    <row r="1041" spans="1:5" hidden="1">
      <c r="A1041" t="s">
        <v>32</v>
      </c>
      <c r="B1041">
        <v>1997</v>
      </c>
      <c r="C1041">
        <v>77.2</v>
      </c>
      <c r="D1041">
        <v>1560.9760000000001</v>
      </c>
      <c r="E1041">
        <v>0</v>
      </c>
    </row>
    <row r="1042" spans="1:5" hidden="1">
      <c r="A1042" t="s">
        <v>32</v>
      </c>
      <c r="B1042">
        <v>1998</v>
      </c>
      <c r="C1042">
        <v>77.3</v>
      </c>
      <c r="D1042">
        <v>1624.9549999999999</v>
      </c>
      <c r="E1042">
        <v>0</v>
      </c>
    </row>
    <row r="1043" spans="1:5" hidden="1">
      <c r="A1043" t="s">
        <v>32</v>
      </c>
      <c r="B1043">
        <v>1999</v>
      </c>
      <c r="C1043">
        <v>77.5</v>
      </c>
      <c r="D1043">
        <v>1734.712</v>
      </c>
      <c r="E1043">
        <v>0</v>
      </c>
    </row>
    <row r="1044" spans="1:5" hidden="1">
      <c r="A1044" t="s">
        <v>32</v>
      </c>
      <c r="B1044">
        <v>2000</v>
      </c>
      <c r="C1044">
        <v>77.900000000000006</v>
      </c>
      <c r="D1044">
        <v>1827.501</v>
      </c>
      <c r="E1044">
        <v>0</v>
      </c>
    </row>
    <row r="1045" spans="1:5" hidden="1">
      <c r="A1045" t="s">
        <v>32</v>
      </c>
      <c r="B1045">
        <v>2001</v>
      </c>
      <c r="C1045">
        <v>78.2</v>
      </c>
      <c r="D1045">
        <v>1925.489</v>
      </c>
      <c r="E1045">
        <v>0</v>
      </c>
    </row>
    <row r="1046" spans="1:5" hidden="1">
      <c r="A1046" t="s">
        <v>32</v>
      </c>
      <c r="B1046">
        <v>2002</v>
      </c>
      <c r="C1046">
        <v>78.3</v>
      </c>
      <c r="D1046">
        <v>2046.556</v>
      </c>
      <c r="E1046">
        <v>0</v>
      </c>
    </row>
    <row r="1047" spans="1:5" hidden="1">
      <c r="A1047" t="s">
        <v>32</v>
      </c>
      <c r="B1047">
        <v>2003</v>
      </c>
      <c r="C1047">
        <v>78.3</v>
      </c>
      <c r="D1047">
        <v>2152.4349999999999</v>
      </c>
      <c r="E1047">
        <v>0</v>
      </c>
    </row>
    <row r="1048" spans="1:5" hidden="1">
      <c r="A1048" t="s">
        <v>32</v>
      </c>
      <c r="B1048">
        <v>2004</v>
      </c>
      <c r="C1048">
        <v>79</v>
      </c>
      <c r="D1048">
        <v>2269.5500000000002</v>
      </c>
      <c r="E1048">
        <v>0</v>
      </c>
    </row>
    <row r="1049" spans="1:5" hidden="1">
      <c r="A1049" t="s">
        <v>32</v>
      </c>
      <c r="B1049">
        <v>2005</v>
      </c>
      <c r="C1049">
        <v>79.2</v>
      </c>
      <c r="D1049">
        <v>2409.4050000000002</v>
      </c>
      <c r="E1049">
        <v>0</v>
      </c>
    </row>
    <row r="1050" spans="1:5" hidden="1">
      <c r="A1050" t="s">
        <v>32</v>
      </c>
      <c r="B1050">
        <v>2006</v>
      </c>
      <c r="C1050">
        <v>79.5</v>
      </c>
      <c r="D1050">
        <v>2532.6370000000002</v>
      </c>
      <c r="E1050">
        <v>0</v>
      </c>
    </row>
    <row r="1051" spans="1:5" hidden="1">
      <c r="A1051" t="s">
        <v>32</v>
      </c>
      <c r="B1051">
        <v>2007</v>
      </c>
      <c r="C1051">
        <v>79.7</v>
      </c>
      <c r="D1051">
        <v>2567.125</v>
      </c>
      <c r="E1051">
        <v>0</v>
      </c>
    </row>
    <row r="1052" spans="1:5">
      <c r="A1052" t="s">
        <v>32</v>
      </c>
      <c r="B1052">
        <v>2008</v>
      </c>
      <c r="C1052">
        <v>79.8</v>
      </c>
      <c r="D1052">
        <v>2658.5709999999999</v>
      </c>
      <c r="E1052">
        <v>0</v>
      </c>
    </row>
    <row r="1053" spans="1:5" hidden="1">
      <c r="A1053" t="s">
        <v>32</v>
      </c>
      <c r="B1053">
        <v>2009</v>
      </c>
      <c r="C1053">
        <v>80.400000000000006</v>
      </c>
      <c r="D1053">
        <v>2797.26</v>
      </c>
      <c r="E1053">
        <v>0</v>
      </c>
    </row>
    <row r="1054" spans="1:5" hidden="1">
      <c r="A1054" t="s">
        <v>33</v>
      </c>
      <c r="B1054">
        <v>1970</v>
      </c>
      <c r="C1054">
        <v>70.900000000000006</v>
      </c>
      <c r="D1054">
        <v>1296.1869999999999</v>
      </c>
      <c r="E1054">
        <v>0</v>
      </c>
    </row>
    <row r="1055" spans="1:5" hidden="1">
      <c r="A1055" t="s">
        <v>33</v>
      </c>
      <c r="B1055">
        <v>1971</v>
      </c>
      <c r="C1055">
        <v>71.2</v>
      </c>
      <c r="D1055">
        <v>1356.4110000000001</v>
      </c>
      <c r="E1055">
        <v>0</v>
      </c>
    </row>
    <row r="1056" spans="1:5" hidden="1">
      <c r="A1056" t="s">
        <v>33</v>
      </c>
      <c r="B1056">
        <v>1972</v>
      </c>
      <c r="C1056">
        <v>71.3</v>
      </c>
      <c r="D1056">
        <v>1439.9010000000001</v>
      </c>
      <c r="E1056">
        <v>0</v>
      </c>
    </row>
    <row r="1057" spans="1:5" hidden="1">
      <c r="A1057" t="s">
        <v>33</v>
      </c>
      <c r="B1057">
        <v>1973</v>
      </c>
      <c r="C1057">
        <v>71.5</v>
      </c>
      <c r="D1057">
        <v>1501.5129999999999</v>
      </c>
      <c r="E1057">
        <v>0</v>
      </c>
    </row>
    <row r="1058" spans="1:5" hidden="1">
      <c r="A1058" t="s">
        <v>33</v>
      </c>
      <c r="B1058">
        <v>1974</v>
      </c>
      <c r="C1058">
        <v>72</v>
      </c>
      <c r="D1058">
        <v>1546.84</v>
      </c>
      <c r="E1058">
        <v>0</v>
      </c>
    </row>
    <row r="1059" spans="1:5" hidden="1">
      <c r="A1059" t="s">
        <v>33</v>
      </c>
      <c r="B1059">
        <v>1975</v>
      </c>
      <c r="C1059">
        <v>72.7</v>
      </c>
      <c r="D1059">
        <v>1592.817</v>
      </c>
      <c r="E1059">
        <v>0</v>
      </c>
    </row>
    <row r="1060" spans="1:5" hidden="1">
      <c r="A1060" t="s">
        <v>33</v>
      </c>
      <c r="B1060">
        <v>1976</v>
      </c>
      <c r="C1060">
        <v>73</v>
      </c>
      <c r="D1060">
        <v>1711.664</v>
      </c>
      <c r="E1060">
        <v>0</v>
      </c>
    </row>
    <row r="1061" spans="1:5" hidden="1">
      <c r="A1061" t="s">
        <v>33</v>
      </c>
      <c r="B1061">
        <v>1977</v>
      </c>
      <c r="C1061">
        <v>73.3</v>
      </c>
      <c r="D1061">
        <v>1814.8009999999999</v>
      </c>
      <c r="E1061">
        <v>0</v>
      </c>
    </row>
    <row r="1062" spans="1:5" hidden="1">
      <c r="A1062" t="s">
        <v>33</v>
      </c>
      <c r="B1062">
        <v>1978</v>
      </c>
      <c r="C1062">
        <v>73.5</v>
      </c>
      <c r="D1062">
        <v>1885.1020000000001</v>
      </c>
      <c r="E1062">
        <v>0</v>
      </c>
    </row>
    <row r="1063" spans="1:5" hidden="1">
      <c r="A1063" t="s">
        <v>33</v>
      </c>
      <c r="B1063">
        <v>1979</v>
      </c>
      <c r="C1063">
        <v>73.900000000000006</v>
      </c>
      <c r="D1063">
        <v>1952.806</v>
      </c>
      <c r="E1063">
        <v>0</v>
      </c>
    </row>
    <row r="1064" spans="1:5" hidden="1">
      <c r="A1064" t="s">
        <v>33</v>
      </c>
      <c r="B1064">
        <v>1980</v>
      </c>
      <c r="C1064">
        <v>73.7</v>
      </c>
      <c r="D1064">
        <v>2046.3610000000001</v>
      </c>
      <c r="E1064">
        <v>0</v>
      </c>
    </row>
    <row r="1065" spans="1:5" hidden="1">
      <c r="A1065" t="s">
        <v>33</v>
      </c>
      <c r="B1065">
        <v>1981</v>
      </c>
      <c r="C1065">
        <v>74.099999999999994</v>
      </c>
      <c r="D1065">
        <v>2153.7280000000001</v>
      </c>
      <c r="E1065">
        <v>0</v>
      </c>
    </row>
    <row r="1066" spans="1:5" hidden="1">
      <c r="A1066" t="s">
        <v>33</v>
      </c>
      <c r="B1066">
        <v>1982</v>
      </c>
      <c r="C1066">
        <v>74.5</v>
      </c>
      <c r="D1066">
        <v>2270.9360000000001</v>
      </c>
      <c r="E1066">
        <v>0</v>
      </c>
    </row>
    <row r="1067" spans="1:5" hidden="1">
      <c r="A1067" t="s">
        <v>33</v>
      </c>
      <c r="B1067">
        <v>1983</v>
      </c>
      <c r="C1067">
        <v>74.5</v>
      </c>
      <c r="D1067">
        <v>2386.9349999999999</v>
      </c>
      <c r="E1067">
        <v>0</v>
      </c>
    </row>
    <row r="1068" spans="1:5" hidden="1">
      <c r="A1068" t="s">
        <v>33</v>
      </c>
      <c r="B1068">
        <v>1984</v>
      </c>
      <c r="C1068">
        <v>74.7</v>
      </c>
      <c r="D1068">
        <v>2510.0830000000001</v>
      </c>
      <c r="E1068">
        <v>0</v>
      </c>
    </row>
    <row r="1069" spans="1:5" hidden="1">
      <c r="A1069" t="s">
        <v>33</v>
      </c>
      <c r="B1069">
        <v>1985</v>
      </c>
      <c r="C1069">
        <v>74.7</v>
      </c>
      <c r="D1069">
        <v>2640.433</v>
      </c>
      <c r="E1069">
        <v>0</v>
      </c>
    </row>
    <row r="1070" spans="1:5" hidden="1">
      <c r="A1070" t="s">
        <v>33</v>
      </c>
      <c r="B1070">
        <v>1986</v>
      </c>
      <c r="C1070">
        <v>74.7</v>
      </c>
      <c r="D1070">
        <v>2744.4989999999998</v>
      </c>
      <c r="E1070">
        <v>0</v>
      </c>
    </row>
    <row r="1071" spans="1:5" hidden="1">
      <c r="A1071" t="s">
        <v>33</v>
      </c>
      <c r="B1071">
        <v>1987</v>
      </c>
      <c r="C1071">
        <v>74.8</v>
      </c>
      <c r="D1071">
        <v>2875.1019999999999</v>
      </c>
      <c r="E1071">
        <v>0</v>
      </c>
    </row>
    <row r="1072" spans="1:5" hidden="1">
      <c r="A1072" t="s">
        <v>33</v>
      </c>
      <c r="B1072">
        <v>1988</v>
      </c>
      <c r="C1072">
        <v>74.8</v>
      </c>
      <c r="D1072">
        <v>3088.2860000000001</v>
      </c>
      <c r="E1072">
        <v>0</v>
      </c>
    </row>
    <row r="1073" spans="1:5" hidden="1">
      <c r="A1073" t="s">
        <v>33</v>
      </c>
      <c r="B1073">
        <v>1989</v>
      </c>
      <c r="C1073">
        <v>75.099999999999994</v>
      </c>
      <c r="D1073">
        <v>3282.5079999999998</v>
      </c>
      <c r="E1073">
        <v>0</v>
      </c>
    </row>
    <row r="1074" spans="1:5" hidden="1">
      <c r="A1074" t="s">
        <v>33</v>
      </c>
      <c r="B1074">
        <v>1990</v>
      </c>
      <c r="C1074">
        <v>75.3</v>
      </c>
      <c r="D1074">
        <v>3497.9630000000002</v>
      </c>
      <c r="E1074">
        <v>0</v>
      </c>
    </row>
    <row r="1075" spans="1:5" hidden="1">
      <c r="A1075" t="s">
        <v>33</v>
      </c>
      <c r="B1075">
        <v>1991</v>
      </c>
      <c r="C1075">
        <v>75.5</v>
      </c>
      <c r="D1075">
        <v>3642.9760000000001</v>
      </c>
      <c r="E1075">
        <v>0</v>
      </c>
    </row>
    <row r="1076" spans="1:5" hidden="1">
      <c r="A1076" t="s">
        <v>33</v>
      </c>
      <c r="B1076">
        <v>1992</v>
      </c>
      <c r="C1076">
        <v>75.7</v>
      </c>
      <c r="D1076">
        <v>3803.7</v>
      </c>
      <c r="E1076">
        <v>0</v>
      </c>
    </row>
    <row r="1077" spans="1:5" hidden="1">
      <c r="A1077" t="s">
        <v>33</v>
      </c>
      <c r="B1077">
        <v>1993</v>
      </c>
      <c r="C1077">
        <v>75.5</v>
      </c>
      <c r="D1077">
        <v>3944.5340000000001</v>
      </c>
      <c r="E1077">
        <v>0</v>
      </c>
    </row>
    <row r="1078" spans="1:5" hidden="1">
      <c r="A1078" t="s">
        <v>33</v>
      </c>
      <c r="B1078">
        <v>1994</v>
      </c>
      <c r="C1078">
        <v>75.7</v>
      </c>
      <c r="D1078">
        <v>4027.2420000000002</v>
      </c>
      <c r="E1078">
        <v>0</v>
      </c>
    </row>
    <row r="1079" spans="1:5" hidden="1">
      <c r="A1079" t="s">
        <v>33</v>
      </c>
      <c r="B1079">
        <v>1995</v>
      </c>
      <c r="C1079">
        <v>75.7</v>
      </c>
      <c r="D1079">
        <v>4118.6440000000002</v>
      </c>
      <c r="E1079">
        <v>0</v>
      </c>
    </row>
    <row r="1080" spans="1:5" hidden="1">
      <c r="A1080" t="s">
        <v>33</v>
      </c>
      <c r="B1080">
        <v>1996</v>
      </c>
      <c r="C1080">
        <v>76.099999999999994</v>
      </c>
      <c r="D1080">
        <v>4213.0709999999999</v>
      </c>
      <c r="E1080">
        <v>0</v>
      </c>
    </row>
    <row r="1081" spans="1:5" hidden="1">
      <c r="A1081" t="s">
        <v>33</v>
      </c>
      <c r="B1081">
        <v>1997</v>
      </c>
      <c r="C1081">
        <v>76.5</v>
      </c>
      <c r="D1081">
        <v>4316.9089999999997</v>
      </c>
      <c r="E1081">
        <v>0</v>
      </c>
    </row>
    <row r="1082" spans="1:5" hidden="1">
      <c r="A1082" t="s">
        <v>33</v>
      </c>
      <c r="B1082">
        <v>1998</v>
      </c>
      <c r="C1082">
        <v>76.7</v>
      </c>
      <c r="D1082">
        <v>4460.84</v>
      </c>
      <c r="E1082">
        <v>0</v>
      </c>
    </row>
    <row r="1083" spans="1:5" hidden="1">
      <c r="A1083" t="s">
        <v>33</v>
      </c>
      <c r="B1083">
        <v>1999</v>
      </c>
      <c r="C1083">
        <v>76.7</v>
      </c>
      <c r="D1083">
        <v>4625.8680000000004</v>
      </c>
      <c r="E1083">
        <v>0</v>
      </c>
    </row>
    <row r="1084" spans="1:5" hidden="1">
      <c r="A1084" t="s">
        <v>33</v>
      </c>
      <c r="B1084">
        <v>2000</v>
      </c>
      <c r="C1084">
        <v>76.7</v>
      </c>
      <c r="D1084">
        <v>4793.4849999999997</v>
      </c>
      <c r="E1084">
        <v>0</v>
      </c>
    </row>
    <row r="1085" spans="1:5" hidden="1">
      <c r="A1085" t="s">
        <v>33</v>
      </c>
      <c r="B1085">
        <v>2001</v>
      </c>
      <c r="C1085">
        <v>76.8</v>
      </c>
      <c r="D1085">
        <v>5031.732</v>
      </c>
      <c r="E1085">
        <v>0</v>
      </c>
    </row>
    <row r="1086" spans="1:5" hidden="1">
      <c r="A1086" t="s">
        <v>33</v>
      </c>
      <c r="B1086">
        <v>2002</v>
      </c>
      <c r="C1086">
        <v>76.900000000000006</v>
      </c>
      <c r="D1086">
        <v>5366.8090000000002</v>
      </c>
      <c r="E1086">
        <v>0</v>
      </c>
    </row>
    <row r="1087" spans="1:5" hidden="1">
      <c r="A1087" t="s">
        <v>33</v>
      </c>
      <c r="B1087">
        <v>2003</v>
      </c>
      <c r="C1087">
        <v>77</v>
      </c>
      <c r="D1087">
        <v>5638.134</v>
      </c>
      <c r="E1087">
        <v>0</v>
      </c>
    </row>
    <row r="1088" spans="1:5" hidden="1">
      <c r="A1088" t="s">
        <v>33</v>
      </c>
      <c r="B1088">
        <v>2004</v>
      </c>
      <c r="C1088">
        <v>77.400000000000006</v>
      </c>
      <c r="D1088">
        <v>5803.7920000000004</v>
      </c>
      <c r="E1088">
        <v>0</v>
      </c>
    </row>
    <row r="1089" spans="1:9" hidden="1">
      <c r="A1089" t="s">
        <v>33</v>
      </c>
      <c r="B1089">
        <v>2005</v>
      </c>
      <c r="C1089">
        <v>77.400000000000006</v>
      </c>
      <c r="D1089">
        <v>5938.97</v>
      </c>
      <c r="E1089">
        <v>0</v>
      </c>
    </row>
    <row r="1090" spans="1:9" hidden="1">
      <c r="A1090" t="s">
        <v>33</v>
      </c>
      <c r="B1090">
        <v>2006</v>
      </c>
      <c r="C1090">
        <v>77.7</v>
      </c>
      <c r="D1090">
        <v>6071.4840000000004</v>
      </c>
      <c r="E1090">
        <v>0</v>
      </c>
    </row>
    <row r="1091" spans="1:9" hidden="1">
      <c r="A1091" t="s">
        <v>33</v>
      </c>
      <c r="B1091">
        <v>2007</v>
      </c>
      <c r="C1091">
        <v>77.900000000000006</v>
      </c>
      <c r="D1091">
        <v>6202.18</v>
      </c>
      <c r="E1091">
        <v>0</v>
      </c>
    </row>
    <row r="1092" spans="1:9">
      <c r="A1092" t="s">
        <v>33</v>
      </c>
      <c r="B1092">
        <v>2008</v>
      </c>
      <c r="C1092">
        <v>78</v>
      </c>
      <c r="D1092">
        <v>6300.3950000000004</v>
      </c>
      <c r="E1092">
        <v>0</v>
      </c>
    </row>
    <row r="1093" spans="1:9" hidden="1">
      <c r="A1093" t="s">
        <v>33</v>
      </c>
      <c r="B1093">
        <v>2009</v>
      </c>
      <c r="C1093">
        <v>78.2</v>
      </c>
      <c r="D1093">
        <v>6437.0829999999996</v>
      </c>
      <c r="E1093">
        <v>0</v>
      </c>
    </row>
    <row r="1095" spans="1:9">
      <c r="H1095" t="s">
        <v>72</v>
      </c>
      <c r="I1095" t="s">
        <v>73</v>
      </c>
    </row>
    <row r="1096" spans="1:9">
      <c r="A1096" t="s">
        <v>0</v>
      </c>
      <c r="B1096" t="s">
        <v>42</v>
      </c>
      <c r="C1096" t="s">
        <v>0</v>
      </c>
      <c r="D1096">
        <v>0</v>
      </c>
      <c r="E1096">
        <v>4.9352780655305259E-3</v>
      </c>
      <c r="F1096">
        <v>15</v>
      </c>
      <c r="H1096" t="str">
        <f t="shared" ref="H1096:H1129" si="0">"["""&amp;B1096&amp;""", """&amp;C1096&amp;""", """&amp;SUBSTITUTE(C1096," ","")&amp;""","&amp;D1096&amp;","&amp;ROUND(E1096,5)&amp;","&amp;F1096&amp;"],"</f>
        <v>["AUS", "Australia", "Australia",0,0.00494,15],</v>
      </c>
      <c r="I1096" t="str">
        <f>"&lt;li class=""tabs "&amp;SUBSTITUTE(C1096," ","")&amp;""" title="""&amp;C1096&amp;"""&gt;"&amp;B1096&amp;"&lt;/li&gt;"</f>
        <v>&lt;li class="tabs Australia" title="Australia"&gt;AUS&lt;/li&gt;</v>
      </c>
    </row>
    <row r="1097" spans="1:9">
      <c r="A1097" t="s">
        <v>1</v>
      </c>
      <c r="B1097" t="s">
        <v>43</v>
      </c>
      <c r="C1097" t="s">
        <v>1</v>
      </c>
      <c r="D1097">
        <v>0</v>
      </c>
      <c r="E1097">
        <v>3.7472049094149263E-3</v>
      </c>
      <c r="F1097">
        <v>20</v>
      </c>
      <c r="H1097" t="str">
        <f t="shared" si="0"/>
        <v>["AUT", "Austria", "Austria",0,0.00375,20],</v>
      </c>
      <c r="I1097" t="str">
        <f>"&lt;li class=""tabs "&amp;SUBSTITUTE(C1097," ","")&amp;""" title="""&amp;C1097&amp;"""&gt;"&amp;B1097&amp;"&lt;/li&gt;"</f>
        <v>&lt;li class="tabs Austria" title="Austria"&gt;AUT&lt;/li&gt;</v>
      </c>
    </row>
    <row r="1098" spans="1:9">
      <c r="A1098" t="s">
        <v>2</v>
      </c>
      <c r="B1098" t="s">
        <v>44</v>
      </c>
      <c r="C1098" t="s">
        <v>2</v>
      </c>
      <c r="D1098">
        <v>0</v>
      </c>
      <c r="E1098">
        <v>3.3844778070388866E-3</v>
      </c>
      <c r="F1098">
        <v>24</v>
      </c>
      <c r="H1098" t="str">
        <f t="shared" si="0"/>
        <v>["BEL", "Belgium", "Belgium",0,0.00338,24],</v>
      </c>
      <c r="I1098" t="str">
        <f>"&lt;li class=""tabs "&amp;SUBSTITUTE(C1098," ","")&amp;""" title="""&amp;C1098&amp;"""&gt;"&amp;B1098&amp;"&lt;/li&gt;"</f>
        <v>&lt;li class="tabs Belgium" title="Belgium"&gt;BEL&lt;/li&gt;</v>
      </c>
    </row>
    <row r="1099" spans="1:9">
      <c r="A1099" t="s">
        <v>3</v>
      </c>
      <c r="B1099" t="s">
        <v>84</v>
      </c>
      <c r="C1099" t="s">
        <v>3</v>
      </c>
      <c r="D1099">
        <v>0</v>
      </c>
      <c r="E1099">
        <v>3.878867390361852E-3</v>
      </c>
      <c r="F1099">
        <v>19</v>
      </c>
      <c r="H1099" t="str">
        <f t="shared" si="0"/>
        <v>["CAN", "Canada", "Canada",0,0.00388,19],</v>
      </c>
      <c r="I1099" t="str">
        <f>"&lt;li class=""tabs "&amp;SUBSTITUTE(C1099," ","")&amp;""" title="""&amp;C1099&amp;"""&gt;"&amp;B1099&amp;"&lt;/li&gt;"</f>
        <v>&lt;li class="tabs Canada" title="Canada"&gt;CAN&lt;/li&gt;</v>
      </c>
    </row>
    <row r="1100" spans="1:9">
      <c r="A1100" t="s">
        <v>4</v>
      </c>
      <c r="B1100" t="s">
        <v>45</v>
      </c>
      <c r="C1100" t="s">
        <v>4</v>
      </c>
      <c r="D1100">
        <v>1</v>
      </c>
      <c r="E1100">
        <v>6.669964593604632E-3</v>
      </c>
      <c r="F1100">
        <v>8</v>
      </c>
      <c r="H1100" t="str">
        <f t="shared" si="0"/>
        <v>["CHL", "Chile", "Chile",1,0.00667,8],</v>
      </c>
      <c r="I1100" t="str">
        <f>"&lt;li class=""tabs "&amp;SUBSTITUTE(C1100," ","")&amp;""" title="""&amp;C1100&amp;"""&gt;"&amp;B1100&amp;"&lt;/li&gt;"</f>
        <v>&lt;li class="tabs Chile" title="Chile"&gt;CHL&lt;/li&gt;</v>
      </c>
    </row>
    <row r="1101" spans="1:9">
      <c r="A1101" t="s">
        <v>5</v>
      </c>
      <c r="B1101" t="s">
        <v>46</v>
      </c>
      <c r="C1101" t="s">
        <v>5</v>
      </c>
      <c r="D1101">
        <v>0</v>
      </c>
      <c r="E1101">
        <v>6.1856175859240914E-3</v>
      </c>
      <c r="F1101">
        <v>9</v>
      </c>
      <c r="H1101" t="str">
        <f t="shared" si="0"/>
        <v>["CZE", "Czech Republic", "CzechRepublic",0,0.00619,9],</v>
      </c>
      <c r="I1101" t="str">
        <f>"&lt;li class=""tabs "&amp;SUBSTITUTE(C1101," ","")&amp;""" title="""&amp;C1101&amp;"""&gt;"&amp;B1101&amp;"&lt;/li&gt;"</f>
        <v>&lt;li class="tabs CzechRepublic" title="Czech Republic"&gt;CZE&lt;/li&gt;</v>
      </c>
    </row>
    <row r="1102" spans="1:9">
      <c r="A1102" t="s">
        <v>6</v>
      </c>
      <c r="B1102" t="s">
        <v>81</v>
      </c>
      <c r="C1102" t="s">
        <v>6</v>
      </c>
      <c r="D1102">
        <v>0</v>
      </c>
      <c r="E1102">
        <v>2.7234338583030822E-3</v>
      </c>
      <c r="F1102">
        <v>29</v>
      </c>
      <c r="H1102" t="str">
        <f t="shared" si="0"/>
        <v>["DNK", "Denmark", "Denmark",0,0.00272,29],</v>
      </c>
      <c r="I1102" t="str">
        <f>"&lt;li class=""tabs "&amp;SUBSTITUTE(C1102," ","")&amp;""" title="""&amp;C1102&amp;"""&gt;"&amp;B1102&amp;"&lt;/li&gt;"</f>
        <v>&lt;li class="tabs Denmark" title="Denmark"&gt;DNK&lt;/li&gt;</v>
      </c>
    </row>
    <row r="1103" spans="1:9">
      <c r="A1103" t="s">
        <v>7</v>
      </c>
      <c r="B1103" t="s">
        <v>47</v>
      </c>
      <c r="C1103" t="s">
        <v>7</v>
      </c>
      <c r="D1103">
        <v>0</v>
      </c>
      <c r="E1103">
        <v>1.0028120521295127E-2</v>
      </c>
      <c r="F1103">
        <v>3</v>
      </c>
      <c r="H1103" t="str">
        <f t="shared" si="0"/>
        <v>["EST", "Estonia", "Estonia",0,0.01003,3],</v>
      </c>
      <c r="I1103" t="str">
        <f>"&lt;li class=""tabs "&amp;SUBSTITUTE(C1103," ","")&amp;""" title="""&amp;C1103&amp;"""&gt;"&amp;B1103&amp;"&lt;/li&gt;"</f>
        <v>&lt;li class="tabs Estonia" title="Estonia"&gt;EST&lt;/li&gt;</v>
      </c>
    </row>
    <row r="1104" spans="1:9">
      <c r="A1104" t="s">
        <v>8</v>
      </c>
      <c r="B1104" t="s">
        <v>48</v>
      </c>
      <c r="C1104" t="s">
        <v>8</v>
      </c>
      <c r="D1104">
        <v>0</v>
      </c>
      <c r="E1104">
        <v>4.6556536841402133E-3</v>
      </c>
      <c r="F1104">
        <v>16</v>
      </c>
      <c r="H1104" t="str">
        <f t="shared" si="0"/>
        <v>["FIN", "Finland", "Finland",0,0.00466,16],</v>
      </c>
      <c r="I1104" t="str">
        <f>"&lt;li class=""tabs "&amp;SUBSTITUTE(C1104," ","")&amp;""" title="""&amp;C1104&amp;"""&gt;"&amp;B1104&amp;"&lt;/li&gt;"</f>
        <v>&lt;li class="tabs Finland" title="Finland"&gt;FIN&lt;/li&gt;</v>
      </c>
    </row>
    <row r="1105" spans="1:9">
      <c r="A1105" t="s">
        <v>9</v>
      </c>
      <c r="B1105" t="s">
        <v>49</v>
      </c>
      <c r="C1105" t="s">
        <v>9</v>
      </c>
      <c r="D1105">
        <v>1</v>
      </c>
      <c r="E1105">
        <v>3.6737156084904565E-3</v>
      </c>
      <c r="F1105">
        <v>21</v>
      </c>
      <c r="H1105" t="str">
        <f t="shared" si="0"/>
        <v>["FRA", "France", "France",1,0.00367,21],</v>
      </c>
      <c r="I1105" t="str">
        <f>"&lt;li class=""tabs "&amp;SUBSTITUTE(C1105," ","")&amp;""" title="""&amp;C1105&amp;"""&gt;"&amp;B1105&amp;"&lt;/li&gt;"</f>
        <v>&lt;li class="tabs France" title="France"&gt;FRA&lt;/li&gt;</v>
      </c>
    </row>
    <row r="1106" spans="1:9">
      <c r="A1106" t="s">
        <v>10</v>
      </c>
      <c r="B1106" t="s">
        <v>50</v>
      </c>
      <c r="C1106" t="s">
        <v>10</v>
      </c>
      <c r="D1106">
        <v>1</v>
      </c>
      <c r="E1106">
        <v>4.3841695689421836E-3</v>
      </c>
      <c r="F1106">
        <v>17</v>
      </c>
      <c r="H1106" t="str">
        <f t="shared" si="0"/>
        <v>["DEU", "Germany", "Germany",1,0.00438,17],</v>
      </c>
      <c r="I1106" t="str">
        <f>"&lt;li class=""tabs "&amp;SUBSTITUTE(C1106," ","")&amp;""" title="""&amp;C1106&amp;"""&gt;"&amp;B1106&amp;"&lt;/li&gt;"</f>
        <v>&lt;li class="tabs Germany" title="Germany"&gt;DEU&lt;/li&gt;</v>
      </c>
    </row>
    <row r="1107" spans="1:9">
      <c r="A1107" t="s">
        <v>11</v>
      </c>
      <c r="B1107" t="s">
        <v>83</v>
      </c>
      <c r="C1107" t="s">
        <v>11</v>
      </c>
      <c r="D1107">
        <v>0</v>
      </c>
      <c r="E1107">
        <v>3.2936706052033075E-3</v>
      </c>
      <c r="F1107">
        <v>26</v>
      </c>
      <c r="H1107" t="str">
        <f t="shared" si="0"/>
        <v>["GRC", "Greece", "Greece",0,0.00329,26],</v>
      </c>
      <c r="I1107" t="str">
        <f>"&lt;li class=""tabs "&amp;SUBSTITUTE(C1107," ","")&amp;""" title="""&amp;C1107&amp;"""&gt;"&amp;B1107&amp;"&lt;/li&gt;"</f>
        <v>&lt;li class="tabs Greece" title="Greece"&gt;GRC&lt;/li&gt;</v>
      </c>
    </row>
    <row r="1108" spans="1:9">
      <c r="A1108" t="s">
        <v>12</v>
      </c>
      <c r="B1108" t="s">
        <v>51</v>
      </c>
      <c r="C1108" t="s">
        <v>12</v>
      </c>
      <c r="D1108">
        <v>0</v>
      </c>
      <c r="E1108">
        <v>1.1561245699090924E-2</v>
      </c>
      <c r="F1108">
        <v>2</v>
      </c>
      <c r="H1108" t="str">
        <f t="shared" si="0"/>
        <v>["HUN", "Hungary", "Hungary",0,0.01156,2],</v>
      </c>
      <c r="I1108" t="str">
        <f>"&lt;li class=""tabs "&amp;SUBSTITUTE(C1108," ","")&amp;""" title="""&amp;C1108&amp;"""&gt;"&amp;B1108&amp;"&lt;/li&gt;"</f>
        <v>&lt;li class="tabs Hungary" title="Hungary"&gt;HUN&lt;/li&gt;</v>
      </c>
    </row>
    <row r="1109" spans="1:9">
      <c r="A1109" t="s">
        <v>13</v>
      </c>
      <c r="B1109" t="s">
        <v>52</v>
      </c>
      <c r="C1109" t="s">
        <v>13</v>
      </c>
      <c r="D1109">
        <v>0</v>
      </c>
      <c r="E1109">
        <v>2.8120781882717601E-3</v>
      </c>
      <c r="F1109">
        <v>27</v>
      </c>
      <c r="H1109" t="str">
        <f t="shared" si="0"/>
        <v>["ICE", "Iceland", "Iceland",0,0.00281,27],</v>
      </c>
      <c r="I1109" t="str">
        <f>"&lt;li class=""tabs "&amp;SUBSTITUTE(C1109," ","")&amp;""" title="""&amp;C1109&amp;"""&gt;"&amp;B1109&amp;"&lt;/li&gt;"</f>
        <v>&lt;li class="tabs Iceland" title="Iceland"&gt;ICE&lt;/li&gt;</v>
      </c>
    </row>
    <row r="1110" spans="1:9">
      <c r="A1110" t="s">
        <v>14</v>
      </c>
      <c r="B1110" t="s">
        <v>53</v>
      </c>
      <c r="C1110" t="s">
        <v>14</v>
      </c>
      <c r="D1110">
        <v>0</v>
      </c>
      <c r="E1110">
        <v>3.3790685136859942E-3</v>
      </c>
      <c r="F1110">
        <v>25</v>
      </c>
      <c r="H1110" t="str">
        <f t="shared" si="0"/>
        <v>["IRL", "Ireland", "Ireland",0,0.00338,25],</v>
      </c>
      <c r="I1110" t="str">
        <f>"&lt;li class=""tabs "&amp;SUBSTITUTE(C1110," ","")&amp;""" title="""&amp;C1110&amp;"""&gt;"&amp;B1110&amp;"&lt;/li&gt;"</f>
        <v>&lt;li class="tabs Ireland" title="Ireland"&gt;IRL&lt;/li&gt;</v>
      </c>
    </row>
    <row r="1111" spans="1:9">
      <c r="A1111" t="s">
        <v>15</v>
      </c>
      <c r="B1111" t="s">
        <v>54</v>
      </c>
      <c r="C1111" t="s">
        <v>15</v>
      </c>
      <c r="D1111">
        <v>1</v>
      </c>
      <c r="E1111">
        <v>7.783185043176195E-3</v>
      </c>
      <c r="F1111">
        <v>5</v>
      </c>
      <c r="H1111" t="str">
        <f t="shared" si="0"/>
        <v>["ISL", "Israel", "Israel",1,0.00778,5],</v>
      </c>
      <c r="I1111" t="str">
        <f>"&lt;li class=""tabs "&amp;SUBSTITUTE(C1111," ","")&amp;""" title="""&amp;C1111&amp;"""&gt;"&amp;B1111&amp;"&lt;/li&gt;"</f>
        <v>&lt;li class="tabs Israel" title="Israel"&gt;ISL&lt;/li&gt;</v>
      </c>
    </row>
    <row r="1112" spans="1:9">
      <c r="A1112" t="s">
        <v>16</v>
      </c>
      <c r="B1112" t="s">
        <v>69</v>
      </c>
      <c r="C1112" t="s">
        <v>16</v>
      </c>
      <c r="D1112">
        <v>1</v>
      </c>
      <c r="E1112">
        <v>6.095253867323569E-3</v>
      </c>
      <c r="F1112">
        <v>10</v>
      </c>
      <c r="H1112" t="str">
        <f t="shared" si="0"/>
        <v>["ITA", "Italy", "Italy",1,0.0061,10],</v>
      </c>
      <c r="I1112" t="str">
        <f>"&lt;li class=""tabs "&amp;SUBSTITUTE(C1112," ","")&amp;""" title="""&amp;C1112&amp;"""&gt;"&amp;B1112&amp;"&lt;/li&gt;"</f>
        <v>&lt;li class="tabs Italy" title="Italy"&gt;ITA&lt;/li&gt;</v>
      </c>
    </row>
    <row r="1113" spans="1:9">
      <c r="A1113" t="s">
        <v>17</v>
      </c>
      <c r="B1113" t="s">
        <v>68</v>
      </c>
      <c r="C1113" t="s">
        <v>17</v>
      </c>
      <c r="D1113">
        <v>1</v>
      </c>
      <c r="E1113">
        <v>5.7297015949989896E-3</v>
      </c>
      <c r="F1113">
        <v>11</v>
      </c>
      <c r="H1113" t="str">
        <f t="shared" si="0"/>
        <v>["JPN", "Japan", "Japan",1,0.00573,11],</v>
      </c>
      <c r="I1113" t="str">
        <f>"&lt;li class=""tabs "&amp;SUBSTITUTE(C1113," ","")&amp;""" title="""&amp;C1113&amp;"""&gt;"&amp;B1113&amp;"&lt;/li&gt;"</f>
        <v>&lt;li class="tabs Japan" title="Japan"&gt;JPN&lt;/li&gt;</v>
      </c>
    </row>
    <row r="1114" spans="1:9">
      <c r="A1114" t="s">
        <v>18</v>
      </c>
      <c r="B1114" t="s">
        <v>55</v>
      </c>
      <c r="C1114" t="s">
        <v>18</v>
      </c>
      <c r="D1114">
        <v>1</v>
      </c>
      <c r="E1114">
        <v>9.8820603546836104E-3</v>
      </c>
      <c r="F1114">
        <v>4</v>
      </c>
      <c r="H1114" t="str">
        <f t="shared" si="0"/>
        <v>["KOR", "Korea", "Korea",1,0.00988,4],</v>
      </c>
      <c r="I1114" t="str">
        <f>"&lt;li class=""tabs "&amp;SUBSTITUTE(C1114," ","")&amp;""" title="""&amp;C1114&amp;"""&gt;"&amp;B1114&amp;"&lt;/li&gt;"</f>
        <v>&lt;li class="tabs Korea" title="Korea"&gt;KOR&lt;/li&gt;</v>
      </c>
    </row>
    <row r="1115" spans="1:9">
      <c r="A1115" t="s">
        <v>19</v>
      </c>
      <c r="B1115" t="s">
        <v>56</v>
      </c>
      <c r="C1115" t="s">
        <v>19</v>
      </c>
      <c r="D1115">
        <v>0</v>
      </c>
      <c r="E1115">
        <v>2.790272394976655E-3</v>
      </c>
      <c r="F1115">
        <v>28</v>
      </c>
      <c r="H1115" t="str">
        <f t="shared" si="0"/>
        <v>["LUX", "Luxembourg", "Luxembourg",0,0.00279,28],</v>
      </c>
      <c r="I1115" t="str">
        <f>"&lt;li class=""tabs "&amp;SUBSTITUTE(C1115," ","")&amp;""" title="""&amp;C1115&amp;"""&gt;"&amp;B1115&amp;"&lt;/li&gt;"</f>
        <v>&lt;li class="tabs Luxembourg" title="Luxembourg"&gt;LUX&lt;/li&gt;</v>
      </c>
    </row>
    <row r="1116" spans="1:9">
      <c r="A1116" t="s">
        <v>20</v>
      </c>
      <c r="B1116" t="s">
        <v>57</v>
      </c>
      <c r="C1116" t="s">
        <v>20</v>
      </c>
      <c r="D1116">
        <v>1</v>
      </c>
      <c r="E1116">
        <v>1.6112272948480201E-2</v>
      </c>
      <c r="F1116">
        <v>1</v>
      </c>
      <c r="H1116" t="str">
        <f t="shared" si="0"/>
        <v>["MEX", "Mexico", "Mexico",1,0.01611,1],</v>
      </c>
      <c r="I1116" t="str">
        <f>"&lt;li class=""tabs "&amp;SUBSTITUTE(C1116," ","")&amp;""" title="""&amp;C1116&amp;"""&gt;"&amp;B1116&amp;"&lt;/li&gt;"</f>
        <v>&lt;li class="tabs Mexico" title="Mexico"&gt;MEX&lt;/li&gt;</v>
      </c>
    </row>
    <row r="1117" spans="1:9">
      <c r="A1117" t="s">
        <v>21</v>
      </c>
      <c r="B1117" t="s">
        <v>58</v>
      </c>
      <c r="C1117" t="s">
        <v>21</v>
      </c>
      <c r="D1117">
        <v>0</v>
      </c>
      <c r="E1117">
        <v>2.5029695156717166E-3</v>
      </c>
      <c r="F1117">
        <v>30</v>
      </c>
      <c r="H1117" t="str">
        <f t="shared" si="0"/>
        <v>["NLD", "Netherlands", "Netherlands",0,0.0025,30],</v>
      </c>
      <c r="I1117" t="str">
        <f>"&lt;li class=""tabs "&amp;SUBSTITUTE(C1117," ","")&amp;""" title="""&amp;C1117&amp;"""&gt;"&amp;B1117&amp;"&lt;/li&gt;"</f>
        <v>&lt;li class="tabs Netherlands" title="Netherlands"&gt;NLD&lt;/li&gt;</v>
      </c>
    </row>
    <row r="1118" spans="1:9">
      <c r="A1118" t="s">
        <v>22</v>
      </c>
      <c r="B1118" t="s">
        <v>59</v>
      </c>
      <c r="C1118" t="s">
        <v>22</v>
      </c>
      <c r="D1118">
        <v>0</v>
      </c>
      <c r="E1118">
        <v>5.5225456441366574E-3</v>
      </c>
      <c r="F1118">
        <v>12</v>
      </c>
      <c r="H1118" t="str">
        <f t="shared" si="0"/>
        <v>["NZL", "New Zealand", "NewZealand",0,0.00552,12],</v>
      </c>
      <c r="I1118" t="str">
        <f>"&lt;li class=""tabs "&amp;SUBSTITUTE(C1118," ","")&amp;""" title="""&amp;C1118&amp;"""&gt;"&amp;B1118&amp;"&lt;/li&gt;"</f>
        <v>&lt;li class="tabs NewZealand" title="New Zealand"&gt;NZL&lt;/li&gt;</v>
      </c>
    </row>
    <row r="1119" spans="1:9">
      <c r="A1119" t="s">
        <v>23</v>
      </c>
      <c r="B1119" t="s">
        <v>60</v>
      </c>
      <c r="C1119" t="s">
        <v>23</v>
      </c>
      <c r="D1119">
        <v>0</v>
      </c>
      <c r="E1119">
        <v>2.1437365776493392E-3</v>
      </c>
      <c r="F1119">
        <v>32</v>
      </c>
      <c r="H1119" t="str">
        <f t="shared" si="0"/>
        <v>["NOR", "Norway", "Norway",0,0.00214,32],</v>
      </c>
      <c r="I1119" t="str">
        <f>"&lt;li class=""tabs "&amp;SUBSTITUTE(C1119," ","")&amp;""" title="""&amp;C1119&amp;"""&gt;"&amp;B1119&amp;"&lt;/li&gt;"</f>
        <v>&lt;li class="tabs Norway" title="Norway"&gt;NOR&lt;/li&gt;</v>
      </c>
    </row>
    <row r="1120" spans="1:9">
      <c r="A1120" t="s">
        <v>24</v>
      </c>
      <c r="B1120" t="s">
        <v>82</v>
      </c>
      <c r="C1120" t="s">
        <v>24</v>
      </c>
      <c r="D1120">
        <v>0</v>
      </c>
      <c r="E1120">
        <v>6.8208992352568193E-3</v>
      </c>
      <c r="F1120">
        <v>7</v>
      </c>
      <c r="H1120" t="str">
        <f t="shared" si="0"/>
        <v>["POL", "Poland", "Poland",0,0.00682,7],</v>
      </c>
      <c r="I1120" t="str">
        <f>"&lt;li class=""tabs "&amp;SUBSTITUTE(C1120," ","")&amp;""" title="""&amp;C1120&amp;"""&gt;"&amp;B1120&amp;"&lt;/li&gt;"</f>
        <v>&lt;li class="tabs Poland" title="Poland"&gt;POL&lt;/li&gt;</v>
      </c>
    </row>
    <row r="1121" spans="1:9">
      <c r="A1121" t="s">
        <v>25</v>
      </c>
      <c r="B1121" t="s">
        <v>70</v>
      </c>
      <c r="C1121" t="s">
        <v>25</v>
      </c>
      <c r="D1121">
        <v>0</v>
      </c>
      <c r="E1121">
        <v>7.4894122891745263E-3</v>
      </c>
      <c r="F1121">
        <v>6</v>
      </c>
      <c r="H1121" t="str">
        <f t="shared" si="0"/>
        <v>["PRT", "Portugal", "Portugal",0,0.00749,6],</v>
      </c>
      <c r="I1121" t="str">
        <f>"&lt;li class=""tabs "&amp;SUBSTITUTE(C1121," ","")&amp;""" title="""&amp;C1121&amp;"""&gt;"&amp;B1121&amp;"&lt;/li&gt;"</f>
        <v>&lt;li class="tabs Portugal" title="Portugal"&gt;PRT&lt;/li&gt;</v>
      </c>
    </row>
    <row r="1122" spans="1:9">
      <c r="A1122" t="s">
        <v>26</v>
      </c>
      <c r="B1122" t="s">
        <v>61</v>
      </c>
      <c r="C1122" t="s">
        <v>26</v>
      </c>
      <c r="D1122">
        <v>0</v>
      </c>
      <c r="E1122">
        <v>2.3671542287058366E-3</v>
      </c>
      <c r="F1122">
        <v>31</v>
      </c>
      <c r="H1122" t="str">
        <f t="shared" si="0"/>
        <v>["SVK", "Slovak Republic", "SlovakRepublic",0,0.00237,31],</v>
      </c>
      <c r="I1122" t="str">
        <f>"&lt;li class=""tabs "&amp;SUBSTITUTE(C1122," ","")&amp;""" title="""&amp;C1122&amp;"""&gt;"&amp;B1122&amp;"&lt;/li&gt;"</f>
        <v>&lt;li class="tabs SlovakRepublic" title="Slovak Republic"&gt;SVK&lt;/li&gt;</v>
      </c>
    </row>
    <row r="1123" spans="1:9">
      <c r="A1123" t="s">
        <v>27</v>
      </c>
      <c r="B1123" t="s">
        <v>62</v>
      </c>
      <c r="C1123" t="s">
        <v>27</v>
      </c>
      <c r="D1123">
        <v>0</v>
      </c>
      <c r="E1123">
        <v>5.0593819661365448E-3</v>
      </c>
      <c r="F1123">
        <v>14</v>
      </c>
      <c r="H1123" t="str">
        <f t="shared" si="0"/>
        <v>["SVN", "Slovenia", "Slovenia",0,0.00506,14],</v>
      </c>
      <c r="I1123" t="str">
        <f>"&lt;li class=""tabs "&amp;SUBSTITUTE(C1123," ","")&amp;""" title="""&amp;C1123&amp;"""&gt;"&amp;B1123&amp;"&lt;/li&gt;"</f>
        <v>&lt;li class="tabs Slovenia" title="Slovenia"&gt;SVN&lt;/li&gt;</v>
      </c>
    </row>
    <row r="1124" spans="1:9">
      <c r="A1124" t="s">
        <v>28</v>
      </c>
      <c r="B1124" t="s">
        <v>63</v>
      </c>
      <c r="C1124" t="s">
        <v>28</v>
      </c>
      <c r="D1124">
        <v>0</v>
      </c>
      <c r="E1124">
        <v>5.3584502487031707E-3</v>
      </c>
      <c r="F1124">
        <v>13</v>
      </c>
      <c r="H1124" t="str">
        <f t="shared" si="0"/>
        <v>["ESP", "Spain", "Spain",0,0.00536,13],</v>
      </c>
      <c r="I1124" t="str">
        <f>"&lt;li class=""tabs "&amp;SUBSTITUTE(C1124," ","")&amp;""" title="""&amp;C1124&amp;"""&gt;"&amp;B1124&amp;"&lt;/li&gt;"</f>
        <v>&lt;li class="tabs Spain" title="Spain"&gt;ESP&lt;/li&gt;</v>
      </c>
    </row>
    <row r="1125" spans="1:9">
      <c r="A1125" t="s">
        <v>29</v>
      </c>
      <c r="B1125" t="s">
        <v>64</v>
      </c>
      <c r="C1125" t="s">
        <v>29</v>
      </c>
      <c r="D1125">
        <v>0</v>
      </c>
      <c r="E1125">
        <v>3.4095338709201383E-3</v>
      </c>
      <c r="F1125">
        <v>23</v>
      </c>
      <c r="H1125" t="str">
        <f t="shared" si="0"/>
        <v>["SWE", "Sweden", "Sweden",0,0.00341,23],</v>
      </c>
      <c r="I1125" t="str">
        <f>"&lt;li class=""tabs "&amp;SUBSTITUTE(C1125," ","")&amp;""" title="""&amp;C1125&amp;"""&gt;"&amp;B1125&amp;"&lt;/li&gt;"</f>
        <v>&lt;li class="tabs Sweden" title="Sweden"&gt;SWE&lt;/li&gt;</v>
      </c>
    </row>
    <row r="1126" spans="1:9">
      <c r="A1126" t="s">
        <v>30</v>
      </c>
      <c r="B1126" t="s">
        <v>65</v>
      </c>
      <c r="C1126" t="s">
        <v>30</v>
      </c>
      <c r="D1126">
        <v>1</v>
      </c>
      <c r="E1126">
        <v>3.5999049938116867E-3</v>
      </c>
      <c r="F1126">
        <v>22</v>
      </c>
      <c r="H1126" t="str">
        <f t="shared" si="0"/>
        <v>["CHE", "Switzerland", "Switzerland",1,0.0036,22],</v>
      </c>
      <c r="I1126" t="str">
        <f>"&lt;li class=""tabs "&amp;SUBSTITUTE(C1126," ","")&amp;""" title="""&amp;C1126&amp;"""&gt;"&amp;B1126&amp;"&lt;/li&gt;"</f>
        <v>&lt;li class="tabs Switzerland" title="Switzerland"&gt;CHE&lt;/li&gt;</v>
      </c>
    </row>
    <row r="1127" spans="1:9">
      <c r="A1127" t="s">
        <v>31</v>
      </c>
      <c r="B1127" t="s">
        <v>71</v>
      </c>
      <c r="C1127" t="s">
        <v>31</v>
      </c>
      <c r="D1127">
        <v>1</v>
      </c>
      <c r="E1127">
        <v>3.0099655659939235E-2</v>
      </c>
      <c r="F1127">
        <v>0</v>
      </c>
      <c r="H1127" t="str">
        <f t="shared" si="0"/>
        <v>["TUR", "Turkey", "Turkey",1,0.0301,0],</v>
      </c>
      <c r="I1127" t="str">
        <f>"&lt;li class=""tabs "&amp;SUBSTITUTE(C1127," ","")&amp;""" title="""&amp;C1127&amp;"""&gt;"&amp;B1127&amp;"&lt;/li&gt;"</f>
        <v>&lt;li class="tabs Turkey" title="Turkey"&gt;TUR&lt;/li&gt;</v>
      </c>
    </row>
    <row r="1128" spans="1:9">
      <c r="A1128" t="s">
        <v>32</v>
      </c>
      <c r="B1128" t="s">
        <v>66</v>
      </c>
      <c r="C1128" t="s">
        <v>32</v>
      </c>
      <c r="D1128">
        <v>1</v>
      </c>
      <c r="E1128">
        <v>3.9218315135579121E-3</v>
      </c>
      <c r="F1128">
        <v>18</v>
      </c>
      <c r="H1128" t="str">
        <f t="shared" si="0"/>
        <v>["GBR", "United Kingdom", "UnitedKingdom",1,0.00392,18],</v>
      </c>
      <c r="I1128" t="str">
        <f>"&lt;li class=""tabs "&amp;SUBSTITUTE(C1128," ","")&amp;""" title="""&amp;C1128&amp;"""&gt;"&amp;B1128&amp;"&lt;/li&gt;"</f>
        <v>&lt;li class="tabs UnitedKingdom" title="United Kingdom"&gt;GBR&lt;/li&gt;</v>
      </c>
    </row>
    <row r="1129" spans="1:9">
      <c r="A1129" t="s">
        <v>33</v>
      </c>
      <c r="B1129" t="s">
        <v>67</v>
      </c>
      <c r="C1129" t="s">
        <v>33</v>
      </c>
      <c r="D1129">
        <v>1</v>
      </c>
      <c r="E1129">
        <v>1.4199859324133376E-3</v>
      </c>
      <c r="F1129">
        <v>33</v>
      </c>
      <c r="H1129" t="str">
        <f t="shared" si="0"/>
        <v>["USA", "United States", "UnitedStates",1,0.00142,33],</v>
      </c>
      <c r="I1129" t="str">
        <f>"&lt;li class=""tabs "&amp;SUBSTITUTE(C1129," ","")&amp;""" title="""&amp;C1129&amp;"""&gt;"&amp;B1129&amp;"&lt;/li&gt;"</f>
        <v>&lt;li class="tabs UnitedStates" title="United States"&gt;USA&lt;/li&gt;</v>
      </c>
    </row>
    <row r="1130" spans="1:9">
      <c r="I1130" t="str">
        <f>"&lt;li class=""tabs "&amp;SUBSTITUTE(C1130," ","")&amp;""" title="""&amp;C1130&amp;"""&gt;"&amp;B1130&amp;"&lt;/li&gt;"</f>
        <v>&lt;li class="tabs " title=""&gt;&lt;/li&gt;</v>
      </c>
    </row>
    <row r="1136" spans="1:9">
      <c r="E1136">
        <f>29*60+50</f>
        <v>1790</v>
      </c>
      <c r="F1136">
        <v>35552</v>
      </c>
      <c r="G1136">
        <f>E1136/F1136</f>
        <v>5.0348784878487846E-2</v>
      </c>
    </row>
    <row r="1137" spans="5:6">
      <c r="E1137">
        <f>F1137*G1136</f>
        <v>45905.303217821776</v>
      </c>
      <c r="F1137">
        <v>911746</v>
      </c>
    </row>
    <row r="1138" spans="5:6">
      <c r="F1138">
        <f>E1137/60</f>
        <v>765.08838696369628</v>
      </c>
    </row>
    <row r="1139" spans="5:6">
      <c r="F1139">
        <f>F1138/60</f>
        <v>12.751473116061605</v>
      </c>
    </row>
  </sheetData>
  <autoFilter ref="A1:E1093">
    <filterColumn colId="1">
      <filters>
        <filter val="200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C59"/>
  <sheetViews>
    <sheetView topLeftCell="A14" workbookViewId="0">
      <selection activeCell="C6" sqref="C6:C59"/>
    </sheetView>
  </sheetViews>
  <sheetFormatPr defaultRowHeight="12.75"/>
  <cols>
    <col min="1" max="1" width="23.140625" bestFit="1" customWidth="1"/>
  </cols>
  <sheetData>
    <row r="1" spans="1:5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BC1" s="2"/>
    </row>
    <row r="5" spans="1:55">
      <c r="A5" s="1" t="s">
        <v>74</v>
      </c>
    </row>
    <row r="6" spans="1:55">
      <c r="A6" s="1">
        <v>51</v>
      </c>
      <c r="B6" s="1">
        <v>437.66903950429997</v>
      </c>
      <c r="C6" s="1" t="str">
        <f>"m "&amp;A6&amp;","&amp;ROUND(B6,1)</f>
        <v>m 51,437.7</v>
      </c>
      <c r="D6" s="1"/>
    </row>
    <row r="7" spans="1:55">
      <c r="A7" s="1">
        <v>52</v>
      </c>
      <c r="B7" s="1">
        <v>402.97702311730001</v>
      </c>
      <c r="C7" s="1" t="str">
        <f>" "&amp;ROUND(A7-A6,1)&amp;","&amp;ROUND(B7-B6,1)</f>
        <v xml:space="preserve"> 1,-34.7</v>
      </c>
      <c r="D7" s="1"/>
    </row>
    <row r="8" spans="1:55">
      <c r="A8" s="1">
        <v>62</v>
      </c>
      <c r="B8" s="1">
        <v>313.29946168240002</v>
      </c>
      <c r="C8" s="1" t="str">
        <f t="shared" ref="C8:C59" si="0">" "&amp;ROUND(A8-A7,1)&amp;","&amp;ROUND(B8-B7,1)</f>
        <v xml:space="preserve"> 10,-89.7</v>
      </c>
    </row>
    <row r="9" spans="1:55">
      <c r="A9" s="1">
        <v>72</v>
      </c>
      <c r="B9" s="1">
        <v>282.96236471370003</v>
      </c>
      <c r="C9" s="1" t="str">
        <f t="shared" si="0"/>
        <v xml:space="preserve"> 10,-30.3</v>
      </c>
    </row>
    <row r="10" spans="1:55">
      <c r="A10" s="1">
        <v>82</v>
      </c>
      <c r="B10" s="1">
        <v>264.20895756919998</v>
      </c>
      <c r="C10" s="1" t="str">
        <f t="shared" si="0"/>
        <v xml:space="preserve"> 10,-18.8</v>
      </c>
    </row>
    <row r="11" spans="1:55">
      <c r="A11" s="1">
        <v>92</v>
      </c>
      <c r="B11" s="1">
        <v>250.5986751092</v>
      </c>
      <c r="C11" s="1" t="str">
        <f t="shared" si="0"/>
        <v xml:space="preserve"> 10,-13.6</v>
      </c>
    </row>
    <row r="12" spans="1:55">
      <c r="A12" s="1">
        <v>102</v>
      </c>
      <c r="B12" s="1">
        <v>239.909291389</v>
      </c>
      <c r="C12" s="1" t="str">
        <f t="shared" si="0"/>
        <v xml:space="preserve"> 10,-10.7</v>
      </c>
    </row>
    <row r="13" spans="1:55">
      <c r="A13" s="1">
        <v>112</v>
      </c>
      <c r="B13" s="1">
        <v>231.105963532</v>
      </c>
      <c r="C13" s="1" t="str">
        <f t="shared" si="0"/>
        <v xml:space="preserve"> 10,-8.8</v>
      </c>
    </row>
    <row r="14" spans="1:55">
      <c r="A14" s="1">
        <v>122</v>
      </c>
      <c r="B14" s="1">
        <v>223.62190024700001</v>
      </c>
      <c r="C14" s="1" t="str">
        <f t="shared" si="0"/>
        <v xml:space="preserve"> 10,-7.5</v>
      </c>
    </row>
    <row r="15" spans="1:55">
      <c r="A15" s="1">
        <v>132</v>
      </c>
      <c r="B15" s="1">
        <v>217.11274117799999</v>
      </c>
      <c r="C15" s="1" t="str">
        <f t="shared" si="0"/>
        <v xml:space="preserve"> 10,-6.5</v>
      </c>
    </row>
    <row r="16" spans="1:55">
      <c r="A16" s="1">
        <v>142</v>
      </c>
      <c r="B16" s="1">
        <v>211.353521223</v>
      </c>
      <c r="C16" s="1" t="str">
        <f t="shared" si="0"/>
        <v xml:space="preserve"> 10,-5.8</v>
      </c>
    </row>
    <row r="17" spans="1:3">
      <c r="A17" s="1">
        <v>152</v>
      </c>
      <c r="B17" s="1">
        <v>206.18915019948301</v>
      </c>
      <c r="C17" s="1" t="str">
        <f t="shared" si="0"/>
        <v xml:space="preserve"> 10,-5.2</v>
      </c>
    </row>
    <row r="18" spans="1:3">
      <c r="A18" s="1">
        <v>162</v>
      </c>
      <c r="B18" s="1">
        <v>201.508170996041</v>
      </c>
      <c r="C18" s="1" t="str">
        <f t="shared" si="0"/>
        <v xml:space="preserve"> 10,-4.7</v>
      </c>
    </row>
    <row r="19" spans="1:3">
      <c r="A19" s="1">
        <v>172</v>
      </c>
      <c r="B19" s="1">
        <v>197.22778621546101</v>
      </c>
      <c r="C19" s="1" t="str">
        <f t="shared" si="0"/>
        <v xml:space="preserve"> 10,-4.3</v>
      </c>
    </row>
    <row r="20" spans="1:3">
      <c r="A20" s="1">
        <v>182</v>
      </c>
      <c r="B20" s="1">
        <v>193.28480327891299</v>
      </c>
      <c r="C20" s="1" t="str">
        <f t="shared" si="0"/>
        <v xml:space="preserve"> 10,-3.9</v>
      </c>
    </row>
    <row r="21" spans="1:3">
      <c r="A21" s="1">
        <v>192</v>
      </c>
      <c r="B21" s="1">
        <v>189.62989527141801</v>
      </c>
      <c r="C21" s="1" t="str">
        <f t="shared" si="0"/>
        <v xml:space="preserve"> 10,-3.7</v>
      </c>
    </row>
    <row r="22" spans="1:3">
      <c r="A22" s="1">
        <v>202</v>
      </c>
      <c r="B22" s="1">
        <v>186.22381943600499</v>
      </c>
      <c r="C22" s="1" t="str">
        <f t="shared" si="0"/>
        <v xml:space="preserve"> 10,-3.4</v>
      </c>
    </row>
    <row r="23" spans="1:3">
      <c r="A23" s="1">
        <v>212</v>
      </c>
      <c r="B23" s="1">
        <v>183.03484292598</v>
      </c>
      <c r="C23" s="1" t="str">
        <f t="shared" si="0"/>
        <v xml:space="preserve"> 10,-3.2</v>
      </c>
    </row>
    <row r="24" spans="1:3">
      <c r="A24" s="1">
        <v>222</v>
      </c>
      <c r="B24" s="1">
        <v>180.03694093984799</v>
      </c>
      <c r="C24" s="1" t="str">
        <f t="shared" si="0"/>
        <v xml:space="preserve"> 10,-3</v>
      </c>
    </row>
    <row r="25" spans="1:3">
      <c r="A25" s="1">
        <v>232</v>
      </c>
      <c r="B25" s="1">
        <v>177.20850481616699</v>
      </c>
      <c r="C25" s="1" t="str">
        <f t="shared" si="0"/>
        <v xml:space="preserve"> 10,-2.8</v>
      </c>
    </row>
    <row r="26" spans="1:3">
      <c r="A26" s="1">
        <v>242</v>
      </c>
      <c r="B26" s="1">
        <v>174.53139613437</v>
      </c>
      <c r="C26" s="1" t="str">
        <f t="shared" si="0"/>
        <v xml:space="preserve"> 10,-2.7</v>
      </c>
    </row>
    <row r="27" spans="1:3">
      <c r="A27" s="1">
        <v>252</v>
      </c>
      <c r="B27" s="1">
        <v>171.99024124943099</v>
      </c>
      <c r="C27" s="1" t="str">
        <f t="shared" si="0"/>
        <v xml:space="preserve"> 10,-2.5</v>
      </c>
    </row>
    <row r="28" spans="1:3">
      <c r="A28" s="1">
        <v>262</v>
      </c>
      <c r="B28" s="1">
        <v>169.57189645702701</v>
      </c>
      <c r="C28" s="1" t="str">
        <f t="shared" si="0"/>
        <v xml:space="preserve"> 10,-2.4</v>
      </c>
    </row>
    <row r="29" spans="1:3">
      <c r="A29" s="1">
        <v>272</v>
      </c>
      <c r="B29" s="1">
        <v>167.26503654165299</v>
      </c>
      <c r="C29" s="1" t="str">
        <f t="shared" si="0"/>
        <v xml:space="preserve"> 10,-2.3</v>
      </c>
    </row>
    <row r="30" spans="1:3">
      <c r="A30" s="1">
        <v>282</v>
      </c>
      <c r="B30" s="1">
        <v>165.05983405246201</v>
      </c>
      <c r="C30" s="1" t="str">
        <f t="shared" si="0"/>
        <v xml:space="preserve"> 10,-2.2</v>
      </c>
    </row>
    <row r="31" spans="1:3">
      <c r="A31" s="1">
        <v>292</v>
      </c>
      <c r="B31" s="1">
        <v>162.94770631021899</v>
      </c>
      <c r="C31" s="1" t="str">
        <f t="shared" si="0"/>
        <v xml:space="preserve"> 10,-2.1</v>
      </c>
    </row>
    <row r="32" spans="1:3">
      <c r="A32" s="1">
        <v>302</v>
      </c>
      <c r="B32" s="1">
        <v>160.92111367441399</v>
      </c>
      <c r="C32" s="1" t="str">
        <f t="shared" si="0"/>
        <v xml:space="preserve"> 10,-2</v>
      </c>
    </row>
    <row r="33" spans="1:3">
      <c r="A33" s="1">
        <v>312</v>
      </c>
      <c r="B33" s="1">
        <v>158.97339709111799</v>
      </c>
      <c r="C33" s="1" t="str">
        <f t="shared" si="0"/>
        <v xml:space="preserve"> 10,-1.9</v>
      </c>
    </row>
    <row r="34" spans="1:3">
      <c r="A34" s="1">
        <v>322</v>
      </c>
      <c r="B34" s="1">
        <v>157.09864608624599</v>
      </c>
      <c r="C34" s="1" t="str">
        <f t="shared" si="0"/>
        <v xml:space="preserve"> 10,-1.9</v>
      </c>
    </row>
    <row r="35" spans="1:3">
      <c r="A35" s="1">
        <v>332</v>
      </c>
      <c r="B35" s="1">
        <v>155.29159060390799</v>
      </c>
      <c r="C35" s="1" t="str">
        <f t="shared" si="0"/>
        <v xml:space="preserve"> 10,-1.8</v>
      </c>
    </row>
    <row r="36" spans="1:3">
      <c r="A36" s="1">
        <v>342</v>
      </c>
      <c r="B36" s="1">
        <v>153.54751170083301</v>
      </c>
      <c r="C36" s="1" t="str">
        <f t="shared" si="0"/>
        <v xml:space="preserve"> 10,-1.7</v>
      </c>
    </row>
    <row r="37" spans="1:3">
      <c r="A37" s="1">
        <v>352</v>
      </c>
      <c r="B37" s="1">
        <v>151.86216728474901</v>
      </c>
      <c r="C37" s="1" t="str">
        <f t="shared" si="0"/>
        <v xml:space="preserve"> 10,-1.7</v>
      </c>
    </row>
    <row r="38" spans="1:3">
      <c r="A38" s="1">
        <v>362</v>
      </c>
      <c r="B38" s="1">
        <v>150.23172995449599</v>
      </c>
      <c r="C38" s="1" t="str">
        <f t="shared" si="0"/>
        <v xml:space="preserve"> 10,-1.6</v>
      </c>
    </row>
    <row r="39" spans="1:3">
      <c r="A39" s="1">
        <v>372</v>
      </c>
      <c r="B39" s="1">
        <v>148.65273464986299</v>
      </c>
      <c r="C39" s="1" t="str">
        <f t="shared" si="0"/>
        <v xml:space="preserve"> 10,-1.6</v>
      </c>
    </row>
    <row r="40" spans="1:3">
      <c r="A40" s="1">
        <v>382</v>
      </c>
      <c r="B40" s="1">
        <v>147.12203431009101</v>
      </c>
      <c r="C40" s="1" t="str">
        <f t="shared" si="0"/>
        <v xml:space="preserve"> 10,-1.5</v>
      </c>
    </row>
    <row r="41" spans="1:3">
      <c r="A41" s="1">
        <v>392</v>
      </c>
      <c r="B41" s="1">
        <v>145.63676211437701</v>
      </c>
      <c r="C41" s="1" t="str">
        <f t="shared" si="0"/>
        <v xml:space="preserve"> 10,-1.5</v>
      </c>
    </row>
    <row r="42" spans="1:3">
      <c r="A42" s="1">
        <v>402</v>
      </c>
      <c r="B42" s="1">
        <v>144.194299165676</v>
      </c>
      <c r="C42" s="1" t="str">
        <f t="shared" si="0"/>
        <v xml:space="preserve"> 10,-1.4</v>
      </c>
    </row>
    <row r="43" spans="1:3">
      <c r="A43" s="1">
        <v>412</v>
      </c>
      <c r="B43" s="1">
        <v>142.79224670248101</v>
      </c>
      <c r="C43" s="1" t="str">
        <f t="shared" si="0"/>
        <v xml:space="preserve"> 10,-1.4</v>
      </c>
    </row>
    <row r="44" spans="1:3">
      <c r="A44" s="1">
        <v>422</v>
      </c>
      <c r="B44" s="1">
        <v>141.42840209798999</v>
      </c>
      <c r="C44" s="1" t="str">
        <f t="shared" si="0"/>
        <v xml:space="preserve"> 10,-1.4</v>
      </c>
    </row>
    <row r="45" spans="1:3">
      <c r="A45" s="1">
        <v>432</v>
      </c>
      <c r="B45" s="1">
        <v>140.10073804360201</v>
      </c>
      <c r="C45" s="1" t="str">
        <f t="shared" si="0"/>
        <v xml:space="preserve"> 10,-1.3</v>
      </c>
    </row>
    <row r="46" spans="1:3">
      <c r="A46" s="1">
        <v>442</v>
      </c>
      <c r="B46" s="1">
        <v>138.807384422848</v>
      </c>
      <c r="C46" s="1" t="str">
        <f t="shared" si="0"/>
        <v xml:space="preserve"> 10,-1.3</v>
      </c>
    </row>
    <row r="47" spans="1:3">
      <c r="A47" s="1">
        <v>452</v>
      </c>
      <c r="B47" s="1">
        <v>137.54661246897899</v>
      </c>
      <c r="C47" s="1" t="str">
        <f t="shared" si="0"/>
        <v xml:space="preserve"> 10,-1.3</v>
      </c>
    </row>
    <row r="48" spans="1:3">
      <c r="A48" s="1">
        <v>462</v>
      </c>
      <c r="B48" s="1">
        <v>136.316820869417</v>
      </c>
      <c r="C48" s="1" t="str">
        <f t="shared" si="0"/>
        <v xml:space="preserve"> 10,-1.2</v>
      </c>
    </row>
    <row r="49" spans="1:3">
      <c r="A49" s="1">
        <v>472</v>
      </c>
      <c r="B49" s="1">
        <v>135.11652353685801</v>
      </c>
      <c r="C49" s="1" t="str">
        <f t="shared" si="0"/>
        <v xml:space="preserve"> 10,-1.2</v>
      </c>
    </row>
    <row r="50" spans="1:3">
      <c r="A50" s="1">
        <v>482</v>
      </c>
      <c r="B50" s="1">
        <v>133.94433881274301</v>
      </c>
      <c r="C50" s="1" t="str">
        <f t="shared" si="0"/>
        <v xml:space="preserve"> 10,-1.2</v>
      </c>
    </row>
    <row r="51" spans="1:3">
      <c r="A51" s="1">
        <v>492</v>
      </c>
      <c r="B51" s="1">
        <v>132.79897990637201</v>
      </c>
      <c r="C51" s="1" t="str">
        <f t="shared" si="0"/>
        <v xml:space="preserve"> 10,-1.1</v>
      </c>
    </row>
    <row r="52" spans="1:3">
      <c r="A52" s="1">
        <v>502</v>
      </c>
      <c r="B52" s="1">
        <v>131.67924640375799</v>
      </c>
      <c r="C52" s="1" t="str">
        <f t="shared" si="0"/>
        <v xml:space="preserve"> 10,-1.1</v>
      </c>
    </row>
    <row r="53" spans="1:3">
      <c r="A53" s="1">
        <v>512</v>
      </c>
      <c r="B53" s="1">
        <v>130.58401670571999</v>
      </c>
      <c r="C53" s="1" t="str">
        <f t="shared" si="0"/>
        <v xml:space="preserve"> 10,-1.1</v>
      </c>
    </row>
    <row r="54" spans="1:3">
      <c r="A54" s="1">
        <v>522</v>
      </c>
      <c r="B54" s="1">
        <v>129.512241275804</v>
      </c>
      <c r="C54" s="1" t="str">
        <f t="shared" si="0"/>
        <v xml:space="preserve"> 10,-1.1</v>
      </c>
    </row>
    <row r="55" spans="1:3">
      <c r="A55" s="1">
        <v>532</v>
      </c>
      <c r="B55" s="1">
        <v>128.462936596128</v>
      </c>
      <c r="C55" s="1" t="str">
        <f t="shared" si="0"/>
        <v xml:space="preserve"> 10,-1</v>
      </c>
    </row>
    <row r="56" spans="1:3">
      <c r="A56" s="1">
        <v>542</v>
      </c>
      <c r="B56" s="1">
        <v>127.435179743921</v>
      </c>
      <c r="C56" s="1" t="str">
        <f t="shared" si="0"/>
        <v xml:space="preserve"> 10,-1</v>
      </c>
    </row>
    <row r="57" spans="1:3">
      <c r="A57" s="1">
        <v>552</v>
      </c>
      <c r="B57" s="1">
        <v>126.42810351379001</v>
      </c>
      <c r="C57" s="1" t="str">
        <f t="shared" si="0"/>
        <v xml:space="preserve"> 10,-1</v>
      </c>
    </row>
    <row r="58" spans="1:3">
      <c r="A58" s="1">
        <v>562</v>
      </c>
      <c r="B58" s="1">
        <v>125.440892021133</v>
      </c>
      <c r="C58" s="1" t="str">
        <f t="shared" si="0"/>
        <v xml:space="preserve"> 10,-1</v>
      </c>
    </row>
    <row r="59" spans="1:3">
      <c r="A59" s="1">
        <v>572</v>
      </c>
      <c r="B59" s="1">
        <v>124.47277673000001</v>
      </c>
      <c r="C59" s="1" t="str">
        <f t="shared" si="0"/>
        <v xml:space="preserve"> 10,-1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M39"/>
  <sheetViews>
    <sheetView topLeftCell="C1" workbookViewId="0">
      <selection activeCell="M3" sqref="M3"/>
    </sheetView>
  </sheetViews>
  <sheetFormatPr defaultRowHeight="12.75"/>
  <sheetData>
    <row r="1" spans="1:13">
      <c r="A1" t="s">
        <v>75</v>
      </c>
      <c r="B1">
        <v>1971</v>
      </c>
      <c r="C1">
        <v>87</v>
      </c>
      <c r="D1">
        <v>5000</v>
      </c>
      <c r="F1" t="s">
        <v>36</v>
      </c>
      <c r="G1" t="s">
        <v>34</v>
      </c>
      <c r="H1" t="s">
        <v>37</v>
      </c>
      <c r="I1" t="s">
        <v>38</v>
      </c>
      <c r="J1" t="s">
        <v>39</v>
      </c>
      <c r="K1" t="s">
        <v>40</v>
      </c>
      <c r="L1" t="s">
        <v>35</v>
      </c>
      <c r="M1" t="s">
        <v>76</v>
      </c>
    </row>
    <row r="2" spans="1:13">
      <c r="A2" t="s">
        <v>75</v>
      </c>
      <c r="B2">
        <v>1972</v>
      </c>
      <c r="C2">
        <v>87</v>
      </c>
      <c r="D2">
        <v>5054.0540540540542</v>
      </c>
      <c r="E2">
        <v>0</v>
      </c>
      <c r="F2" t="str">
        <f>A2</f>
        <v>Scale</v>
      </c>
      <c r="G2">
        <f>B2</f>
        <v>1972</v>
      </c>
      <c r="H2">
        <f>IF($A1=$A2,C1,C2)</f>
        <v>87</v>
      </c>
      <c r="I2">
        <f>C2</f>
        <v>87</v>
      </c>
      <c r="J2">
        <f>IF($A1=$A2,D1,D2)</f>
        <v>5000</v>
      </c>
      <c r="K2">
        <f>ROUND(D2,1)</f>
        <v>5054.1000000000004</v>
      </c>
      <c r="L2">
        <f>E2</f>
        <v>0</v>
      </c>
      <c r="M2" t="str">
        <f>"{country:"""&amp;F2&amp;""",year:"&amp;G2&amp;", x1:"&amp;J2&amp;", x2:"&amp;K2&amp;", y1:"&amp;H2&amp;", y2:"&amp;I2&amp;"},"</f>
        <v>{country:"Scale",year:1972, x1:5000, x2:5054.1, y1:87, y2:87},</v>
      </c>
    </row>
    <row r="3" spans="1:13">
      <c r="A3" t="s">
        <v>75</v>
      </c>
      <c r="B3">
        <v>1973</v>
      </c>
      <c r="C3">
        <v>87</v>
      </c>
      <c r="D3">
        <v>5108.1081081081084</v>
      </c>
      <c r="E3">
        <v>0</v>
      </c>
      <c r="F3" t="str">
        <f t="shared" ref="F3:G39" si="0">A3</f>
        <v>Scale</v>
      </c>
      <c r="G3">
        <f t="shared" si="0"/>
        <v>1973</v>
      </c>
      <c r="H3">
        <f t="shared" ref="H3:H39" si="1">IF($A2=$A3,C2,C3)</f>
        <v>87</v>
      </c>
      <c r="I3">
        <f t="shared" ref="I3:I39" si="2">C3</f>
        <v>87</v>
      </c>
      <c r="J3">
        <f>ROUND(D2,1)</f>
        <v>5054.1000000000004</v>
      </c>
      <c r="K3">
        <f t="shared" ref="K3:K38" si="3">ROUND(D3,1)</f>
        <v>5108.1000000000004</v>
      </c>
      <c r="L3">
        <f t="shared" ref="K3:L39" si="4">E3</f>
        <v>0</v>
      </c>
      <c r="M3" t="str">
        <f t="shared" ref="M3:M37" si="5">"{country:"""&amp;F3&amp;""",year:"&amp;G3&amp;", x1:"&amp;J3&amp;", x2:"&amp;K3&amp;", y1:"&amp;H3&amp;", y2:"&amp;I3&amp;"},"</f>
        <v>{country:"Scale",year:1973, x1:5054.1, x2:5108.1, y1:87, y2:87},</v>
      </c>
    </row>
    <row r="4" spans="1:13">
      <c r="A4" t="s">
        <v>75</v>
      </c>
      <c r="B4">
        <v>1974</v>
      </c>
      <c r="C4">
        <v>87</v>
      </c>
      <c r="D4">
        <v>5162.1621621621625</v>
      </c>
      <c r="E4">
        <v>0</v>
      </c>
      <c r="F4" t="str">
        <f t="shared" si="0"/>
        <v>Scale</v>
      </c>
      <c r="G4">
        <f t="shared" si="0"/>
        <v>1974</v>
      </c>
      <c r="H4">
        <f t="shared" si="1"/>
        <v>87</v>
      </c>
      <c r="I4">
        <f t="shared" si="2"/>
        <v>87</v>
      </c>
      <c r="J4">
        <f t="shared" ref="J4:J38" si="6">ROUND(D3,1)</f>
        <v>5108.1000000000004</v>
      </c>
      <c r="K4">
        <f t="shared" si="3"/>
        <v>5162.2</v>
      </c>
      <c r="L4">
        <f t="shared" si="4"/>
        <v>0</v>
      </c>
      <c r="M4" t="str">
        <f t="shared" si="5"/>
        <v>{country:"Scale",year:1974, x1:5108.1, x2:5162.2, y1:87, y2:87},</v>
      </c>
    </row>
    <row r="5" spans="1:13">
      <c r="A5" t="s">
        <v>75</v>
      </c>
      <c r="B5">
        <v>1975</v>
      </c>
      <c r="C5">
        <v>87</v>
      </c>
      <c r="D5">
        <v>5216.2162162162158</v>
      </c>
      <c r="E5">
        <v>0</v>
      </c>
      <c r="F5" t="str">
        <f t="shared" si="0"/>
        <v>Scale</v>
      </c>
      <c r="G5">
        <f t="shared" si="0"/>
        <v>1975</v>
      </c>
      <c r="H5">
        <f t="shared" si="1"/>
        <v>87</v>
      </c>
      <c r="I5">
        <f t="shared" si="2"/>
        <v>87</v>
      </c>
      <c r="J5">
        <f t="shared" si="6"/>
        <v>5162.2</v>
      </c>
      <c r="K5">
        <f t="shared" si="3"/>
        <v>5216.2</v>
      </c>
      <c r="L5">
        <f t="shared" si="4"/>
        <v>0</v>
      </c>
      <c r="M5" t="str">
        <f t="shared" si="5"/>
        <v>{country:"Scale",year:1975, x1:5162.2, x2:5216.2, y1:87, y2:87},</v>
      </c>
    </row>
    <row r="6" spans="1:13">
      <c r="A6" t="s">
        <v>75</v>
      </c>
      <c r="B6">
        <v>1976</v>
      </c>
      <c r="C6">
        <v>87</v>
      </c>
      <c r="D6">
        <v>5270.27027027027</v>
      </c>
      <c r="E6">
        <v>0</v>
      </c>
      <c r="F6" t="str">
        <f t="shared" si="0"/>
        <v>Scale</v>
      </c>
      <c r="G6">
        <f t="shared" si="0"/>
        <v>1976</v>
      </c>
      <c r="H6">
        <f t="shared" si="1"/>
        <v>87</v>
      </c>
      <c r="I6">
        <f t="shared" si="2"/>
        <v>87</v>
      </c>
      <c r="J6">
        <f t="shared" si="6"/>
        <v>5216.2</v>
      </c>
      <c r="K6">
        <f t="shared" si="3"/>
        <v>5270.3</v>
      </c>
      <c r="L6">
        <f t="shared" si="4"/>
        <v>0</v>
      </c>
      <c r="M6" t="str">
        <f t="shared" si="5"/>
        <v>{country:"Scale",year:1976, x1:5216.2, x2:5270.3, y1:87, y2:87},</v>
      </c>
    </row>
    <row r="7" spans="1:13">
      <c r="A7" t="s">
        <v>75</v>
      </c>
      <c r="B7">
        <v>1977</v>
      </c>
      <c r="C7">
        <v>87</v>
      </c>
      <c r="D7">
        <v>5324.3243243243242</v>
      </c>
      <c r="E7">
        <v>0</v>
      </c>
      <c r="F7" t="str">
        <f t="shared" si="0"/>
        <v>Scale</v>
      </c>
      <c r="G7">
        <f t="shared" si="0"/>
        <v>1977</v>
      </c>
      <c r="H7">
        <f t="shared" si="1"/>
        <v>87</v>
      </c>
      <c r="I7">
        <f t="shared" si="2"/>
        <v>87</v>
      </c>
      <c r="J7">
        <f t="shared" si="6"/>
        <v>5270.3</v>
      </c>
      <c r="K7">
        <f t="shared" si="3"/>
        <v>5324.3</v>
      </c>
      <c r="L7">
        <f t="shared" si="4"/>
        <v>0</v>
      </c>
      <c r="M7" t="str">
        <f t="shared" si="5"/>
        <v>{country:"Scale",year:1977, x1:5270.3, x2:5324.3, y1:87, y2:87},</v>
      </c>
    </row>
    <row r="8" spans="1:13">
      <c r="A8" t="s">
        <v>75</v>
      </c>
      <c r="B8">
        <v>1978</v>
      </c>
      <c r="C8">
        <v>87</v>
      </c>
      <c r="D8">
        <v>5378.3783783783783</v>
      </c>
      <c r="E8">
        <v>0</v>
      </c>
      <c r="F8" t="str">
        <f t="shared" si="0"/>
        <v>Scale</v>
      </c>
      <c r="G8">
        <f t="shared" si="0"/>
        <v>1978</v>
      </c>
      <c r="H8">
        <f t="shared" si="1"/>
        <v>87</v>
      </c>
      <c r="I8">
        <f t="shared" si="2"/>
        <v>87</v>
      </c>
      <c r="J8">
        <f t="shared" si="6"/>
        <v>5324.3</v>
      </c>
      <c r="K8">
        <f t="shared" si="3"/>
        <v>5378.4</v>
      </c>
      <c r="L8">
        <f t="shared" si="4"/>
        <v>0</v>
      </c>
      <c r="M8" t="str">
        <f t="shared" si="5"/>
        <v>{country:"Scale",year:1978, x1:5324.3, x2:5378.4, y1:87, y2:87},</v>
      </c>
    </row>
    <row r="9" spans="1:13">
      <c r="A9" t="s">
        <v>75</v>
      </c>
      <c r="B9">
        <v>1979</v>
      </c>
      <c r="C9">
        <v>87</v>
      </c>
      <c r="D9">
        <v>5432.4324324324325</v>
      </c>
      <c r="E9">
        <v>0</v>
      </c>
      <c r="F9" t="str">
        <f t="shared" si="0"/>
        <v>Scale</v>
      </c>
      <c r="G9">
        <f t="shared" si="0"/>
        <v>1979</v>
      </c>
      <c r="H9">
        <f t="shared" si="1"/>
        <v>87</v>
      </c>
      <c r="I9">
        <f t="shared" si="2"/>
        <v>87</v>
      </c>
      <c r="J9">
        <f t="shared" si="6"/>
        <v>5378.4</v>
      </c>
      <c r="K9">
        <f t="shared" si="3"/>
        <v>5432.4</v>
      </c>
      <c r="L9">
        <f t="shared" si="4"/>
        <v>0</v>
      </c>
      <c r="M9" t="str">
        <f t="shared" si="5"/>
        <v>{country:"Scale",year:1979, x1:5378.4, x2:5432.4, y1:87, y2:87},</v>
      </c>
    </row>
    <row r="10" spans="1:13">
      <c r="A10" t="s">
        <v>75</v>
      </c>
      <c r="B10">
        <v>1980</v>
      </c>
      <c r="C10">
        <v>87</v>
      </c>
      <c r="D10">
        <v>5486.4864864864867</v>
      </c>
      <c r="E10">
        <v>0</v>
      </c>
      <c r="F10" t="str">
        <f t="shared" si="0"/>
        <v>Scale</v>
      </c>
      <c r="G10">
        <f t="shared" si="0"/>
        <v>1980</v>
      </c>
      <c r="H10">
        <f t="shared" si="1"/>
        <v>87</v>
      </c>
      <c r="I10">
        <f t="shared" si="2"/>
        <v>87</v>
      </c>
      <c r="J10">
        <f t="shared" si="6"/>
        <v>5432.4</v>
      </c>
      <c r="K10">
        <f t="shared" si="3"/>
        <v>5486.5</v>
      </c>
      <c r="L10">
        <f t="shared" si="4"/>
        <v>0</v>
      </c>
      <c r="M10" t="str">
        <f t="shared" si="5"/>
        <v>{country:"Scale",year:1980, x1:5432.4, x2:5486.5, y1:87, y2:87},</v>
      </c>
    </row>
    <row r="11" spans="1:13">
      <c r="A11" t="s">
        <v>75</v>
      </c>
      <c r="B11">
        <v>1981</v>
      </c>
      <c r="C11">
        <v>87</v>
      </c>
      <c r="D11">
        <v>5540.5405405405409</v>
      </c>
      <c r="E11">
        <v>0</v>
      </c>
      <c r="F11" t="str">
        <f t="shared" si="0"/>
        <v>Scale</v>
      </c>
      <c r="G11">
        <f t="shared" si="0"/>
        <v>1981</v>
      </c>
      <c r="H11">
        <f t="shared" si="1"/>
        <v>87</v>
      </c>
      <c r="I11">
        <f t="shared" si="2"/>
        <v>87</v>
      </c>
      <c r="J11">
        <f t="shared" si="6"/>
        <v>5486.5</v>
      </c>
      <c r="K11">
        <f t="shared" si="3"/>
        <v>5540.5</v>
      </c>
      <c r="L11">
        <f t="shared" si="4"/>
        <v>0</v>
      </c>
      <c r="M11" t="str">
        <f t="shared" si="5"/>
        <v>{country:"Scale",year:1981, x1:5486.5, x2:5540.5, y1:87, y2:87},</v>
      </c>
    </row>
    <row r="12" spans="1:13">
      <c r="A12" t="s">
        <v>75</v>
      </c>
      <c r="B12">
        <v>1982</v>
      </c>
      <c r="C12">
        <v>87</v>
      </c>
      <c r="D12">
        <v>5594.594594594595</v>
      </c>
      <c r="E12">
        <v>0</v>
      </c>
      <c r="F12" t="str">
        <f t="shared" si="0"/>
        <v>Scale</v>
      </c>
      <c r="G12">
        <f t="shared" si="0"/>
        <v>1982</v>
      </c>
      <c r="H12">
        <f t="shared" si="1"/>
        <v>87</v>
      </c>
      <c r="I12">
        <f t="shared" si="2"/>
        <v>87</v>
      </c>
      <c r="J12">
        <f t="shared" si="6"/>
        <v>5540.5</v>
      </c>
      <c r="K12">
        <f t="shared" si="3"/>
        <v>5594.6</v>
      </c>
      <c r="L12">
        <f t="shared" si="4"/>
        <v>0</v>
      </c>
      <c r="M12" t="str">
        <f t="shared" si="5"/>
        <v>{country:"Scale",year:1982, x1:5540.5, x2:5594.6, y1:87, y2:87},</v>
      </c>
    </row>
    <row r="13" spans="1:13">
      <c r="A13" t="s">
        <v>75</v>
      </c>
      <c r="B13">
        <v>1983</v>
      </c>
      <c r="C13">
        <v>87</v>
      </c>
      <c r="D13">
        <v>5648.6486486486483</v>
      </c>
      <c r="E13">
        <v>0</v>
      </c>
      <c r="F13" t="str">
        <f t="shared" si="0"/>
        <v>Scale</v>
      </c>
      <c r="G13">
        <f t="shared" si="0"/>
        <v>1983</v>
      </c>
      <c r="H13">
        <f t="shared" si="1"/>
        <v>87</v>
      </c>
      <c r="I13">
        <f t="shared" si="2"/>
        <v>87</v>
      </c>
      <c r="J13">
        <f t="shared" si="6"/>
        <v>5594.6</v>
      </c>
      <c r="K13">
        <f t="shared" si="3"/>
        <v>5648.6</v>
      </c>
      <c r="L13">
        <f t="shared" si="4"/>
        <v>0</v>
      </c>
      <c r="M13" t="str">
        <f t="shared" si="5"/>
        <v>{country:"Scale",year:1983, x1:5594.6, x2:5648.6, y1:87, y2:87},</v>
      </c>
    </row>
    <row r="14" spans="1:13">
      <c r="A14" t="s">
        <v>75</v>
      </c>
      <c r="B14">
        <v>1984</v>
      </c>
      <c r="C14">
        <v>87</v>
      </c>
      <c r="D14">
        <v>5702.7027027027025</v>
      </c>
      <c r="E14">
        <v>0</v>
      </c>
      <c r="F14" t="str">
        <f t="shared" si="0"/>
        <v>Scale</v>
      </c>
      <c r="G14">
        <f t="shared" si="0"/>
        <v>1984</v>
      </c>
      <c r="H14">
        <f t="shared" si="1"/>
        <v>87</v>
      </c>
      <c r="I14">
        <f t="shared" si="2"/>
        <v>87</v>
      </c>
      <c r="J14">
        <f t="shared" si="6"/>
        <v>5648.6</v>
      </c>
      <c r="K14">
        <f t="shared" si="3"/>
        <v>5702.7</v>
      </c>
      <c r="L14">
        <f t="shared" si="4"/>
        <v>0</v>
      </c>
      <c r="M14" t="str">
        <f t="shared" si="5"/>
        <v>{country:"Scale",year:1984, x1:5648.6, x2:5702.7, y1:87, y2:87},</v>
      </c>
    </row>
    <row r="15" spans="1:13">
      <c r="A15" t="s">
        <v>75</v>
      </c>
      <c r="B15">
        <v>1985</v>
      </c>
      <c r="C15">
        <v>87</v>
      </c>
      <c r="D15">
        <v>5756.7567567567567</v>
      </c>
      <c r="E15">
        <v>0</v>
      </c>
      <c r="F15" t="str">
        <f t="shared" si="0"/>
        <v>Scale</v>
      </c>
      <c r="G15">
        <f t="shared" si="0"/>
        <v>1985</v>
      </c>
      <c r="H15">
        <f t="shared" si="1"/>
        <v>87</v>
      </c>
      <c r="I15">
        <f t="shared" si="2"/>
        <v>87</v>
      </c>
      <c r="J15">
        <f t="shared" si="6"/>
        <v>5702.7</v>
      </c>
      <c r="K15">
        <f t="shared" si="3"/>
        <v>5756.8</v>
      </c>
      <c r="L15">
        <f t="shared" si="4"/>
        <v>0</v>
      </c>
      <c r="M15" t="str">
        <f t="shared" si="5"/>
        <v>{country:"Scale",year:1985, x1:5702.7, x2:5756.8, y1:87, y2:87},</v>
      </c>
    </row>
    <row r="16" spans="1:13">
      <c r="A16" t="s">
        <v>75</v>
      </c>
      <c r="B16">
        <v>1986</v>
      </c>
      <c r="C16">
        <v>87</v>
      </c>
      <c r="D16">
        <v>5810.8108108108108</v>
      </c>
      <c r="E16">
        <v>0</v>
      </c>
      <c r="F16" t="str">
        <f t="shared" si="0"/>
        <v>Scale</v>
      </c>
      <c r="G16">
        <f t="shared" si="0"/>
        <v>1986</v>
      </c>
      <c r="H16">
        <f t="shared" si="1"/>
        <v>87</v>
      </c>
      <c r="I16">
        <f t="shared" si="2"/>
        <v>87</v>
      </c>
      <c r="J16">
        <f t="shared" si="6"/>
        <v>5756.8</v>
      </c>
      <c r="K16">
        <f t="shared" si="3"/>
        <v>5810.8</v>
      </c>
      <c r="L16">
        <f t="shared" si="4"/>
        <v>0</v>
      </c>
      <c r="M16" t="str">
        <f t="shared" si="5"/>
        <v>{country:"Scale",year:1986, x1:5756.8, x2:5810.8, y1:87, y2:87},</v>
      </c>
    </row>
    <row r="17" spans="1:13">
      <c r="A17" t="s">
        <v>75</v>
      </c>
      <c r="B17">
        <v>1987</v>
      </c>
      <c r="C17">
        <v>87</v>
      </c>
      <c r="D17">
        <v>5864.864864864865</v>
      </c>
      <c r="E17">
        <v>0</v>
      </c>
      <c r="F17" t="str">
        <f t="shared" si="0"/>
        <v>Scale</v>
      </c>
      <c r="G17">
        <f t="shared" si="0"/>
        <v>1987</v>
      </c>
      <c r="H17">
        <f t="shared" si="1"/>
        <v>87</v>
      </c>
      <c r="I17">
        <f t="shared" si="2"/>
        <v>87</v>
      </c>
      <c r="J17">
        <f t="shared" si="6"/>
        <v>5810.8</v>
      </c>
      <c r="K17">
        <f t="shared" si="3"/>
        <v>5864.9</v>
      </c>
      <c r="L17">
        <f t="shared" si="4"/>
        <v>0</v>
      </c>
      <c r="M17" t="str">
        <f t="shared" si="5"/>
        <v>{country:"Scale",year:1987, x1:5810.8, x2:5864.9, y1:87, y2:87},</v>
      </c>
    </row>
    <row r="18" spans="1:13">
      <c r="A18" t="s">
        <v>75</v>
      </c>
      <c r="B18">
        <v>1988</v>
      </c>
      <c r="C18">
        <v>87</v>
      </c>
      <c r="D18">
        <v>5918.9189189189192</v>
      </c>
      <c r="E18">
        <v>0</v>
      </c>
      <c r="F18" t="str">
        <f t="shared" si="0"/>
        <v>Scale</v>
      </c>
      <c r="G18">
        <f t="shared" si="0"/>
        <v>1988</v>
      </c>
      <c r="H18">
        <f t="shared" si="1"/>
        <v>87</v>
      </c>
      <c r="I18">
        <f t="shared" si="2"/>
        <v>87</v>
      </c>
      <c r="J18">
        <f t="shared" si="6"/>
        <v>5864.9</v>
      </c>
      <c r="K18">
        <f t="shared" si="3"/>
        <v>5918.9</v>
      </c>
      <c r="L18">
        <f t="shared" si="4"/>
        <v>0</v>
      </c>
      <c r="M18" t="str">
        <f t="shared" si="5"/>
        <v>{country:"Scale",year:1988, x1:5864.9, x2:5918.9, y1:87, y2:87},</v>
      </c>
    </row>
    <row r="19" spans="1:13">
      <c r="A19" t="s">
        <v>75</v>
      </c>
      <c r="B19">
        <v>1989</v>
      </c>
      <c r="C19">
        <v>87</v>
      </c>
      <c r="D19">
        <v>5972.9729729729734</v>
      </c>
      <c r="E19">
        <v>0</v>
      </c>
      <c r="F19" t="str">
        <f t="shared" si="0"/>
        <v>Scale</v>
      </c>
      <c r="G19">
        <f t="shared" si="0"/>
        <v>1989</v>
      </c>
      <c r="H19">
        <f t="shared" si="1"/>
        <v>87</v>
      </c>
      <c r="I19">
        <f t="shared" si="2"/>
        <v>87</v>
      </c>
      <c r="J19">
        <f t="shared" si="6"/>
        <v>5918.9</v>
      </c>
      <c r="K19">
        <f t="shared" si="3"/>
        <v>5973</v>
      </c>
      <c r="L19">
        <f t="shared" si="4"/>
        <v>0</v>
      </c>
      <c r="M19" t="str">
        <f t="shared" si="5"/>
        <v>{country:"Scale",year:1989, x1:5918.9, x2:5973, y1:87, y2:87},</v>
      </c>
    </row>
    <row r="20" spans="1:13">
      <c r="A20" t="s">
        <v>75</v>
      </c>
      <c r="B20">
        <v>1990</v>
      </c>
      <c r="C20">
        <v>87</v>
      </c>
      <c r="D20">
        <v>6027.0270270270266</v>
      </c>
      <c r="E20">
        <v>0</v>
      </c>
      <c r="F20" t="str">
        <f t="shared" si="0"/>
        <v>Scale</v>
      </c>
      <c r="G20">
        <f t="shared" si="0"/>
        <v>1990</v>
      </c>
      <c r="H20">
        <f t="shared" si="1"/>
        <v>87</v>
      </c>
      <c r="I20">
        <f t="shared" si="2"/>
        <v>87</v>
      </c>
      <c r="J20">
        <f t="shared" si="6"/>
        <v>5973</v>
      </c>
      <c r="K20">
        <f t="shared" si="3"/>
        <v>6027</v>
      </c>
      <c r="L20">
        <f t="shared" si="4"/>
        <v>0</v>
      </c>
      <c r="M20" t="str">
        <f t="shared" si="5"/>
        <v>{country:"Scale",year:1990, x1:5973, x2:6027, y1:87, y2:87},</v>
      </c>
    </row>
    <row r="21" spans="1:13">
      <c r="A21" t="s">
        <v>75</v>
      </c>
      <c r="B21">
        <v>1991</v>
      </c>
      <c r="C21">
        <v>87</v>
      </c>
      <c r="D21">
        <v>6081.0810810810808</v>
      </c>
      <c r="E21">
        <v>0</v>
      </c>
      <c r="F21" t="str">
        <f t="shared" si="0"/>
        <v>Scale</v>
      </c>
      <c r="G21">
        <f t="shared" si="0"/>
        <v>1991</v>
      </c>
      <c r="H21">
        <f t="shared" si="1"/>
        <v>87</v>
      </c>
      <c r="I21">
        <f t="shared" si="2"/>
        <v>87</v>
      </c>
      <c r="J21">
        <f t="shared" si="6"/>
        <v>6027</v>
      </c>
      <c r="K21">
        <f t="shared" si="3"/>
        <v>6081.1</v>
      </c>
      <c r="L21">
        <f t="shared" si="4"/>
        <v>0</v>
      </c>
      <c r="M21" t="str">
        <f t="shared" si="5"/>
        <v>{country:"Scale",year:1991, x1:6027, x2:6081.1, y1:87, y2:87},</v>
      </c>
    </row>
    <row r="22" spans="1:13">
      <c r="A22" t="s">
        <v>75</v>
      </c>
      <c r="B22">
        <v>1992</v>
      </c>
      <c r="C22">
        <v>87</v>
      </c>
      <c r="D22">
        <v>6135.135135135135</v>
      </c>
      <c r="E22">
        <v>0</v>
      </c>
      <c r="F22" t="str">
        <f t="shared" si="0"/>
        <v>Scale</v>
      </c>
      <c r="G22">
        <f t="shared" si="0"/>
        <v>1992</v>
      </c>
      <c r="H22">
        <f t="shared" si="1"/>
        <v>87</v>
      </c>
      <c r="I22">
        <f t="shared" si="2"/>
        <v>87</v>
      </c>
      <c r="J22">
        <f t="shared" si="6"/>
        <v>6081.1</v>
      </c>
      <c r="K22">
        <f t="shared" si="3"/>
        <v>6135.1</v>
      </c>
      <c r="L22">
        <f t="shared" si="4"/>
        <v>0</v>
      </c>
      <c r="M22" t="str">
        <f t="shared" si="5"/>
        <v>{country:"Scale",year:1992, x1:6081.1, x2:6135.1, y1:87, y2:87},</v>
      </c>
    </row>
    <row r="23" spans="1:13">
      <c r="A23" t="s">
        <v>75</v>
      </c>
      <c r="B23">
        <v>1993</v>
      </c>
      <c r="C23">
        <v>87</v>
      </c>
      <c r="D23">
        <v>6189.1891891891892</v>
      </c>
      <c r="E23">
        <v>0</v>
      </c>
      <c r="F23" t="str">
        <f t="shared" si="0"/>
        <v>Scale</v>
      </c>
      <c r="G23">
        <f t="shared" si="0"/>
        <v>1993</v>
      </c>
      <c r="H23">
        <f t="shared" si="1"/>
        <v>87</v>
      </c>
      <c r="I23">
        <f t="shared" si="2"/>
        <v>87</v>
      </c>
      <c r="J23">
        <f t="shared" si="6"/>
        <v>6135.1</v>
      </c>
      <c r="K23">
        <f t="shared" si="3"/>
        <v>6189.2</v>
      </c>
      <c r="L23">
        <f t="shared" si="4"/>
        <v>0</v>
      </c>
      <c r="M23" t="str">
        <f t="shared" si="5"/>
        <v>{country:"Scale",year:1993, x1:6135.1, x2:6189.2, y1:87, y2:87},</v>
      </c>
    </row>
    <row r="24" spans="1:13">
      <c r="A24" t="s">
        <v>75</v>
      </c>
      <c r="B24">
        <v>1994</v>
      </c>
      <c r="C24">
        <v>87</v>
      </c>
      <c r="D24">
        <v>6243.2432432432433</v>
      </c>
      <c r="E24">
        <v>0</v>
      </c>
      <c r="F24" t="str">
        <f t="shared" si="0"/>
        <v>Scale</v>
      </c>
      <c r="G24">
        <f t="shared" si="0"/>
        <v>1994</v>
      </c>
      <c r="H24">
        <f t="shared" si="1"/>
        <v>87</v>
      </c>
      <c r="I24">
        <f t="shared" si="2"/>
        <v>87</v>
      </c>
      <c r="J24">
        <f t="shared" si="6"/>
        <v>6189.2</v>
      </c>
      <c r="K24">
        <f t="shared" si="3"/>
        <v>6243.2</v>
      </c>
      <c r="L24">
        <f t="shared" si="4"/>
        <v>0</v>
      </c>
      <c r="M24" t="str">
        <f t="shared" si="5"/>
        <v>{country:"Scale",year:1994, x1:6189.2, x2:6243.2, y1:87, y2:87},</v>
      </c>
    </row>
    <row r="25" spans="1:13">
      <c r="A25" t="s">
        <v>75</v>
      </c>
      <c r="B25">
        <v>1995</v>
      </c>
      <c r="C25">
        <v>87</v>
      </c>
      <c r="D25">
        <v>6297.2972972972975</v>
      </c>
      <c r="E25">
        <v>0</v>
      </c>
      <c r="F25" t="str">
        <f t="shared" si="0"/>
        <v>Scale</v>
      </c>
      <c r="G25">
        <f t="shared" si="0"/>
        <v>1995</v>
      </c>
      <c r="H25">
        <f t="shared" si="1"/>
        <v>87</v>
      </c>
      <c r="I25">
        <f t="shared" si="2"/>
        <v>87</v>
      </c>
      <c r="J25">
        <f t="shared" si="6"/>
        <v>6243.2</v>
      </c>
      <c r="K25">
        <f t="shared" si="3"/>
        <v>6297.3</v>
      </c>
      <c r="L25">
        <f t="shared" si="4"/>
        <v>0</v>
      </c>
      <c r="M25" t="str">
        <f t="shared" si="5"/>
        <v>{country:"Scale",year:1995, x1:6243.2, x2:6297.3, y1:87, y2:87},</v>
      </c>
    </row>
    <row r="26" spans="1:13">
      <c r="A26" t="s">
        <v>75</v>
      </c>
      <c r="B26">
        <v>1996</v>
      </c>
      <c r="C26">
        <v>87</v>
      </c>
      <c r="D26">
        <v>6351.3513513513517</v>
      </c>
      <c r="E26">
        <v>0</v>
      </c>
      <c r="F26" t="str">
        <f t="shared" si="0"/>
        <v>Scale</v>
      </c>
      <c r="G26">
        <f t="shared" si="0"/>
        <v>1996</v>
      </c>
      <c r="H26">
        <f t="shared" si="1"/>
        <v>87</v>
      </c>
      <c r="I26">
        <f t="shared" si="2"/>
        <v>87</v>
      </c>
      <c r="J26">
        <f t="shared" si="6"/>
        <v>6297.3</v>
      </c>
      <c r="K26">
        <f t="shared" si="3"/>
        <v>6351.4</v>
      </c>
      <c r="L26">
        <f t="shared" si="4"/>
        <v>0</v>
      </c>
      <c r="M26" t="str">
        <f t="shared" si="5"/>
        <v>{country:"Scale",year:1996, x1:6297.3, x2:6351.4, y1:87, y2:87},</v>
      </c>
    </row>
    <row r="27" spans="1:13">
      <c r="A27" t="s">
        <v>75</v>
      </c>
      <c r="B27">
        <v>1997</v>
      </c>
      <c r="C27">
        <v>87</v>
      </c>
      <c r="D27">
        <v>6405.405405405405</v>
      </c>
      <c r="E27">
        <v>0</v>
      </c>
      <c r="F27" t="str">
        <f t="shared" si="0"/>
        <v>Scale</v>
      </c>
      <c r="G27">
        <f t="shared" si="0"/>
        <v>1997</v>
      </c>
      <c r="H27">
        <f t="shared" si="1"/>
        <v>87</v>
      </c>
      <c r="I27">
        <f t="shared" si="2"/>
        <v>87</v>
      </c>
      <c r="J27">
        <f t="shared" si="6"/>
        <v>6351.4</v>
      </c>
      <c r="K27">
        <f t="shared" si="3"/>
        <v>6405.4</v>
      </c>
      <c r="L27">
        <f t="shared" si="4"/>
        <v>0</v>
      </c>
      <c r="M27" t="str">
        <f t="shared" si="5"/>
        <v>{country:"Scale",year:1997, x1:6351.4, x2:6405.4, y1:87, y2:87},</v>
      </c>
    </row>
    <row r="28" spans="1:13">
      <c r="A28" t="s">
        <v>75</v>
      </c>
      <c r="B28">
        <v>1998</v>
      </c>
      <c r="C28">
        <v>87</v>
      </c>
      <c r="D28">
        <v>6459.4594594594591</v>
      </c>
      <c r="E28">
        <v>0</v>
      </c>
      <c r="F28" t="str">
        <f t="shared" si="0"/>
        <v>Scale</v>
      </c>
      <c r="G28">
        <f t="shared" si="0"/>
        <v>1998</v>
      </c>
      <c r="H28">
        <f t="shared" si="1"/>
        <v>87</v>
      </c>
      <c r="I28">
        <f t="shared" si="2"/>
        <v>87</v>
      </c>
      <c r="J28">
        <f t="shared" si="6"/>
        <v>6405.4</v>
      </c>
      <c r="K28">
        <f t="shared" si="3"/>
        <v>6459.5</v>
      </c>
      <c r="L28">
        <f t="shared" si="4"/>
        <v>0</v>
      </c>
      <c r="M28" t="str">
        <f t="shared" si="5"/>
        <v>{country:"Scale",year:1998, x1:6405.4, x2:6459.5, y1:87, y2:87},</v>
      </c>
    </row>
    <row r="29" spans="1:13">
      <c r="A29" t="s">
        <v>75</v>
      </c>
      <c r="B29">
        <v>1999</v>
      </c>
      <c r="C29">
        <v>87</v>
      </c>
      <c r="D29">
        <v>6513.5135135135133</v>
      </c>
      <c r="E29">
        <v>0</v>
      </c>
      <c r="F29" t="str">
        <f t="shared" si="0"/>
        <v>Scale</v>
      </c>
      <c r="G29">
        <f t="shared" si="0"/>
        <v>1999</v>
      </c>
      <c r="H29">
        <f t="shared" si="1"/>
        <v>87</v>
      </c>
      <c r="I29">
        <f t="shared" si="2"/>
        <v>87</v>
      </c>
      <c r="J29">
        <f t="shared" si="6"/>
        <v>6459.5</v>
      </c>
      <c r="K29">
        <f t="shared" si="3"/>
        <v>6513.5</v>
      </c>
      <c r="L29">
        <f t="shared" si="4"/>
        <v>0</v>
      </c>
      <c r="M29" t="str">
        <f t="shared" si="5"/>
        <v>{country:"Scale",year:1999, x1:6459.5, x2:6513.5, y1:87, y2:87},</v>
      </c>
    </row>
    <row r="30" spans="1:13">
      <c r="A30" t="s">
        <v>75</v>
      </c>
      <c r="B30">
        <v>2000</v>
      </c>
      <c r="C30">
        <v>87</v>
      </c>
      <c r="D30">
        <v>6567.5675675675675</v>
      </c>
      <c r="E30">
        <v>0</v>
      </c>
      <c r="F30" t="str">
        <f t="shared" si="0"/>
        <v>Scale</v>
      </c>
      <c r="G30">
        <f t="shared" si="0"/>
        <v>2000</v>
      </c>
      <c r="H30">
        <f t="shared" si="1"/>
        <v>87</v>
      </c>
      <c r="I30">
        <f t="shared" si="2"/>
        <v>87</v>
      </c>
      <c r="J30">
        <f t="shared" si="6"/>
        <v>6513.5</v>
      </c>
      <c r="K30">
        <f t="shared" si="3"/>
        <v>6567.6</v>
      </c>
      <c r="L30">
        <f t="shared" si="4"/>
        <v>0</v>
      </c>
      <c r="M30" t="str">
        <f t="shared" si="5"/>
        <v>{country:"Scale",year:2000, x1:6513.5, x2:6567.6, y1:87, y2:87},</v>
      </c>
    </row>
    <row r="31" spans="1:13">
      <c r="A31" t="s">
        <v>75</v>
      </c>
      <c r="B31">
        <v>2001</v>
      </c>
      <c r="C31">
        <v>87</v>
      </c>
      <c r="D31">
        <v>6621.6216216216217</v>
      </c>
      <c r="E31">
        <v>0</v>
      </c>
      <c r="F31" t="str">
        <f t="shared" si="0"/>
        <v>Scale</v>
      </c>
      <c r="G31">
        <f t="shared" si="0"/>
        <v>2001</v>
      </c>
      <c r="H31">
        <f t="shared" si="1"/>
        <v>87</v>
      </c>
      <c r="I31">
        <f t="shared" si="2"/>
        <v>87</v>
      </c>
      <c r="J31">
        <f t="shared" si="6"/>
        <v>6567.6</v>
      </c>
      <c r="K31">
        <f t="shared" si="3"/>
        <v>6621.6</v>
      </c>
      <c r="L31">
        <f t="shared" si="4"/>
        <v>0</v>
      </c>
      <c r="M31" t="str">
        <f t="shared" si="5"/>
        <v>{country:"Scale",year:2001, x1:6567.6, x2:6621.6, y1:87, y2:87},</v>
      </c>
    </row>
    <row r="32" spans="1:13">
      <c r="A32" t="s">
        <v>75</v>
      </c>
      <c r="B32">
        <v>2002</v>
      </c>
      <c r="C32">
        <v>87</v>
      </c>
      <c r="D32">
        <v>6675.6756756756758</v>
      </c>
      <c r="E32">
        <v>0</v>
      </c>
      <c r="F32" t="str">
        <f t="shared" si="0"/>
        <v>Scale</v>
      </c>
      <c r="G32">
        <f t="shared" si="0"/>
        <v>2002</v>
      </c>
      <c r="H32">
        <f t="shared" si="1"/>
        <v>87</v>
      </c>
      <c r="I32">
        <f t="shared" si="2"/>
        <v>87</v>
      </c>
      <c r="J32">
        <f t="shared" si="6"/>
        <v>6621.6</v>
      </c>
      <c r="K32">
        <f t="shared" si="3"/>
        <v>6675.7</v>
      </c>
      <c r="L32">
        <f t="shared" si="4"/>
        <v>0</v>
      </c>
      <c r="M32" t="str">
        <f t="shared" si="5"/>
        <v>{country:"Scale",year:2002, x1:6621.6, x2:6675.7, y1:87, y2:87},</v>
      </c>
    </row>
    <row r="33" spans="1:13">
      <c r="A33" t="s">
        <v>75</v>
      </c>
      <c r="B33">
        <v>2003</v>
      </c>
      <c r="C33">
        <v>87</v>
      </c>
      <c r="D33">
        <v>6729.72972972973</v>
      </c>
      <c r="E33">
        <v>0</v>
      </c>
      <c r="F33" t="str">
        <f t="shared" si="0"/>
        <v>Scale</v>
      </c>
      <c r="G33">
        <f t="shared" si="0"/>
        <v>2003</v>
      </c>
      <c r="H33">
        <f t="shared" si="1"/>
        <v>87</v>
      </c>
      <c r="I33">
        <f t="shared" si="2"/>
        <v>87</v>
      </c>
      <c r="J33">
        <f t="shared" si="6"/>
        <v>6675.7</v>
      </c>
      <c r="K33">
        <f t="shared" si="3"/>
        <v>6729.7</v>
      </c>
      <c r="L33">
        <f t="shared" si="4"/>
        <v>0</v>
      </c>
      <c r="M33" t="str">
        <f t="shared" si="5"/>
        <v>{country:"Scale",year:2003, x1:6675.7, x2:6729.7, y1:87, y2:87},</v>
      </c>
    </row>
    <row r="34" spans="1:13">
      <c r="A34" t="s">
        <v>75</v>
      </c>
      <c r="B34">
        <v>2004</v>
      </c>
      <c r="C34">
        <v>87</v>
      </c>
      <c r="D34">
        <v>6783.7837837837833</v>
      </c>
      <c r="E34">
        <v>0</v>
      </c>
      <c r="F34" t="str">
        <f t="shared" si="0"/>
        <v>Scale</v>
      </c>
      <c r="G34">
        <f t="shared" si="0"/>
        <v>2004</v>
      </c>
      <c r="H34">
        <f t="shared" si="1"/>
        <v>87</v>
      </c>
      <c r="I34">
        <f t="shared" si="2"/>
        <v>87</v>
      </c>
      <c r="J34">
        <f t="shared" si="6"/>
        <v>6729.7</v>
      </c>
      <c r="K34">
        <f t="shared" si="3"/>
        <v>6783.8</v>
      </c>
      <c r="L34">
        <f t="shared" si="4"/>
        <v>0</v>
      </c>
      <c r="M34" t="str">
        <f t="shared" si="5"/>
        <v>{country:"Scale",year:2004, x1:6729.7, x2:6783.8, y1:87, y2:87},</v>
      </c>
    </row>
    <row r="35" spans="1:13">
      <c r="A35" t="s">
        <v>75</v>
      </c>
      <c r="B35">
        <v>2005</v>
      </c>
      <c r="C35">
        <v>87</v>
      </c>
      <c r="D35">
        <v>6837.8378378378384</v>
      </c>
      <c r="E35">
        <v>0</v>
      </c>
      <c r="F35" t="str">
        <f t="shared" si="0"/>
        <v>Scale</v>
      </c>
      <c r="G35">
        <f t="shared" si="0"/>
        <v>2005</v>
      </c>
      <c r="H35">
        <f t="shared" si="1"/>
        <v>87</v>
      </c>
      <c r="I35">
        <f t="shared" si="2"/>
        <v>87</v>
      </c>
      <c r="J35">
        <f t="shared" si="6"/>
        <v>6783.8</v>
      </c>
      <c r="K35">
        <f t="shared" si="3"/>
        <v>6837.8</v>
      </c>
      <c r="L35">
        <f t="shared" si="4"/>
        <v>0</v>
      </c>
      <c r="M35" t="str">
        <f t="shared" si="5"/>
        <v>{country:"Scale",year:2005, x1:6783.8, x2:6837.8, y1:87, y2:87},</v>
      </c>
    </row>
    <row r="36" spans="1:13">
      <c r="A36" t="s">
        <v>75</v>
      </c>
      <c r="B36">
        <v>2006</v>
      </c>
      <c r="C36">
        <v>87</v>
      </c>
      <c r="D36">
        <v>6891.8918918918916</v>
      </c>
      <c r="E36">
        <v>0</v>
      </c>
      <c r="F36" t="str">
        <f t="shared" si="0"/>
        <v>Scale</v>
      </c>
      <c r="G36">
        <f t="shared" si="0"/>
        <v>2006</v>
      </c>
      <c r="H36">
        <f t="shared" si="1"/>
        <v>87</v>
      </c>
      <c r="I36">
        <f t="shared" si="2"/>
        <v>87</v>
      </c>
      <c r="J36">
        <f t="shared" si="6"/>
        <v>6837.8</v>
      </c>
      <c r="K36">
        <f t="shared" si="3"/>
        <v>6891.9</v>
      </c>
      <c r="L36">
        <f t="shared" si="4"/>
        <v>0</v>
      </c>
      <c r="M36" t="str">
        <f t="shared" si="5"/>
        <v>{country:"Scale",year:2006, x1:6837.8, x2:6891.9, y1:87, y2:87},</v>
      </c>
    </row>
    <row r="37" spans="1:13">
      <c r="A37" t="s">
        <v>75</v>
      </c>
      <c r="B37">
        <v>2007</v>
      </c>
      <c r="C37">
        <v>87</v>
      </c>
      <c r="D37">
        <v>6945.9459459459458</v>
      </c>
      <c r="E37">
        <v>0</v>
      </c>
      <c r="F37" t="str">
        <f t="shared" si="0"/>
        <v>Scale</v>
      </c>
      <c r="G37">
        <f t="shared" si="0"/>
        <v>2007</v>
      </c>
      <c r="H37">
        <f t="shared" si="1"/>
        <v>87</v>
      </c>
      <c r="I37">
        <f t="shared" si="2"/>
        <v>87</v>
      </c>
      <c r="J37">
        <f t="shared" si="6"/>
        <v>6891.9</v>
      </c>
      <c r="K37">
        <f t="shared" si="3"/>
        <v>6945.9</v>
      </c>
      <c r="L37">
        <f t="shared" si="4"/>
        <v>0</v>
      </c>
      <c r="M37" t="str">
        <f t="shared" si="5"/>
        <v>{country:"Scale",year:2007, x1:6891.9, x2:6945.9, y1:87, y2:87},</v>
      </c>
    </row>
    <row r="38" spans="1:13">
      <c r="A38" t="s">
        <v>75</v>
      </c>
      <c r="B38">
        <v>2008</v>
      </c>
      <c r="C38">
        <v>87</v>
      </c>
      <c r="D38">
        <v>7000</v>
      </c>
      <c r="E38">
        <v>0</v>
      </c>
      <c r="F38" t="str">
        <f t="shared" si="0"/>
        <v>Scale</v>
      </c>
      <c r="G38">
        <f t="shared" si="0"/>
        <v>2008</v>
      </c>
      <c r="H38">
        <f t="shared" si="1"/>
        <v>87</v>
      </c>
      <c r="I38">
        <f t="shared" si="2"/>
        <v>87</v>
      </c>
      <c r="J38">
        <f t="shared" si="6"/>
        <v>6945.9</v>
      </c>
      <c r="K38">
        <f t="shared" si="3"/>
        <v>7000</v>
      </c>
      <c r="L38">
        <f t="shared" si="4"/>
        <v>0</v>
      </c>
      <c r="M38" t="str">
        <f>"{country:"""&amp;F38&amp;""",year:"&amp;G38&amp;", x1:"&amp;J38&amp;", x2:"&amp;K38&amp;", y1:"&amp;H38&amp;", y2:"&amp;I38&amp;"}];"</f>
        <v>{country:"Scale",year:2008, x1:6945.9, x2:7000, y1:87, y2:87}];</v>
      </c>
    </row>
    <row r="39" spans="1:13">
      <c r="E39">
        <v>0</v>
      </c>
      <c r="F39">
        <f t="shared" si="0"/>
        <v>0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ref="J39" si="7">IF($A38=$A39,D38,D39)</f>
        <v>0</v>
      </c>
      <c r="K39">
        <f t="shared" si="4"/>
        <v>0</v>
      </c>
      <c r="L39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29"/>
  <sheetViews>
    <sheetView topLeftCell="A1093" workbookViewId="0">
      <selection activeCell="B1096" sqref="B1096:C1129"/>
    </sheetView>
  </sheetViews>
  <sheetFormatPr defaultRowHeight="12.75"/>
  <sheetData>
    <row r="1" spans="1:11">
      <c r="E1" t="s">
        <v>77</v>
      </c>
      <c r="F1" t="s">
        <v>78</v>
      </c>
      <c r="G1" t="s">
        <v>79</v>
      </c>
      <c r="H1" t="s">
        <v>80</v>
      </c>
    </row>
    <row r="2" spans="1:11">
      <c r="A2" t="s">
        <v>0</v>
      </c>
      <c r="B2">
        <v>1971</v>
      </c>
      <c r="C2">
        <v>71.599999999999994</v>
      </c>
      <c r="D2">
        <v>821.08199999999999</v>
      </c>
      <c r="E2">
        <f>IF($A2=$A1,E1,C2)</f>
        <v>71.599999999999994</v>
      </c>
      <c r="F2">
        <f>IF($A2=$A1,F1,D2)</f>
        <v>821.08199999999999</v>
      </c>
      <c r="G2">
        <f>IF($A2=$A3,G3,C2)</f>
        <v>81.5</v>
      </c>
      <c r="H2">
        <f>IF($A2=$A3,H3,D2)</f>
        <v>2827.0479999999998</v>
      </c>
      <c r="I2">
        <f>(G2-E2)/(H2-F2)</f>
        <v>4.9352780655305259E-3</v>
      </c>
      <c r="J2" t="str">
        <f>IF(A2=A1,"",A2)</f>
        <v>Australia</v>
      </c>
      <c r="K2">
        <f>IF(J2="","",I2)</f>
        <v>4.9352780655305259E-3</v>
      </c>
    </row>
    <row r="3" spans="1:11">
      <c r="A3" t="s">
        <v>0</v>
      </c>
      <c r="B3">
        <v>1972</v>
      </c>
      <c r="C3">
        <v>72</v>
      </c>
      <c r="D3">
        <v>825.38800000000003</v>
      </c>
      <c r="E3">
        <f t="shared" ref="E3:E66" si="0">IF($A3=$A2,E2,C3)</f>
        <v>71.599999999999994</v>
      </c>
      <c r="F3">
        <f t="shared" ref="F3:F66" si="1">IF($A3=$A2,F2,D3)</f>
        <v>821.08199999999999</v>
      </c>
      <c r="G3">
        <f t="shared" ref="G3:G66" si="2">IF($A3=$A4,G4,C3)</f>
        <v>81.5</v>
      </c>
      <c r="H3">
        <f t="shared" ref="H3:H66" si="3">IF($A3=$A4,H4,D3)</f>
        <v>2827.0479999999998</v>
      </c>
      <c r="I3">
        <f t="shared" ref="I3:I66" si="4">(G3-E3)/(H3-F3)</f>
        <v>4.9352780655305259E-3</v>
      </c>
      <c r="J3" t="str">
        <f t="shared" ref="J3:J66" si="5">IF(A3=A2,"",A3)</f>
        <v/>
      </c>
      <c r="K3" t="str">
        <f t="shared" ref="K3:K66" si="6">IF(J3="","",I3)</f>
        <v/>
      </c>
    </row>
    <row r="4" spans="1:11">
      <c r="A4" t="s">
        <v>0</v>
      </c>
      <c r="B4">
        <v>1973</v>
      </c>
      <c r="C4">
        <v>72</v>
      </c>
      <c r="D4">
        <v>836.63599999999997</v>
      </c>
      <c r="E4">
        <f t="shared" si="0"/>
        <v>71.599999999999994</v>
      </c>
      <c r="F4">
        <f t="shared" si="1"/>
        <v>821.08199999999999</v>
      </c>
      <c r="G4">
        <f t="shared" si="2"/>
        <v>81.5</v>
      </c>
      <c r="H4">
        <f t="shared" si="3"/>
        <v>2827.0479999999998</v>
      </c>
      <c r="I4">
        <f t="shared" si="4"/>
        <v>4.9352780655305259E-3</v>
      </c>
      <c r="J4" t="str">
        <f t="shared" si="5"/>
        <v/>
      </c>
      <c r="K4" t="str">
        <f t="shared" si="6"/>
        <v/>
      </c>
    </row>
    <row r="5" spans="1:11">
      <c r="A5" t="s">
        <v>0</v>
      </c>
      <c r="B5">
        <v>1974</v>
      </c>
      <c r="C5">
        <v>71.900000000000006</v>
      </c>
      <c r="D5">
        <v>952.53300000000002</v>
      </c>
      <c r="E5">
        <f t="shared" si="0"/>
        <v>71.599999999999994</v>
      </c>
      <c r="F5">
        <f t="shared" si="1"/>
        <v>821.08199999999999</v>
      </c>
      <c r="G5">
        <f t="shared" si="2"/>
        <v>81.5</v>
      </c>
      <c r="H5">
        <f t="shared" si="3"/>
        <v>2827.0479999999998</v>
      </c>
      <c r="I5">
        <f t="shared" si="4"/>
        <v>4.9352780655305259E-3</v>
      </c>
      <c r="J5" t="str">
        <f t="shared" si="5"/>
        <v/>
      </c>
      <c r="K5" t="str">
        <f t="shared" si="6"/>
        <v/>
      </c>
    </row>
    <row r="6" spans="1:11">
      <c r="A6" t="s">
        <v>0</v>
      </c>
      <c r="B6">
        <v>1975</v>
      </c>
      <c r="C6">
        <v>72.7</v>
      </c>
      <c r="D6">
        <v>1111.8150000000001</v>
      </c>
      <c r="E6">
        <f t="shared" si="0"/>
        <v>71.599999999999994</v>
      </c>
      <c r="F6">
        <f t="shared" si="1"/>
        <v>821.08199999999999</v>
      </c>
      <c r="G6">
        <f t="shared" si="2"/>
        <v>81.5</v>
      </c>
      <c r="H6">
        <f t="shared" si="3"/>
        <v>2827.0479999999998</v>
      </c>
      <c r="I6">
        <f t="shared" si="4"/>
        <v>4.9352780655305259E-3</v>
      </c>
      <c r="J6" t="str">
        <f t="shared" si="5"/>
        <v/>
      </c>
      <c r="K6" t="str">
        <f t="shared" si="6"/>
        <v/>
      </c>
    </row>
    <row r="7" spans="1:11">
      <c r="A7" t="s">
        <v>0</v>
      </c>
      <c r="B7">
        <v>1976</v>
      </c>
      <c r="C7">
        <v>72.8</v>
      </c>
      <c r="D7">
        <v>1135.866</v>
      </c>
      <c r="E7">
        <f t="shared" si="0"/>
        <v>71.599999999999994</v>
      </c>
      <c r="F7">
        <f t="shared" si="1"/>
        <v>821.08199999999999</v>
      </c>
      <c r="G7">
        <f t="shared" si="2"/>
        <v>81.5</v>
      </c>
      <c r="H7">
        <f t="shared" si="3"/>
        <v>2827.0479999999998</v>
      </c>
      <c r="I7">
        <f t="shared" si="4"/>
        <v>4.9352780655305259E-3</v>
      </c>
      <c r="J7" t="str">
        <f t="shared" si="5"/>
        <v/>
      </c>
      <c r="K7" t="str">
        <f t="shared" si="6"/>
        <v/>
      </c>
    </row>
    <row r="8" spans="1:11">
      <c r="A8" t="s">
        <v>0</v>
      </c>
      <c r="B8">
        <v>1977</v>
      </c>
      <c r="C8">
        <v>73.3</v>
      </c>
      <c r="D8">
        <v>1174.6130000000001</v>
      </c>
      <c r="E8">
        <f t="shared" si="0"/>
        <v>71.599999999999994</v>
      </c>
      <c r="F8">
        <f t="shared" si="1"/>
        <v>821.08199999999999</v>
      </c>
      <c r="G8">
        <f t="shared" si="2"/>
        <v>81.5</v>
      </c>
      <c r="H8">
        <f t="shared" si="3"/>
        <v>2827.0479999999998</v>
      </c>
      <c r="I8">
        <f t="shared" si="4"/>
        <v>4.9352780655305259E-3</v>
      </c>
      <c r="J8" t="str">
        <f t="shared" si="5"/>
        <v/>
      </c>
      <c r="K8" t="str">
        <f t="shared" si="6"/>
        <v/>
      </c>
    </row>
    <row r="9" spans="1:11">
      <c r="A9" t="s">
        <v>0</v>
      </c>
      <c r="B9">
        <v>1978</v>
      </c>
      <c r="C9">
        <v>73.7</v>
      </c>
      <c r="D9">
        <v>1179.662</v>
      </c>
      <c r="E9">
        <f t="shared" si="0"/>
        <v>71.599999999999994</v>
      </c>
      <c r="F9">
        <f t="shared" si="1"/>
        <v>821.08199999999999</v>
      </c>
      <c r="G9">
        <f t="shared" si="2"/>
        <v>81.5</v>
      </c>
      <c r="H9">
        <f t="shared" si="3"/>
        <v>2827.0479999999998</v>
      </c>
      <c r="I9">
        <f t="shared" si="4"/>
        <v>4.9352780655305259E-3</v>
      </c>
      <c r="J9" t="str">
        <f t="shared" si="5"/>
        <v/>
      </c>
      <c r="K9" t="str">
        <f t="shared" si="6"/>
        <v/>
      </c>
    </row>
    <row r="10" spans="1:11">
      <c r="A10" t="s">
        <v>0</v>
      </c>
      <c r="B10">
        <v>1979</v>
      </c>
      <c r="C10">
        <v>74.3</v>
      </c>
      <c r="D10">
        <v>1165.518</v>
      </c>
      <c r="E10">
        <f t="shared" si="0"/>
        <v>71.599999999999994</v>
      </c>
      <c r="F10">
        <f t="shared" si="1"/>
        <v>821.08199999999999</v>
      </c>
      <c r="G10">
        <f t="shared" si="2"/>
        <v>81.5</v>
      </c>
      <c r="H10">
        <f t="shared" si="3"/>
        <v>2827.0479999999998</v>
      </c>
      <c r="I10">
        <f t="shared" si="4"/>
        <v>4.9352780655305259E-3</v>
      </c>
      <c r="J10" t="str">
        <f t="shared" si="5"/>
        <v/>
      </c>
      <c r="K10" t="str">
        <f t="shared" si="6"/>
        <v/>
      </c>
    </row>
    <row r="11" spans="1:11">
      <c r="A11" t="s">
        <v>0</v>
      </c>
      <c r="B11">
        <v>1980</v>
      </c>
      <c r="C11">
        <v>74.5</v>
      </c>
      <c r="D11">
        <v>1175.567</v>
      </c>
      <c r="E11">
        <f t="shared" si="0"/>
        <v>71.599999999999994</v>
      </c>
      <c r="F11">
        <f t="shared" si="1"/>
        <v>821.08199999999999</v>
      </c>
      <c r="G11">
        <f t="shared" si="2"/>
        <v>81.5</v>
      </c>
      <c r="H11">
        <f t="shared" si="3"/>
        <v>2827.0479999999998</v>
      </c>
      <c r="I11">
        <f t="shared" si="4"/>
        <v>4.9352780655305259E-3</v>
      </c>
      <c r="J11" t="str">
        <f t="shared" si="5"/>
        <v/>
      </c>
      <c r="K11" t="str">
        <f t="shared" si="6"/>
        <v/>
      </c>
    </row>
    <row r="12" spans="1:11">
      <c r="A12" t="s">
        <v>0</v>
      </c>
      <c r="B12">
        <v>1981</v>
      </c>
      <c r="C12">
        <v>74.900000000000006</v>
      </c>
      <c r="D12">
        <v>1183.1869999999999</v>
      </c>
      <c r="E12">
        <f t="shared" si="0"/>
        <v>71.599999999999994</v>
      </c>
      <c r="F12">
        <f t="shared" si="1"/>
        <v>821.08199999999999</v>
      </c>
      <c r="G12">
        <f t="shared" si="2"/>
        <v>81.5</v>
      </c>
      <c r="H12">
        <f t="shared" si="3"/>
        <v>2827.0479999999998</v>
      </c>
      <c r="I12">
        <f t="shared" si="4"/>
        <v>4.9352780655305259E-3</v>
      </c>
      <c r="J12" t="str">
        <f t="shared" si="5"/>
        <v/>
      </c>
      <c r="K12" t="str">
        <f t="shared" si="6"/>
        <v/>
      </c>
    </row>
    <row r="13" spans="1:11">
      <c r="A13" t="s">
        <v>0</v>
      </c>
      <c r="B13">
        <v>1982</v>
      </c>
      <c r="C13">
        <v>74.7</v>
      </c>
      <c r="D13">
        <v>1184.4590000000001</v>
      </c>
      <c r="E13">
        <f t="shared" si="0"/>
        <v>71.599999999999994</v>
      </c>
      <c r="F13">
        <f t="shared" si="1"/>
        <v>821.08199999999999</v>
      </c>
      <c r="G13">
        <f t="shared" si="2"/>
        <v>81.5</v>
      </c>
      <c r="H13">
        <f t="shared" si="3"/>
        <v>2827.0479999999998</v>
      </c>
      <c r="I13">
        <f t="shared" si="4"/>
        <v>4.9352780655305259E-3</v>
      </c>
      <c r="J13" t="str">
        <f t="shared" si="5"/>
        <v/>
      </c>
      <c r="K13" t="str">
        <f t="shared" si="6"/>
        <v/>
      </c>
    </row>
    <row r="14" spans="1:11">
      <c r="A14" t="s">
        <v>0</v>
      </c>
      <c r="B14">
        <v>1983</v>
      </c>
      <c r="C14">
        <v>75.5</v>
      </c>
      <c r="D14">
        <v>1219.0820000000001</v>
      </c>
      <c r="E14">
        <f t="shared" si="0"/>
        <v>71.599999999999994</v>
      </c>
      <c r="F14">
        <f t="shared" si="1"/>
        <v>821.08199999999999</v>
      </c>
      <c r="G14">
        <f t="shared" si="2"/>
        <v>81.5</v>
      </c>
      <c r="H14">
        <f t="shared" si="3"/>
        <v>2827.0479999999998</v>
      </c>
      <c r="I14">
        <f t="shared" si="4"/>
        <v>4.9352780655305259E-3</v>
      </c>
      <c r="J14" t="str">
        <f t="shared" si="5"/>
        <v/>
      </c>
      <c r="K14" t="str">
        <f t="shared" si="6"/>
        <v/>
      </c>
    </row>
    <row r="15" spans="1:11">
      <c r="A15" t="s">
        <v>0</v>
      </c>
      <c r="B15">
        <v>1984</v>
      </c>
      <c r="C15">
        <v>75.8</v>
      </c>
      <c r="D15">
        <v>1268.452</v>
      </c>
      <c r="E15">
        <f t="shared" si="0"/>
        <v>71.599999999999994</v>
      </c>
      <c r="F15">
        <f t="shared" si="1"/>
        <v>821.08199999999999</v>
      </c>
      <c r="G15">
        <f t="shared" si="2"/>
        <v>81.5</v>
      </c>
      <c r="H15">
        <f t="shared" si="3"/>
        <v>2827.0479999999998</v>
      </c>
      <c r="I15">
        <f t="shared" si="4"/>
        <v>4.9352780655305259E-3</v>
      </c>
      <c r="J15" t="str">
        <f t="shared" si="5"/>
        <v/>
      </c>
      <c r="K15" t="str">
        <f t="shared" si="6"/>
        <v/>
      </c>
    </row>
    <row r="16" spans="1:11">
      <c r="A16" t="s">
        <v>0</v>
      </c>
      <c r="B16">
        <v>1985</v>
      </c>
      <c r="C16">
        <v>75.599999999999994</v>
      </c>
      <c r="D16">
        <v>1334.171</v>
      </c>
      <c r="E16">
        <f t="shared" si="0"/>
        <v>71.599999999999994</v>
      </c>
      <c r="F16">
        <f t="shared" si="1"/>
        <v>821.08199999999999</v>
      </c>
      <c r="G16">
        <f t="shared" si="2"/>
        <v>81.5</v>
      </c>
      <c r="H16">
        <f t="shared" si="3"/>
        <v>2827.0479999999998</v>
      </c>
      <c r="I16">
        <f t="shared" si="4"/>
        <v>4.9352780655305259E-3</v>
      </c>
      <c r="J16" t="str">
        <f t="shared" si="5"/>
        <v/>
      </c>
      <c r="K16" t="str">
        <f t="shared" si="6"/>
        <v/>
      </c>
    </row>
    <row r="17" spans="1:11">
      <c r="A17" t="s">
        <v>0</v>
      </c>
      <c r="B17">
        <v>1986</v>
      </c>
      <c r="C17">
        <v>76</v>
      </c>
      <c r="D17">
        <v>1395.7239999999999</v>
      </c>
      <c r="E17">
        <f t="shared" si="0"/>
        <v>71.599999999999994</v>
      </c>
      <c r="F17">
        <f t="shared" si="1"/>
        <v>821.08199999999999</v>
      </c>
      <c r="G17">
        <f t="shared" si="2"/>
        <v>81.5</v>
      </c>
      <c r="H17">
        <f t="shared" si="3"/>
        <v>2827.0479999999998</v>
      </c>
      <c r="I17">
        <f t="shared" si="4"/>
        <v>4.9352780655305259E-3</v>
      </c>
      <c r="J17" t="str">
        <f t="shared" si="5"/>
        <v/>
      </c>
      <c r="K17" t="str">
        <f t="shared" si="6"/>
        <v/>
      </c>
    </row>
    <row r="18" spans="1:11">
      <c r="A18" t="s">
        <v>0</v>
      </c>
      <c r="B18">
        <v>1987</v>
      </c>
      <c r="C18">
        <v>76.3</v>
      </c>
      <c r="D18">
        <v>1398.539</v>
      </c>
      <c r="E18">
        <f t="shared" si="0"/>
        <v>71.599999999999994</v>
      </c>
      <c r="F18">
        <f t="shared" si="1"/>
        <v>821.08199999999999</v>
      </c>
      <c r="G18">
        <f t="shared" si="2"/>
        <v>81.5</v>
      </c>
      <c r="H18">
        <f t="shared" si="3"/>
        <v>2827.0479999999998</v>
      </c>
      <c r="I18">
        <f t="shared" si="4"/>
        <v>4.9352780655305259E-3</v>
      </c>
      <c r="J18" t="str">
        <f t="shared" si="5"/>
        <v/>
      </c>
      <c r="K18" t="str">
        <f t="shared" si="6"/>
        <v/>
      </c>
    </row>
    <row r="19" spans="1:11">
      <c r="A19" t="s">
        <v>0</v>
      </c>
      <c r="B19">
        <v>1988</v>
      </c>
      <c r="C19">
        <v>76.3</v>
      </c>
      <c r="D19">
        <v>1422.8969999999999</v>
      </c>
      <c r="E19">
        <f t="shared" si="0"/>
        <v>71.599999999999994</v>
      </c>
      <c r="F19">
        <f t="shared" si="1"/>
        <v>821.08199999999999</v>
      </c>
      <c r="G19">
        <f t="shared" si="2"/>
        <v>81.5</v>
      </c>
      <c r="H19">
        <f t="shared" si="3"/>
        <v>2827.0479999999998</v>
      </c>
      <c r="I19">
        <f t="shared" si="4"/>
        <v>4.9352780655305259E-3</v>
      </c>
      <c r="J19" t="str">
        <f t="shared" si="5"/>
        <v/>
      </c>
      <c r="K19" t="str">
        <f t="shared" si="6"/>
        <v/>
      </c>
    </row>
    <row r="20" spans="1:11">
      <c r="A20" t="s">
        <v>0</v>
      </c>
      <c r="B20">
        <v>1989</v>
      </c>
      <c r="C20">
        <v>76.5</v>
      </c>
      <c r="D20">
        <v>1452.548</v>
      </c>
      <c r="E20">
        <f t="shared" si="0"/>
        <v>71.599999999999994</v>
      </c>
      <c r="F20">
        <f t="shared" si="1"/>
        <v>821.08199999999999</v>
      </c>
      <c r="G20">
        <f t="shared" si="2"/>
        <v>81.5</v>
      </c>
      <c r="H20">
        <f t="shared" si="3"/>
        <v>2827.0479999999998</v>
      </c>
      <c r="I20">
        <f t="shared" si="4"/>
        <v>4.9352780655305259E-3</v>
      </c>
      <c r="J20" t="str">
        <f t="shared" si="5"/>
        <v/>
      </c>
      <c r="K20" t="str">
        <f t="shared" si="6"/>
        <v/>
      </c>
    </row>
    <row r="21" spans="1:11">
      <c r="A21" t="s">
        <v>0</v>
      </c>
      <c r="B21">
        <v>1990</v>
      </c>
      <c r="C21">
        <v>77</v>
      </c>
      <c r="D21">
        <v>1494.4390000000001</v>
      </c>
      <c r="E21">
        <f t="shared" si="0"/>
        <v>71.599999999999994</v>
      </c>
      <c r="F21">
        <f t="shared" si="1"/>
        <v>821.08199999999999</v>
      </c>
      <c r="G21">
        <f t="shared" si="2"/>
        <v>81.5</v>
      </c>
      <c r="H21">
        <f t="shared" si="3"/>
        <v>2827.0479999999998</v>
      </c>
      <c r="I21">
        <f t="shared" si="4"/>
        <v>4.9352780655305259E-3</v>
      </c>
      <c r="J21" t="str">
        <f t="shared" si="5"/>
        <v/>
      </c>
      <c r="K21" t="str">
        <f t="shared" si="6"/>
        <v/>
      </c>
    </row>
    <row r="22" spans="1:11">
      <c r="A22" t="s">
        <v>0</v>
      </c>
      <c r="B22">
        <v>1991</v>
      </c>
      <c r="C22">
        <v>77.400000000000006</v>
      </c>
      <c r="D22">
        <v>1540.713</v>
      </c>
      <c r="E22">
        <f t="shared" si="0"/>
        <v>71.599999999999994</v>
      </c>
      <c r="F22">
        <f t="shared" si="1"/>
        <v>821.08199999999999</v>
      </c>
      <c r="G22">
        <f t="shared" si="2"/>
        <v>81.5</v>
      </c>
      <c r="H22">
        <f t="shared" si="3"/>
        <v>2827.0479999999998</v>
      </c>
      <c r="I22">
        <f t="shared" si="4"/>
        <v>4.9352780655305259E-3</v>
      </c>
      <c r="J22" t="str">
        <f t="shared" si="5"/>
        <v/>
      </c>
      <c r="K22" t="str">
        <f t="shared" si="6"/>
        <v/>
      </c>
    </row>
    <row r="23" spans="1:11">
      <c r="A23" t="s">
        <v>0</v>
      </c>
      <c r="B23">
        <v>1992</v>
      </c>
      <c r="C23">
        <v>77.5</v>
      </c>
      <c r="D23">
        <v>1601.386</v>
      </c>
      <c r="E23">
        <f t="shared" si="0"/>
        <v>71.599999999999994</v>
      </c>
      <c r="F23">
        <f t="shared" si="1"/>
        <v>821.08199999999999</v>
      </c>
      <c r="G23">
        <f t="shared" si="2"/>
        <v>81.5</v>
      </c>
      <c r="H23">
        <f t="shared" si="3"/>
        <v>2827.0479999999998</v>
      </c>
      <c r="I23">
        <f t="shared" si="4"/>
        <v>4.9352780655305259E-3</v>
      </c>
      <c r="J23" t="str">
        <f t="shared" si="5"/>
        <v/>
      </c>
      <c r="K23" t="str">
        <f t="shared" si="6"/>
        <v/>
      </c>
    </row>
    <row r="24" spans="1:11">
      <c r="A24" t="s">
        <v>0</v>
      </c>
      <c r="B24">
        <v>1993</v>
      </c>
      <c r="C24">
        <v>78</v>
      </c>
      <c r="D24">
        <v>1661.636</v>
      </c>
      <c r="E24">
        <f t="shared" si="0"/>
        <v>71.599999999999994</v>
      </c>
      <c r="F24">
        <f t="shared" si="1"/>
        <v>821.08199999999999</v>
      </c>
      <c r="G24">
        <f t="shared" si="2"/>
        <v>81.5</v>
      </c>
      <c r="H24">
        <f t="shared" si="3"/>
        <v>2827.0479999999998</v>
      </c>
      <c r="I24">
        <f t="shared" si="4"/>
        <v>4.9352780655305259E-3</v>
      </c>
      <c r="J24" t="str">
        <f t="shared" si="5"/>
        <v/>
      </c>
      <c r="K24" t="str">
        <f t="shared" si="6"/>
        <v/>
      </c>
    </row>
    <row r="25" spans="1:11">
      <c r="A25" t="s">
        <v>0</v>
      </c>
      <c r="B25">
        <v>1994</v>
      </c>
      <c r="C25">
        <v>78</v>
      </c>
      <c r="D25">
        <v>1724.5050000000001</v>
      </c>
      <c r="E25">
        <f t="shared" si="0"/>
        <v>71.599999999999994</v>
      </c>
      <c r="F25">
        <f t="shared" si="1"/>
        <v>821.08199999999999</v>
      </c>
      <c r="G25">
        <f t="shared" si="2"/>
        <v>81.5</v>
      </c>
      <c r="H25">
        <f t="shared" si="3"/>
        <v>2827.0479999999998</v>
      </c>
      <c r="I25">
        <f t="shared" si="4"/>
        <v>4.9352780655305259E-3</v>
      </c>
      <c r="J25" t="str">
        <f t="shared" si="5"/>
        <v/>
      </c>
      <c r="K25" t="str">
        <f t="shared" si="6"/>
        <v/>
      </c>
    </row>
    <row r="26" spans="1:11">
      <c r="A26" t="s">
        <v>0</v>
      </c>
      <c r="B26">
        <v>1995</v>
      </c>
      <c r="C26">
        <v>77.900000000000006</v>
      </c>
      <c r="D26">
        <v>1784.8789999999999</v>
      </c>
      <c r="E26">
        <f t="shared" si="0"/>
        <v>71.599999999999994</v>
      </c>
      <c r="F26">
        <f t="shared" si="1"/>
        <v>821.08199999999999</v>
      </c>
      <c r="G26">
        <f t="shared" si="2"/>
        <v>81.5</v>
      </c>
      <c r="H26">
        <f t="shared" si="3"/>
        <v>2827.0479999999998</v>
      </c>
      <c r="I26">
        <f t="shared" si="4"/>
        <v>4.9352780655305259E-3</v>
      </c>
      <c r="J26" t="str">
        <f t="shared" si="5"/>
        <v/>
      </c>
      <c r="K26" t="str">
        <f t="shared" si="6"/>
        <v/>
      </c>
    </row>
    <row r="27" spans="1:11">
      <c r="A27" t="s">
        <v>0</v>
      </c>
      <c r="B27">
        <v>1996</v>
      </c>
      <c r="C27">
        <v>78.2</v>
      </c>
      <c r="D27">
        <v>1878.241</v>
      </c>
      <c r="E27">
        <f t="shared" si="0"/>
        <v>71.599999999999994</v>
      </c>
      <c r="F27">
        <f t="shared" si="1"/>
        <v>821.08199999999999</v>
      </c>
      <c r="G27">
        <f t="shared" si="2"/>
        <v>81.5</v>
      </c>
      <c r="H27">
        <f t="shared" si="3"/>
        <v>2827.0479999999998</v>
      </c>
      <c r="I27">
        <f t="shared" si="4"/>
        <v>4.9352780655305259E-3</v>
      </c>
      <c r="J27" t="str">
        <f t="shared" si="5"/>
        <v/>
      </c>
      <c r="K27" t="str">
        <f t="shared" si="6"/>
        <v/>
      </c>
    </row>
    <row r="28" spans="1:11">
      <c r="A28" t="s">
        <v>0</v>
      </c>
      <c r="B28">
        <v>1997</v>
      </c>
      <c r="C28">
        <v>78.5</v>
      </c>
      <c r="D28">
        <v>1954.0609999999999</v>
      </c>
      <c r="E28">
        <f t="shared" si="0"/>
        <v>71.599999999999994</v>
      </c>
      <c r="F28">
        <f t="shared" si="1"/>
        <v>821.08199999999999</v>
      </c>
      <c r="G28">
        <f t="shared" si="2"/>
        <v>81.5</v>
      </c>
      <c r="H28">
        <f t="shared" si="3"/>
        <v>2827.0479999999998</v>
      </c>
      <c r="I28">
        <f t="shared" si="4"/>
        <v>4.9352780655305259E-3</v>
      </c>
      <c r="J28" t="str">
        <f t="shared" si="5"/>
        <v/>
      </c>
      <c r="K28" t="str">
        <f t="shared" si="6"/>
        <v/>
      </c>
    </row>
    <row r="29" spans="1:11">
      <c r="A29" t="s">
        <v>0</v>
      </c>
      <c r="B29">
        <v>1998</v>
      </c>
      <c r="C29">
        <v>78.7</v>
      </c>
      <c r="D29">
        <v>2079.6790000000001</v>
      </c>
      <c r="E29">
        <f t="shared" si="0"/>
        <v>71.599999999999994</v>
      </c>
      <c r="F29">
        <f t="shared" si="1"/>
        <v>821.08199999999999</v>
      </c>
      <c r="G29">
        <f t="shared" si="2"/>
        <v>81.5</v>
      </c>
      <c r="H29">
        <f t="shared" si="3"/>
        <v>2827.0479999999998</v>
      </c>
      <c r="I29">
        <f t="shared" si="4"/>
        <v>4.9352780655305259E-3</v>
      </c>
      <c r="J29" t="str">
        <f t="shared" si="5"/>
        <v/>
      </c>
      <c r="K29" t="str">
        <f t="shared" si="6"/>
        <v/>
      </c>
    </row>
    <row r="30" spans="1:11">
      <c r="A30" t="s">
        <v>0</v>
      </c>
      <c r="B30">
        <v>1999</v>
      </c>
      <c r="C30">
        <v>79</v>
      </c>
      <c r="D30">
        <v>2171.489</v>
      </c>
      <c r="E30">
        <f t="shared" si="0"/>
        <v>71.599999999999994</v>
      </c>
      <c r="F30">
        <f t="shared" si="1"/>
        <v>821.08199999999999</v>
      </c>
      <c r="G30">
        <f t="shared" si="2"/>
        <v>81.5</v>
      </c>
      <c r="H30">
        <f t="shared" si="3"/>
        <v>2827.0479999999998</v>
      </c>
      <c r="I30">
        <f t="shared" si="4"/>
        <v>4.9352780655305259E-3</v>
      </c>
      <c r="J30" t="str">
        <f t="shared" si="5"/>
        <v/>
      </c>
      <c r="K30" t="str">
        <f t="shared" si="6"/>
        <v/>
      </c>
    </row>
    <row r="31" spans="1:11">
      <c r="A31" t="s">
        <v>0</v>
      </c>
      <c r="B31">
        <v>2000</v>
      </c>
      <c r="C31">
        <v>79.3</v>
      </c>
      <c r="D31">
        <v>2266.4479999999999</v>
      </c>
      <c r="E31">
        <f t="shared" si="0"/>
        <v>71.599999999999994</v>
      </c>
      <c r="F31">
        <f t="shared" si="1"/>
        <v>821.08199999999999</v>
      </c>
      <c r="G31">
        <f t="shared" si="2"/>
        <v>81.5</v>
      </c>
      <c r="H31">
        <f t="shared" si="3"/>
        <v>2827.0479999999998</v>
      </c>
      <c r="I31">
        <f t="shared" si="4"/>
        <v>4.9352780655305259E-3</v>
      </c>
      <c r="J31" t="str">
        <f t="shared" si="5"/>
        <v/>
      </c>
      <c r="K31" t="str">
        <f t="shared" si="6"/>
        <v/>
      </c>
    </row>
    <row r="32" spans="1:11">
      <c r="A32" t="s">
        <v>0</v>
      </c>
      <c r="B32">
        <v>2001</v>
      </c>
      <c r="C32">
        <v>79.7</v>
      </c>
      <c r="D32">
        <v>2346.2600000000002</v>
      </c>
      <c r="E32">
        <f t="shared" si="0"/>
        <v>71.599999999999994</v>
      </c>
      <c r="F32">
        <f t="shared" si="1"/>
        <v>821.08199999999999</v>
      </c>
      <c r="G32">
        <f t="shared" si="2"/>
        <v>81.5</v>
      </c>
      <c r="H32">
        <f t="shared" si="3"/>
        <v>2827.0479999999998</v>
      </c>
      <c r="I32">
        <f t="shared" si="4"/>
        <v>4.9352780655305259E-3</v>
      </c>
      <c r="J32" t="str">
        <f t="shared" si="5"/>
        <v/>
      </c>
      <c r="K32" t="str">
        <f t="shared" si="6"/>
        <v/>
      </c>
    </row>
    <row r="33" spans="1:11">
      <c r="A33" t="s">
        <v>0</v>
      </c>
      <c r="B33">
        <v>2002</v>
      </c>
      <c r="C33">
        <v>80</v>
      </c>
      <c r="D33">
        <v>2460.924</v>
      </c>
      <c r="E33">
        <f t="shared" si="0"/>
        <v>71.599999999999994</v>
      </c>
      <c r="F33">
        <f t="shared" si="1"/>
        <v>821.08199999999999</v>
      </c>
      <c r="G33">
        <f t="shared" si="2"/>
        <v>81.5</v>
      </c>
      <c r="H33">
        <f t="shared" si="3"/>
        <v>2827.0479999999998</v>
      </c>
      <c r="I33">
        <f t="shared" si="4"/>
        <v>4.9352780655305259E-3</v>
      </c>
      <c r="J33" t="str">
        <f t="shared" si="5"/>
        <v/>
      </c>
      <c r="K33" t="str">
        <f t="shared" si="6"/>
        <v/>
      </c>
    </row>
    <row r="34" spans="1:11">
      <c r="A34" t="s">
        <v>0</v>
      </c>
      <c r="B34">
        <v>2003</v>
      </c>
      <c r="C34">
        <v>80.3</v>
      </c>
      <c r="D34">
        <v>2510.6619999999998</v>
      </c>
      <c r="E34">
        <f t="shared" si="0"/>
        <v>71.599999999999994</v>
      </c>
      <c r="F34">
        <f t="shared" si="1"/>
        <v>821.08199999999999</v>
      </c>
      <c r="G34">
        <f t="shared" si="2"/>
        <v>81.5</v>
      </c>
      <c r="H34">
        <f t="shared" si="3"/>
        <v>2827.0479999999998</v>
      </c>
      <c r="I34">
        <f t="shared" si="4"/>
        <v>4.9352780655305259E-3</v>
      </c>
      <c r="J34" t="str">
        <f t="shared" si="5"/>
        <v/>
      </c>
      <c r="K34" t="str">
        <f t="shared" si="6"/>
        <v/>
      </c>
    </row>
    <row r="35" spans="1:11">
      <c r="A35" t="s">
        <v>0</v>
      </c>
      <c r="B35">
        <v>2004</v>
      </c>
      <c r="C35">
        <v>80.5</v>
      </c>
      <c r="D35">
        <v>2630.8139999999999</v>
      </c>
      <c r="E35">
        <f t="shared" si="0"/>
        <v>71.599999999999994</v>
      </c>
      <c r="F35">
        <f t="shared" si="1"/>
        <v>821.08199999999999</v>
      </c>
      <c r="G35">
        <f t="shared" si="2"/>
        <v>81.5</v>
      </c>
      <c r="H35">
        <f t="shared" si="3"/>
        <v>2827.0479999999998</v>
      </c>
      <c r="I35">
        <f t="shared" si="4"/>
        <v>4.9352780655305259E-3</v>
      </c>
      <c r="J35" t="str">
        <f t="shared" si="5"/>
        <v/>
      </c>
      <c r="K35" t="str">
        <f t="shared" si="6"/>
        <v/>
      </c>
    </row>
    <row r="36" spans="1:11">
      <c r="A36" t="s">
        <v>0</v>
      </c>
      <c r="B36">
        <v>2005</v>
      </c>
      <c r="C36">
        <v>80.900000000000006</v>
      </c>
      <c r="D36">
        <v>2641.232</v>
      </c>
      <c r="E36">
        <f t="shared" si="0"/>
        <v>71.599999999999994</v>
      </c>
      <c r="F36">
        <f t="shared" si="1"/>
        <v>821.08199999999999</v>
      </c>
      <c r="G36">
        <f t="shared" si="2"/>
        <v>81.5</v>
      </c>
      <c r="H36">
        <f t="shared" si="3"/>
        <v>2827.0479999999998</v>
      </c>
      <c r="I36">
        <f t="shared" si="4"/>
        <v>4.9352780655305259E-3</v>
      </c>
      <c r="J36" t="str">
        <f t="shared" si="5"/>
        <v/>
      </c>
      <c r="K36" t="str">
        <f t="shared" si="6"/>
        <v/>
      </c>
    </row>
    <row r="37" spans="1:11">
      <c r="A37" t="s">
        <v>0</v>
      </c>
      <c r="B37">
        <v>2006</v>
      </c>
      <c r="C37">
        <v>81.099999999999994</v>
      </c>
      <c r="D37">
        <v>2709.5340000000001</v>
      </c>
      <c r="E37">
        <f t="shared" si="0"/>
        <v>71.599999999999994</v>
      </c>
      <c r="F37">
        <f t="shared" si="1"/>
        <v>821.08199999999999</v>
      </c>
      <c r="G37">
        <f t="shared" si="2"/>
        <v>81.5</v>
      </c>
      <c r="H37">
        <f t="shared" si="3"/>
        <v>2827.0479999999998</v>
      </c>
      <c r="I37">
        <f t="shared" si="4"/>
        <v>4.9352780655305259E-3</v>
      </c>
      <c r="J37" t="str">
        <f t="shared" si="5"/>
        <v/>
      </c>
      <c r="K37" t="str">
        <f t="shared" si="6"/>
        <v/>
      </c>
    </row>
    <row r="38" spans="1:11">
      <c r="A38" t="s">
        <v>0</v>
      </c>
      <c r="B38">
        <v>2007</v>
      </c>
      <c r="C38">
        <v>81.3</v>
      </c>
      <c r="D38">
        <v>2784.1750000000002</v>
      </c>
      <c r="E38">
        <f t="shared" si="0"/>
        <v>71.599999999999994</v>
      </c>
      <c r="F38">
        <f t="shared" si="1"/>
        <v>821.08199999999999</v>
      </c>
      <c r="G38">
        <f t="shared" si="2"/>
        <v>81.5</v>
      </c>
      <c r="H38">
        <f t="shared" si="3"/>
        <v>2827.0479999999998</v>
      </c>
      <c r="I38">
        <f t="shared" si="4"/>
        <v>4.9352780655305259E-3</v>
      </c>
      <c r="J38" t="str">
        <f t="shared" si="5"/>
        <v/>
      </c>
      <c r="K38" t="str">
        <f t="shared" si="6"/>
        <v/>
      </c>
    </row>
    <row r="39" spans="1:11">
      <c r="A39" t="s">
        <v>0</v>
      </c>
      <c r="B39">
        <v>2008</v>
      </c>
      <c r="C39">
        <v>81.5</v>
      </c>
      <c r="D39">
        <v>2827.0479999999998</v>
      </c>
      <c r="E39">
        <f t="shared" si="0"/>
        <v>71.599999999999994</v>
      </c>
      <c r="F39">
        <f t="shared" si="1"/>
        <v>821.08199999999999</v>
      </c>
      <c r="G39">
        <f t="shared" si="2"/>
        <v>81.5</v>
      </c>
      <c r="H39">
        <f t="shared" si="3"/>
        <v>2827.0479999999998</v>
      </c>
      <c r="I39">
        <f t="shared" si="4"/>
        <v>4.9352780655305259E-3</v>
      </c>
      <c r="J39" t="str">
        <f t="shared" si="5"/>
        <v/>
      </c>
      <c r="K39" t="str">
        <f t="shared" si="6"/>
        <v/>
      </c>
    </row>
    <row r="40" spans="1:11">
      <c r="A40" t="s">
        <v>1</v>
      </c>
      <c r="B40">
        <v>1970</v>
      </c>
      <c r="C40">
        <v>70</v>
      </c>
      <c r="D40">
        <v>702.03700000000003</v>
      </c>
      <c r="E40">
        <f t="shared" si="0"/>
        <v>70</v>
      </c>
      <c r="F40">
        <f t="shared" si="1"/>
        <v>702.03700000000003</v>
      </c>
      <c r="G40">
        <f t="shared" si="2"/>
        <v>80.400000000000006</v>
      </c>
      <c r="H40">
        <f t="shared" si="3"/>
        <v>3477.4389999999999</v>
      </c>
      <c r="I40">
        <f t="shared" si="4"/>
        <v>3.7472049094149263E-3</v>
      </c>
      <c r="J40" t="str">
        <f t="shared" si="5"/>
        <v>Austria</v>
      </c>
      <c r="K40">
        <f t="shared" si="6"/>
        <v>3.7472049094149263E-3</v>
      </c>
    </row>
    <row r="41" spans="1:11">
      <c r="A41" t="s">
        <v>1</v>
      </c>
      <c r="B41">
        <v>1971</v>
      </c>
      <c r="C41">
        <v>70.2</v>
      </c>
      <c r="D41">
        <v>732.77</v>
      </c>
      <c r="E41">
        <f t="shared" si="0"/>
        <v>70</v>
      </c>
      <c r="F41">
        <f t="shared" si="1"/>
        <v>702.03700000000003</v>
      </c>
      <c r="G41">
        <f t="shared" si="2"/>
        <v>80.400000000000006</v>
      </c>
      <c r="H41">
        <f t="shared" si="3"/>
        <v>3477.4389999999999</v>
      </c>
      <c r="I41">
        <f t="shared" si="4"/>
        <v>3.7472049094149263E-3</v>
      </c>
      <c r="J41" t="str">
        <f t="shared" si="5"/>
        <v/>
      </c>
      <c r="K41" t="str">
        <f t="shared" si="6"/>
        <v/>
      </c>
    </row>
    <row r="42" spans="1:11">
      <c r="A42" t="s">
        <v>1</v>
      </c>
      <c r="B42">
        <v>1972</v>
      </c>
      <c r="C42">
        <v>70.5</v>
      </c>
      <c r="D42">
        <v>766.67399999999998</v>
      </c>
      <c r="E42">
        <f t="shared" si="0"/>
        <v>70</v>
      </c>
      <c r="F42">
        <f t="shared" si="1"/>
        <v>702.03700000000003</v>
      </c>
      <c r="G42">
        <f t="shared" si="2"/>
        <v>80.400000000000006</v>
      </c>
      <c r="H42">
        <f t="shared" si="3"/>
        <v>3477.4389999999999</v>
      </c>
      <c r="I42">
        <f t="shared" si="4"/>
        <v>3.7472049094149263E-3</v>
      </c>
      <c r="J42" t="str">
        <f t="shared" si="5"/>
        <v/>
      </c>
      <c r="K42" t="str">
        <f t="shared" si="6"/>
        <v/>
      </c>
    </row>
    <row r="43" spans="1:11">
      <c r="A43" t="s">
        <v>1</v>
      </c>
      <c r="B43">
        <v>1973</v>
      </c>
      <c r="C43">
        <v>71.099999999999994</v>
      </c>
      <c r="D43">
        <v>824.41399999999999</v>
      </c>
      <c r="E43">
        <f t="shared" si="0"/>
        <v>70</v>
      </c>
      <c r="F43">
        <f t="shared" si="1"/>
        <v>702.03700000000003</v>
      </c>
      <c r="G43">
        <f t="shared" si="2"/>
        <v>80.400000000000006</v>
      </c>
      <c r="H43">
        <f t="shared" si="3"/>
        <v>3477.4389999999999</v>
      </c>
      <c r="I43">
        <f t="shared" si="4"/>
        <v>3.7472049094149263E-3</v>
      </c>
      <c r="J43" t="str">
        <f t="shared" si="5"/>
        <v/>
      </c>
      <c r="K43" t="str">
        <f t="shared" si="6"/>
        <v/>
      </c>
    </row>
    <row r="44" spans="1:11">
      <c r="A44" t="s">
        <v>1</v>
      </c>
      <c r="B44">
        <v>1974</v>
      </c>
      <c r="C44">
        <v>71.099999999999994</v>
      </c>
      <c r="D44">
        <v>877.78300000000002</v>
      </c>
      <c r="E44">
        <f t="shared" si="0"/>
        <v>70</v>
      </c>
      <c r="F44">
        <f t="shared" si="1"/>
        <v>702.03700000000003</v>
      </c>
      <c r="G44">
        <f t="shared" si="2"/>
        <v>80.400000000000006</v>
      </c>
      <c r="H44">
        <f t="shared" si="3"/>
        <v>3477.4389999999999</v>
      </c>
      <c r="I44">
        <f t="shared" si="4"/>
        <v>3.7472049094149263E-3</v>
      </c>
      <c r="J44" t="str">
        <f t="shared" si="5"/>
        <v/>
      </c>
      <c r="K44" t="str">
        <f t="shared" si="6"/>
        <v/>
      </c>
    </row>
    <row r="45" spans="1:11">
      <c r="A45" t="s">
        <v>1</v>
      </c>
      <c r="B45">
        <v>1975</v>
      </c>
      <c r="C45">
        <v>71.2</v>
      </c>
      <c r="D45">
        <v>1129.0139999999999</v>
      </c>
      <c r="E45">
        <f t="shared" si="0"/>
        <v>70</v>
      </c>
      <c r="F45">
        <f t="shared" si="1"/>
        <v>702.03700000000003</v>
      </c>
      <c r="G45">
        <f t="shared" si="2"/>
        <v>80.400000000000006</v>
      </c>
      <c r="H45">
        <f t="shared" si="3"/>
        <v>3477.4389999999999</v>
      </c>
      <c r="I45">
        <f t="shared" si="4"/>
        <v>3.7472049094149263E-3</v>
      </c>
      <c r="J45" t="str">
        <f t="shared" si="5"/>
        <v/>
      </c>
      <c r="K45" t="str">
        <f t="shared" si="6"/>
        <v/>
      </c>
    </row>
    <row r="46" spans="1:11">
      <c r="A46" t="s">
        <v>1</v>
      </c>
      <c r="B46">
        <v>1976</v>
      </c>
      <c r="C46">
        <v>71.7</v>
      </c>
      <c r="D46">
        <v>1215.4649999999999</v>
      </c>
      <c r="E46">
        <f t="shared" si="0"/>
        <v>70</v>
      </c>
      <c r="F46">
        <f t="shared" si="1"/>
        <v>702.03700000000003</v>
      </c>
      <c r="G46">
        <f t="shared" si="2"/>
        <v>80.400000000000006</v>
      </c>
      <c r="H46">
        <f t="shared" si="3"/>
        <v>3477.4389999999999</v>
      </c>
      <c r="I46">
        <f t="shared" si="4"/>
        <v>3.7472049094149263E-3</v>
      </c>
      <c r="J46" t="str">
        <f t="shared" si="5"/>
        <v/>
      </c>
      <c r="K46" t="str">
        <f t="shared" si="6"/>
        <v/>
      </c>
    </row>
    <row r="47" spans="1:11">
      <c r="A47" t="s">
        <v>1</v>
      </c>
      <c r="B47">
        <v>1977</v>
      </c>
      <c r="C47">
        <v>72</v>
      </c>
      <c r="D47">
        <v>1260.508</v>
      </c>
      <c r="E47">
        <f t="shared" si="0"/>
        <v>70</v>
      </c>
      <c r="F47">
        <f t="shared" si="1"/>
        <v>702.03700000000003</v>
      </c>
      <c r="G47">
        <f t="shared" si="2"/>
        <v>80.400000000000006</v>
      </c>
      <c r="H47">
        <f t="shared" si="3"/>
        <v>3477.4389999999999</v>
      </c>
      <c r="I47">
        <f t="shared" si="4"/>
        <v>3.7472049094149263E-3</v>
      </c>
      <c r="J47" t="str">
        <f t="shared" si="5"/>
        <v/>
      </c>
      <c r="K47" t="str">
        <f t="shared" si="6"/>
        <v/>
      </c>
    </row>
    <row r="48" spans="1:11">
      <c r="A48" t="s">
        <v>1</v>
      </c>
      <c r="B48">
        <v>1978</v>
      </c>
      <c r="C48">
        <v>72.099999999999994</v>
      </c>
      <c r="D48">
        <v>1325.616</v>
      </c>
      <c r="E48">
        <f t="shared" si="0"/>
        <v>70</v>
      </c>
      <c r="F48">
        <f t="shared" si="1"/>
        <v>702.03700000000003</v>
      </c>
      <c r="G48">
        <f t="shared" si="2"/>
        <v>80.400000000000006</v>
      </c>
      <c r="H48">
        <f t="shared" si="3"/>
        <v>3477.4389999999999</v>
      </c>
      <c r="I48">
        <f t="shared" si="4"/>
        <v>3.7472049094149263E-3</v>
      </c>
      <c r="J48" t="str">
        <f t="shared" si="5"/>
        <v/>
      </c>
      <c r="K48" t="str">
        <f t="shared" si="6"/>
        <v/>
      </c>
    </row>
    <row r="49" spans="1:11">
      <c r="A49" t="s">
        <v>1</v>
      </c>
      <c r="B49">
        <v>1979</v>
      </c>
      <c r="C49">
        <v>72.400000000000006</v>
      </c>
      <c r="D49">
        <v>1388.922</v>
      </c>
      <c r="E49">
        <f t="shared" si="0"/>
        <v>70</v>
      </c>
      <c r="F49">
        <f t="shared" si="1"/>
        <v>702.03700000000003</v>
      </c>
      <c r="G49">
        <f t="shared" si="2"/>
        <v>80.400000000000006</v>
      </c>
      <c r="H49">
        <f t="shared" si="3"/>
        <v>3477.4389999999999</v>
      </c>
      <c r="I49">
        <f t="shared" si="4"/>
        <v>3.7472049094149263E-3</v>
      </c>
      <c r="J49" t="str">
        <f t="shared" si="5"/>
        <v/>
      </c>
      <c r="K49" t="str">
        <f t="shared" si="6"/>
        <v/>
      </c>
    </row>
    <row r="50" spans="1:11">
      <c r="A50" t="s">
        <v>1</v>
      </c>
      <c r="B50">
        <v>1980</v>
      </c>
      <c r="C50">
        <v>72.599999999999994</v>
      </c>
      <c r="D50">
        <v>1428.7070000000001</v>
      </c>
      <c r="E50">
        <f t="shared" si="0"/>
        <v>70</v>
      </c>
      <c r="F50">
        <f t="shared" si="1"/>
        <v>702.03700000000003</v>
      </c>
      <c r="G50">
        <f t="shared" si="2"/>
        <v>80.400000000000006</v>
      </c>
      <c r="H50">
        <f t="shared" si="3"/>
        <v>3477.4389999999999</v>
      </c>
      <c r="I50">
        <f t="shared" si="4"/>
        <v>3.7472049094149263E-3</v>
      </c>
      <c r="J50" t="str">
        <f t="shared" si="5"/>
        <v/>
      </c>
      <c r="K50" t="str">
        <f t="shared" si="6"/>
        <v/>
      </c>
    </row>
    <row r="51" spans="1:11">
      <c r="A51" t="s">
        <v>1</v>
      </c>
      <c r="B51">
        <v>1981</v>
      </c>
      <c r="C51">
        <v>72.900000000000006</v>
      </c>
      <c r="D51">
        <v>1254.2909999999999</v>
      </c>
      <c r="E51">
        <f t="shared" si="0"/>
        <v>70</v>
      </c>
      <c r="F51">
        <f t="shared" si="1"/>
        <v>702.03700000000003</v>
      </c>
      <c r="G51">
        <f t="shared" si="2"/>
        <v>80.400000000000006</v>
      </c>
      <c r="H51">
        <f t="shared" si="3"/>
        <v>3477.4389999999999</v>
      </c>
      <c r="I51">
        <f t="shared" si="4"/>
        <v>3.7472049094149263E-3</v>
      </c>
      <c r="J51" t="str">
        <f t="shared" si="5"/>
        <v/>
      </c>
      <c r="K51" t="str">
        <f t="shared" si="6"/>
        <v/>
      </c>
    </row>
    <row r="52" spans="1:11">
      <c r="A52" t="s">
        <v>1</v>
      </c>
      <c r="B52">
        <v>1982</v>
      </c>
      <c r="C52">
        <v>73</v>
      </c>
      <c r="D52">
        <v>1258.4960000000001</v>
      </c>
      <c r="E52">
        <f t="shared" si="0"/>
        <v>70</v>
      </c>
      <c r="F52">
        <f t="shared" si="1"/>
        <v>702.03700000000003</v>
      </c>
      <c r="G52">
        <f t="shared" si="2"/>
        <v>80.400000000000006</v>
      </c>
      <c r="H52">
        <f t="shared" si="3"/>
        <v>3477.4389999999999</v>
      </c>
      <c r="I52">
        <f t="shared" si="4"/>
        <v>3.7472049094149263E-3</v>
      </c>
      <c r="J52" t="str">
        <f t="shared" si="5"/>
        <v/>
      </c>
      <c r="K52" t="str">
        <f t="shared" si="6"/>
        <v/>
      </c>
    </row>
    <row r="53" spans="1:11">
      <c r="A53" t="s">
        <v>1</v>
      </c>
      <c r="B53">
        <v>1983</v>
      </c>
      <c r="C53">
        <v>73.099999999999994</v>
      </c>
      <c r="D53">
        <v>1262.3779999999999</v>
      </c>
      <c r="E53">
        <f t="shared" si="0"/>
        <v>70</v>
      </c>
      <c r="F53">
        <f t="shared" si="1"/>
        <v>702.03700000000003</v>
      </c>
      <c r="G53">
        <f t="shared" si="2"/>
        <v>80.400000000000006</v>
      </c>
      <c r="H53">
        <f t="shared" si="3"/>
        <v>3477.4389999999999</v>
      </c>
      <c r="I53">
        <f t="shared" si="4"/>
        <v>3.7472049094149263E-3</v>
      </c>
      <c r="J53" t="str">
        <f t="shared" si="5"/>
        <v/>
      </c>
      <c r="K53" t="str">
        <f t="shared" si="6"/>
        <v/>
      </c>
    </row>
    <row r="54" spans="1:11">
      <c r="A54" t="s">
        <v>1</v>
      </c>
      <c r="B54">
        <v>1984</v>
      </c>
      <c r="C54">
        <v>73.7</v>
      </c>
      <c r="D54">
        <v>1275.4069999999999</v>
      </c>
      <c r="E54">
        <f t="shared" si="0"/>
        <v>70</v>
      </c>
      <c r="F54">
        <f t="shared" si="1"/>
        <v>702.03700000000003</v>
      </c>
      <c r="G54">
        <f t="shared" si="2"/>
        <v>80.400000000000006</v>
      </c>
      <c r="H54">
        <f t="shared" si="3"/>
        <v>3477.4389999999999</v>
      </c>
      <c r="I54">
        <f t="shared" si="4"/>
        <v>3.7472049094149263E-3</v>
      </c>
      <c r="J54" t="str">
        <f t="shared" si="5"/>
        <v/>
      </c>
      <c r="K54" t="str">
        <f t="shared" si="6"/>
        <v/>
      </c>
    </row>
    <row r="55" spans="1:11">
      <c r="A55" t="s">
        <v>1</v>
      </c>
      <c r="B55">
        <v>1985</v>
      </c>
      <c r="C55">
        <v>73.900000000000006</v>
      </c>
      <c r="D55">
        <v>1325.07</v>
      </c>
      <c r="E55">
        <f t="shared" si="0"/>
        <v>70</v>
      </c>
      <c r="F55">
        <f t="shared" si="1"/>
        <v>702.03700000000003</v>
      </c>
      <c r="G55">
        <f t="shared" si="2"/>
        <v>80.400000000000006</v>
      </c>
      <c r="H55">
        <f t="shared" si="3"/>
        <v>3477.4389999999999</v>
      </c>
      <c r="I55">
        <f t="shared" si="4"/>
        <v>3.7472049094149263E-3</v>
      </c>
      <c r="J55" t="str">
        <f t="shared" si="5"/>
        <v/>
      </c>
      <c r="K55" t="str">
        <f t="shared" si="6"/>
        <v/>
      </c>
    </row>
    <row r="56" spans="1:11">
      <c r="A56" t="s">
        <v>1</v>
      </c>
      <c r="B56">
        <v>1986</v>
      </c>
      <c r="C56">
        <v>74.400000000000006</v>
      </c>
      <c r="D56">
        <v>1403.4649999999999</v>
      </c>
      <c r="E56">
        <f t="shared" si="0"/>
        <v>70</v>
      </c>
      <c r="F56">
        <f t="shared" si="1"/>
        <v>702.03700000000003</v>
      </c>
      <c r="G56">
        <f t="shared" si="2"/>
        <v>80.400000000000006</v>
      </c>
      <c r="H56">
        <f t="shared" si="3"/>
        <v>3477.4389999999999</v>
      </c>
      <c r="I56">
        <f t="shared" si="4"/>
        <v>3.7472049094149263E-3</v>
      </c>
      <c r="J56" t="str">
        <f t="shared" si="5"/>
        <v/>
      </c>
      <c r="K56" t="str">
        <f t="shared" si="6"/>
        <v/>
      </c>
    </row>
    <row r="57" spans="1:11">
      <c r="A57" t="s">
        <v>1</v>
      </c>
      <c r="B57">
        <v>1987</v>
      </c>
      <c r="C57">
        <v>74.8</v>
      </c>
      <c r="D57">
        <v>1450.6990000000001</v>
      </c>
      <c r="E57">
        <f t="shared" si="0"/>
        <v>70</v>
      </c>
      <c r="F57">
        <f t="shared" si="1"/>
        <v>702.03700000000003</v>
      </c>
      <c r="G57">
        <f t="shared" si="2"/>
        <v>80.400000000000006</v>
      </c>
      <c r="H57">
        <f t="shared" si="3"/>
        <v>3477.4389999999999</v>
      </c>
      <c r="I57">
        <f t="shared" si="4"/>
        <v>3.7472049094149263E-3</v>
      </c>
      <c r="J57" t="str">
        <f t="shared" si="5"/>
        <v/>
      </c>
      <c r="K57" t="str">
        <f t="shared" si="6"/>
        <v/>
      </c>
    </row>
    <row r="58" spans="1:11">
      <c r="A58" t="s">
        <v>1</v>
      </c>
      <c r="B58">
        <v>1988</v>
      </c>
      <c r="C58">
        <v>75.3</v>
      </c>
      <c r="D58">
        <v>1495.9079999999999</v>
      </c>
      <c r="E58">
        <f t="shared" si="0"/>
        <v>70</v>
      </c>
      <c r="F58">
        <f t="shared" si="1"/>
        <v>702.03700000000003</v>
      </c>
      <c r="G58">
        <f t="shared" si="2"/>
        <v>80.400000000000006</v>
      </c>
      <c r="H58">
        <f t="shared" si="3"/>
        <v>3477.4389999999999</v>
      </c>
      <c r="I58">
        <f t="shared" si="4"/>
        <v>3.7472049094149263E-3</v>
      </c>
      <c r="J58" t="str">
        <f t="shared" si="5"/>
        <v/>
      </c>
      <c r="K58" t="str">
        <f t="shared" si="6"/>
        <v/>
      </c>
    </row>
    <row r="59" spans="1:11">
      <c r="A59" t="s">
        <v>1</v>
      </c>
      <c r="B59">
        <v>1989</v>
      </c>
      <c r="C59">
        <v>75.400000000000006</v>
      </c>
      <c r="D59">
        <v>1586.623</v>
      </c>
      <c r="E59">
        <f t="shared" si="0"/>
        <v>70</v>
      </c>
      <c r="F59">
        <f t="shared" si="1"/>
        <v>702.03700000000003</v>
      </c>
      <c r="G59">
        <f t="shared" si="2"/>
        <v>80.400000000000006</v>
      </c>
      <c r="H59">
        <f t="shared" si="3"/>
        <v>3477.4389999999999</v>
      </c>
      <c r="I59">
        <f t="shared" si="4"/>
        <v>3.7472049094149263E-3</v>
      </c>
      <c r="J59" t="str">
        <f t="shared" si="5"/>
        <v/>
      </c>
      <c r="K59" t="str">
        <f t="shared" si="6"/>
        <v/>
      </c>
    </row>
    <row r="60" spans="1:11">
      <c r="A60" t="s">
        <v>1</v>
      </c>
      <c r="B60">
        <v>1990</v>
      </c>
      <c r="C60">
        <v>75.599999999999994</v>
      </c>
      <c r="D60">
        <v>1951.86</v>
      </c>
      <c r="E60">
        <f t="shared" si="0"/>
        <v>70</v>
      </c>
      <c r="F60">
        <f t="shared" si="1"/>
        <v>702.03700000000003</v>
      </c>
      <c r="G60">
        <f t="shared" si="2"/>
        <v>80.400000000000006</v>
      </c>
      <c r="H60">
        <f t="shared" si="3"/>
        <v>3477.4389999999999</v>
      </c>
      <c r="I60">
        <f t="shared" si="4"/>
        <v>3.7472049094149263E-3</v>
      </c>
      <c r="J60" t="str">
        <f t="shared" si="5"/>
        <v/>
      </c>
      <c r="K60" t="str">
        <f t="shared" si="6"/>
        <v/>
      </c>
    </row>
    <row r="61" spans="1:11">
      <c r="A61" t="s">
        <v>1</v>
      </c>
      <c r="B61">
        <v>1991</v>
      </c>
      <c r="C61">
        <v>75.7</v>
      </c>
      <c r="D61">
        <v>2007.38</v>
      </c>
      <c r="E61">
        <f t="shared" si="0"/>
        <v>70</v>
      </c>
      <c r="F61">
        <f t="shared" si="1"/>
        <v>702.03700000000003</v>
      </c>
      <c r="G61">
        <f t="shared" si="2"/>
        <v>80.400000000000006</v>
      </c>
      <c r="H61">
        <f t="shared" si="3"/>
        <v>3477.4389999999999</v>
      </c>
      <c r="I61">
        <f t="shared" si="4"/>
        <v>3.7472049094149263E-3</v>
      </c>
      <c r="J61" t="str">
        <f t="shared" si="5"/>
        <v/>
      </c>
      <c r="K61" t="str">
        <f t="shared" si="6"/>
        <v/>
      </c>
    </row>
    <row r="62" spans="1:11">
      <c r="A62" t="s">
        <v>1</v>
      </c>
      <c r="B62">
        <v>1992</v>
      </c>
      <c r="C62">
        <v>75.900000000000006</v>
      </c>
      <c r="D62">
        <v>2087.1729999999998</v>
      </c>
      <c r="E62">
        <f t="shared" si="0"/>
        <v>70</v>
      </c>
      <c r="F62">
        <f t="shared" si="1"/>
        <v>702.03700000000003</v>
      </c>
      <c r="G62">
        <f t="shared" si="2"/>
        <v>80.400000000000006</v>
      </c>
      <c r="H62">
        <f t="shared" si="3"/>
        <v>3477.4389999999999</v>
      </c>
      <c r="I62">
        <f t="shared" si="4"/>
        <v>3.7472049094149263E-3</v>
      </c>
      <c r="J62" t="str">
        <f t="shared" si="5"/>
        <v/>
      </c>
      <c r="K62" t="str">
        <f t="shared" si="6"/>
        <v/>
      </c>
    </row>
    <row r="63" spans="1:11">
      <c r="A63" t="s">
        <v>1</v>
      </c>
      <c r="B63">
        <v>1993</v>
      </c>
      <c r="C63">
        <v>76.099999999999994</v>
      </c>
      <c r="D63">
        <v>2224.0610000000001</v>
      </c>
      <c r="E63">
        <f t="shared" si="0"/>
        <v>70</v>
      </c>
      <c r="F63">
        <f t="shared" si="1"/>
        <v>702.03700000000003</v>
      </c>
      <c r="G63">
        <f t="shared" si="2"/>
        <v>80.400000000000006</v>
      </c>
      <c r="H63">
        <f t="shared" si="3"/>
        <v>3477.4389999999999</v>
      </c>
      <c r="I63">
        <f t="shared" si="4"/>
        <v>3.7472049094149263E-3</v>
      </c>
      <c r="J63" t="str">
        <f t="shared" si="5"/>
        <v/>
      </c>
      <c r="K63" t="str">
        <f t="shared" si="6"/>
        <v/>
      </c>
    </row>
    <row r="64" spans="1:11">
      <c r="A64" t="s">
        <v>1</v>
      </c>
      <c r="B64">
        <v>1994</v>
      </c>
      <c r="C64">
        <v>76.5</v>
      </c>
      <c r="D64">
        <v>2350.7159999999999</v>
      </c>
      <c r="E64">
        <f t="shared" si="0"/>
        <v>70</v>
      </c>
      <c r="F64">
        <f t="shared" si="1"/>
        <v>702.03700000000003</v>
      </c>
      <c r="G64">
        <f t="shared" si="2"/>
        <v>80.400000000000006</v>
      </c>
      <c r="H64">
        <f t="shared" si="3"/>
        <v>3477.4389999999999</v>
      </c>
      <c r="I64">
        <f t="shared" si="4"/>
        <v>3.7472049094149263E-3</v>
      </c>
      <c r="J64" t="str">
        <f t="shared" si="5"/>
        <v/>
      </c>
      <c r="K64" t="str">
        <f t="shared" si="6"/>
        <v/>
      </c>
    </row>
    <row r="65" spans="1:11">
      <c r="A65" t="s">
        <v>1</v>
      </c>
      <c r="B65">
        <v>1995</v>
      </c>
      <c r="C65">
        <v>76.7</v>
      </c>
      <c r="D65">
        <v>2384.3249999999998</v>
      </c>
      <c r="E65">
        <f t="shared" si="0"/>
        <v>70</v>
      </c>
      <c r="F65">
        <f t="shared" si="1"/>
        <v>702.03700000000003</v>
      </c>
      <c r="G65">
        <f t="shared" si="2"/>
        <v>80.400000000000006</v>
      </c>
      <c r="H65">
        <f t="shared" si="3"/>
        <v>3477.4389999999999</v>
      </c>
      <c r="I65">
        <f t="shared" si="4"/>
        <v>3.7472049094149263E-3</v>
      </c>
      <c r="J65" t="str">
        <f t="shared" si="5"/>
        <v/>
      </c>
      <c r="K65" t="str">
        <f t="shared" si="6"/>
        <v/>
      </c>
    </row>
    <row r="66" spans="1:11">
      <c r="A66" t="s">
        <v>1</v>
      </c>
      <c r="B66">
        <v>1996</v>
      </c>
      <c r="C66">
        <v>77</v>
      </c>
      <c r="D66">
        <v>2422.6840000000002</v>
      </c>
      <c r="E66">
        <f t="shared" si="0"/>
        <v>70</v>
      </c>
      <c r="F66">
        <f t="shared" si="1"/>
        <v>702.03700000000003</v>
      </c>
      <c r="G66">
        <f t="shared" si="2"/>
        <v>80.400000000000006</v>
      </c>
      <c r="H66">
        <f t="shared" si="3"/>
        <v>3477.4389999999999</v>
      </c>
      <c r="I66">
        <f t="shared" si="4"/>
        <v>3.7472049094149263E-3</v>
      </c>
      <c r="J66" t="str">
        <f t="shared" si="5"/>
        <v/>
      </c>
      <c r="K66" t="str">
        <f t="shared" si="6"/>
        <v/>
      </c>
    </row>
    <row r="67" spans="1:11">
      <c r="A67" t="s">
        <v>1</v>
      </c>
      <c r="B67">
        <v>1997</v>
      </c>
      <c r="C67">
        <v>77.400000000000006</v>
      </c>
      <c r="D67">
        <v>2559.924</v>
      </c>
      <c r="E67">
        <f t="shared" ref="E67:E130" si="7">IF($A67=$A66,E66,C67)</f>
        <v>70</v>
      </c>
      <c r="F67">
        <f t="shared" ref="F67:F130" si="8">IF($A67=$A66,F66,D67)</f>
        <v>702.03700000000003</v>
      </c>
      <c r="G67">
        <f t="shared" ref="G67:G130" si="9">IF($A67=$A68,G68,C67)</f>
        <v>80.400000000000006</v>
      </c>
      <c r="H67">
        <f t="shared" ref="H67:H130" si="10">IF($A67=$A68,H68,D67)</f>
        <v>3477.4389999999999</v>
      </c>
      <c r="I67">
        <f t="shared" ref="I67:I130" si="11">(G67-E67)/(H67-F67)</f>
        <v>3.7472049094149263E-3</v>
      </c>
      <c r="J67" t="str">
        <f t="shared" ref="J67:J130" si="12">IF(A67=A66,"",A67)</f>
        <v/>
      </c>
      <c r="K67" t="str">
        <f t="shared" ref="K67:K130" si="13">IF(J67="","",I67)</f>
        <v/>
      </c>
    </row>
    <row r="68" spans="1:11">
      <c r="A68" t="s">
        <v>1</v>
      </c>
      <c r="B68">
        <v>1998</v>
      </c>
      <c r="C68">
        <v>77.7</v>
      </c>
      <c r="D68">
        <v>2693.319</v>
      </c>
      <c r="E68">
        <f t="shared" si="7"/>
        <v>70</v>
      </c>
      <c r="F68">
        <f t="shared" si="8"/>
        <v>702.03700000000003</v>
      </c>
      <c r="G68">
        <f t="shared" si="9"/>
        <v>80.400000000000006</v>
      </c>
      <c r="H68">
        <f t="shared" si="10"/>
        <v>3477.4389999999999</v>
      </c>
      <c r="I68">
        <f t="shared" si="11"/>
        <v>3.7472049094149263E-3</v>
      </c>
      <c r="J68" t="str">
        <f t="shared" si="12"/>
        <v/>
      </c>
      <c r="K68" t="str">
        <f t="shared" si="13"/>
        <v/>
      </c>
    </row>
    <row r="69" spans="1:11">
      <c r="A69" t="s">
        <v>1</v>
      </c>
      <c r="B69">
        <v>1999</v>
      </c>
      <c r="C69">
        <v>77.900000000000006</v>
      </c>
      <c r="D69">
        <v>2815.3510000000001</v>
      </c>
      <c r="E69">
        <f t="shared" si="7"/>
        <v>70</v>
      </c>
      <c r="F69">
        <f t="shared" si="8"/>
        <v>702.03700000000003</v>
      </c>
      <c r="G69">
        <f t="shared" si="9"/>
        <v>80.400000000000006</v>
      </c>
      <c r="H69">
        <f t="shared" si="10"/>
        <v>3477.4389999999999</v>
      </c>
      <c r="I69">
        <f t="shared" si="11"/>
        <v>3.7472049094149263E-3</v>
      </c>
      <c r="J69" t="str">
        <f t="shared" si="12"/>
        <v/>
      </c>
      <c r="K69" t="str">
        <f t="shared" si="13"/>
        <v/>
      </c>
    </row>
    <row r="70" spans="1:11">
      <c r="A70" t="s">
        <v>1</v>
      </c>
      <c r="B70">
        <v>2000</v>
      </c>
      <c r="C70">
        <v>78.2</v>
      </c>
      <c r="D70">
        <v>2861.5430000000001</v>
      </c>
      <c r="E70">
        <f t="shared" si="7"/>
        <v>70</v>
      </c>
      <c r="F70">
        <f t="shared" si="8"/>
        <v>702.03700000000003</v>
      </c>
      <c r="G70">
        <f t="shared" si="9"/>
        <v>80.400000000000006</v>
      </c>
      <c r="H70">
        <f t="shared" si="10"/>
        <v>3477.4389999999999</v>
      </c>
      <c r="I70">
        <f t="shared" si="11"/>
        <v>3.7472049094149263E-3</v>
      </c>
      <c r="J70" t="str">
        <f t="shared" si="12"/>
        <v/>
      </c>
      <c r="K70" t="str">
        <f t="shared" si="13"/>
        <v/>
      </c>
    </row>
    <row r="71" spans="1:11">
      <c r="A71" t="s">
        <v>1</v>
      </c>
      <c r="B71">
        <v>2001</v>
      </c>
      <c r="C71">
        <v>78.599999999999994</v>
      </c>
      <c r="D71">
        <v>2906.393</v>
      </c>
      <c r="E71">
        <f t="shared" si="7"/>
        <v>70</v>
      </c>
      <c r="F71">
        <f t="shared" si="8"/>
        <v>702.03700000000003</v>
      </c>
      <c r="G71">
        <f t="shared" si="9"/>
        <v>80.400000000000006</v>
      </c>
      <c r="H71">
        <f t="shared" si="10"/>
        <v>3477.4389999999999</v>
      </c>
      <c r="I71">
        <f t="shared" si="11"/>
        <v>3.7472049094149263E-3</v>
      </c>
      <c r="J71" t="str">
        <f t="shared" si="12"/>
        <v/>
      </c>
      <c r="K71" t="str">
        <f t="shared" si="13"/>
        <v/>
      </c>
    </row>
    <row r="72" spans="1:11">
      <c r="A72" t="s">
        <v>1</v>
      </c>
      <c r="B72">
        <v>2002</v>
      </c>
      <c r="C72">
        <v>78.7</v>
      </c>
      <c r="D72">
        <v>2947.114</v>
      </c>
      <c r="E72">
        <f t="shared" si="7"/>
        <v>70</v>
      </c>
      <c r="F72">
        <f t="shared" si="8"/>
        <v>702.03700000000003</v>
      </c>
      <c r="G72">
        <f t="shared" si="9"/>
        <v>80.400000000000006</v>
      </c>
      <c r="H72">
        <f t="shared" si="10"/>
        <v>3477.4389999999999</v>
      </c>
      <c r="I72">
        <f t="shared" si="11"/>
        <v>3.7472049094149263E-3</v>
      </c>
      <c r="J72" t="str">
        <f t="shared" si="12"/>
        <v/>
      </c>
      <c r="K72" t="str">
        <f t="shared" si="13"/>
        <v/>
      </c>
    </row>
    <row r="73" spans="1:11">
      <c r="A73" t="s">
        <v>1</v>
      </c>
      <c r="B73">
        <v>2003</v>
      </c>
      <c r="C73">
        <v>78.7</v>
      </c>
      <c r="D73">
        <v>3009.3110000000001</v>
      </c>
      <c r="E73">
        <f t="shared" si="7"/>
        <v>70</v>
      </c>
      <c r="F73">
        <f t="shared" si="8"/>
        <v>702.03700000000003</v>
      </c>
      <c r="G73">
        <f t="shared" si="9"/>
        <v>80.400000000000006</v>
      </c>
      <c r="H73">
        <f t="shared" si="10"/>
        <v>3477.4389999999999</v>
      </c>
      <c r="I73">
        <f t="shared" si="11"/>
        <v>3.7472049094149263E-3</v>
      </c>
      <c r="J73" t="str">
        <f t="shared" si="12"/>
        <v/>
      </c>
      <c r="K73" t="str">
        <f t="shared" si="13"/>
        <v/>
      </c>
    </row>
    <row r="74" spans="1:11">
      <c r="A74" t="s">
        <v>1</v>
      </c>
      <c r="B74">
        <v>2004</v>
      </c>
      <c r="C74">
        <v>79.2</v>
      </c>
      <c r="D74">
        <v>3101.674</v>
      </c>
      <c r="E74">
        <f t="shared" si="7"/>
        <v>70</v>
      </c>
      <c r="F74">
        <f t="shared" si="8"/>
        <v>702.03700000000003</v>
      </c>
      <c r="G74">
        <f t="shared" si="9"/>
        <v>80.400000000000006</v>
      </c>
      <c r="H74">
        <f t="shared" si="10"/>
        <v>3477.4389999999999</v>
      </c>
      <c r="I74">
        <f t="shared" si="11"/>
        <v>3.7472049094149263E-3</v>
      </c>
      <c r="J74" t="str">
        <f t="shared" si="12"/>
        <v/>
      </c>
      <c r="K74" t="str">
        <f t="shared" si="13"/>
        <v/>
      </c>
    </row>
    <row r="75" spans="1:11">
      <c r="A75" t="s">
        <v>1</v>
      </c>
      <c r="B75">
        <v>2005</v>
      </c>
      <c r="C75">
        <v>79.400000000000006</v>
      </c>
      <c r="D75">
        <v>3154.5619999999999</v>
      </c>
      <c r="E75">
        <f t="shared" si="7"/>
        <v>70</v>
      </c>
      <c r="F75">
        <f t="shared" si="8"/>
        <v>702.03700000000003</v>
      </c>
      <c r="G75">
        <f t="shared" si="9"/>
        <v>80.400000000000006</v>
      </c>
      <c r="H75">
        <f t="shared" si="10"/>
        <v>3477.4389999999999</v>
      </c>
      <c r="I75">
        <f t="shared" si="11"/>
        <v>3.7472049094149263E-3</v>
      </c>
      <c r="J75" t="str">
        <f t="shared" si="12"/>
        <v/>
      </c>
      <c r="K75" t="str">
        <f t="shared" si="13"/>
        <v/>
      </c>
    </row>
    <row r="76" spans="1:11">
      <c r="A76" t="s">
        <v>1</v>
      </c>
      <c r="B76">
        <v>2006</v>
      </c>
      <c r="C76">
        <v>79.900000000000006</v>
      </c>
      <c r="D76">
        <v>3207.3020000000001</v>
      </c>
      <c r="E76">
        <f t="shared" si="7"/>
        <v>70</v>
      </c>
      <c r="F76">
        <f t="shared" si="8"/>
        <v>702.03700000000003</v>
      </c>
      <c r="G76">
        <f t="shared" si="9"/>
        <v>80.400000000000006</v>
      </c>
      <c r="H76">
        <f t="shared" si="10"/>
        <v>3477.4389999999999</v>
      </c>
      <c r="I76">
        <f t="shared" si="11"/>
        <v>3.7472049094149263E-3</v>
      </c>
      <c r="J76" t="str">
        <f t="shared" si="12"/>
        <v/>
      </c>
      <c r="K76" t="str">
        <f t="shared" si="13"/>
        <v/>
      </c>
    </row>
    <row r="77" spans="1:11">
      <c r="A77" t="s">
        <v>1</v>
      </c>
      <c r="B77">
        <v>2007</v>
      </c>
      <c r="C77">
        <v>80.2</v>
      </c>
      <c r="D77">
        <v>3314.7350000000001</v>
      </c>
      <c r="E77">
        <f t="shared" si="7"/>
        <v>70</v>
      </c>
      <c r="F77">
        <f t="shared" si="8"/>
        <v>702.03700000000003</v>
      </c>
      <c r="G77">
        <f t="shared" si="9"/>
        <v>80.400000000000006</v>
      </c>
      <c r="H77">
        <f t="shared" si="10"/>
        <v>3477.4389999999999</v>
      </c>
      <c r="I77">
        <f t="shared" si="11"/>
        <v>3.7472049094149263E-3</v>
      </c>
      <c r="J77" t="str">
        <f t="shared" si="12"/>
        <v/>
      </c>
      <c r="K77" t="str">
        <f t="shared" si="13"/>
        <v/>
      </c>
    </row>
    <row r="78" spans="1:11">
      <c r="A78" t="s">
        <v>1</v>
      </c>
      <c r="B78">
        <v>2008</v>
      </c>
      <c r="C78">
        <v>80.5</v>
      </c>
      <c r="D78">
        <v>3403.5549999999998</v>
      </c>
      <c r="E78">
        <f t="shared" si="7"/>
        <v>70</v>
      </c>
      <c r="F78">
        <f t="shared" si="8"/>
        <v>702.03700000000003</v>
      </c>
      <c r="G78">
        <f t="shared" si="9"/>
        <v>80.400000000000006</v>
      </c>
      <c r="H78">
        <f t="shared" si="10"/>
        <v>3477.4389999999999</v>
      </c>
      <c r="I78">
        <f t="shared" si="11"/>
        <v>3.7472049094149263E-3</v>
      </c>
      <c r="J78" t="str">
        <f t="shared" si="12"/>
        <v/>
      </c>
      <c r="K78" t="str">
        <f t="shared" si="13"/>
        <v/>
      </c>
    </row>
    <row r="79" spans="1:11">
      <c r="A79" t="s">
        <v>1</v>
      </c>
      <c r="B79">
        <v>2009</v>
      </c>
      <c r="C79">
        <v>80.400000000000006</v>
      </c>
      <c r="D79">
        <v>3477.4389999999999</v>
      </c>
      <c r="E79">
        <f t="shared" si="7"/>
        <v>70</v>
      </c>
      <c r="F79">
        <f t="shared" si="8"/>
        <v>702.03700000000003</v>
      </c>
      <c r="G79">
        <f t="shared" si="9"/>
        <v>80.400000000000006</v>
      </c>
      <c r="H79">
        <f t="shared" si="10"/>
        <v>3477.4389999999999</v>
      </c>
      <c r="I79">
        <f t="shared" si="11"/>
        <v>3.7472049094149263E-3</v>
      </c>
      <c r="J79" t="str">
        <f t="shared" si="12"/>
        <v/>
      </c>
      <c r="K79" t="str">
        <f t="shared" si="13"/>
        <v/>
      </c>
    </row>
    <row r="80" spans="1:11">
      <c r="A80" t="s">
        <v>2</v>
      </c>
      <c r="B80">
        <v>1970</v>
      </c>
      <c r="C80">
        <v>71</v>
      </c>
      <c r="D80">
        <v>541.11800000000005</v>
      </c>
      <c r="E80">
        <f t="shared" si="7"/>
        <v>71</v>
      </c>
      <c r="F80">
        <f t="shared" si="8"/>
        <v>541.11800000000005</v>
      </c>
      <c r="G80">
        <f t="shared" si="9"/>
        <v>80</v>
      </c>
      <c r="H80">
        <f t="shared" si="10"/>
        <v>3200.317</v>
      </c>
      <c r="I80">
        <f t="shared" si="11"/>
        <v>3.3844778070388866E-3</v>
      </c>
      <c r="J80" t="str">
        <f t="shared" si="12"/>
        <v>Belgium</v>
      </c>
      <c r="K80">
        <f t="shared" si="13"/>
        <v>3.3844778070388866E-3</v>
      </c>
    </row>
    <row r="81" spans="1:11">
      <c r="A81" t="s">
        <v>2</v>
      </c>
      <c r="B81">
        <v>1971</v>
      </c>
      <c r="C81">
        <v>71.099999999999994</v>
      </c>
      <c r="D81">
        <v>572.96299999999997</v>
      </c>
      <c r="E81">
        <f t="shared" si="7"/>
        <v>71</v>
      </c>
      <c r="F81">
        <f t="shared" si="8"/>
        <v>541.11800000000005</v>
      </c>
      <c r="G81">
        <f t="shared" si="9"/>
        <v>80</v>
      </c>
      <c r="H81">
        <f t="shared" si="10"/>
        <v>3200.317</v>
      </c>
      <c r="I81">
        <f t="shared" si="11"/>
        <v>3.3844778070388866E-3</v>
      </c>
      <c r="J81" t="str">
        <f t="shared" si="12"/>
        <v/>
      </c>
      <c r="K81" t="str">
        <f t="shared" si="13"/>
        <v/>
      </c>
    </row>
    <row r="82" spans="1:11">
      <c r="A82" t="s">
        <v>2</v>
      </c>
      <c r="B82">
        <v>1972</v>
      </c>
      <c r="C82">
        <v>71.5</v>
      </c>
      <c r="D82">
        <v>624.31100000000004</v>
      </c>
      <c r="E82">
        <f t="shared" si="7"/>
        <v>71</v>
      </c>
      <c r="F82">
        <f t="shared" si="8"/>
        <v>541.11800000000005</v>
      </c>
      <c r="G82">
        <f t="shared" si="9"/>
        <v>80</v>
      </c>
      <c r="H82">
        <f t="shared" si="10"/>
        <v>3200.317</v>
      </c>
      <c r="I82">
        <f t="shared" si="11"/>
        <v>3.3844778070388866E-3</v>
      </c>
      <c r="J82" t="str">
        <f t="shared" si="12"/>
        <v/>
      </c>
      <c r="K82" t="str">
        <f t="shared" si="13"/>
        <v/>
      </c>
    </row>
    <row r="83" spans="1:11">
      <c r="A83" t="s">
        <v>2</v>
      </c>
      <c r="B83">
        <v>1973</v>
      </c>
      <c r="C83">
        <v>71.7</v>
      </c>
      <c r="D83">
        <v>705.65200000000004</v>
      </c>
      <c r="E83">
        <f t="shared" si="7"/>
        <v>71</v>
      </c>
      <c r="F83">
        <f t="shared" si="8"/>
        <v>541.11800000000005</v>
      </c>
      <c r="G83">
        <f t="shared" si="9"/>
        <v>80</v>
      </c>
      <c r="H83">
        <f t="shared" si="10"/>
        <v>3200.317</v>
      </c>
      <c r="I83">
        <f t="shared" si="11"/>
        <v>3.3844778070388866E-3</v>
      </c>
      <c r="J83" t="str">
        <f t="shared" si="12"/>
        <v/>
      </c>
      <c r="K83" t="str">
        <f t="shared" si="13"/>
        <v/>
      </c>
    </row>
    <row r="84" spans="1:11">
      <c r="A84" t="s">
        <v>2</v>
      </c>
      <c r="B84">
        <v>1974</v>
      </c>
      <c r="C84">
        <v>72.099999999999994</v>
      </c>
      <c r="D84">
        <v>743.84299999999996</v>
      </c>
      <c r="E84">
        <f t="shared" si="7"/>
        <v>71</v>
      </c>
      <c r="F84">
        <f t="shared" si="8"/>
        <v>541.11800000000005</v>
      </c>
      <c r="G84">
        <f t="shared" si="9"/>
        <v>80</v>
      </c>
      <c r="H84">
        <f t="shared" si="10"/>
        <v>3200.317</v>
      </c>
      <c r="I84">
        <f t="shared" si="11"/>
        <v>3.3844778070388866E-3</v>
      </c>
      <c r="J84" t="str">
        <f t="shared" si="12"/>
        <v/>
      </c>
      <c r="K84" t="str">
        <f t="shared" si="13"/>
        <v/>
      </c>
    </row>
    <row r="85" spans="1:11">
      <c r="A85" t="s">
        <v>2</v>
      </c>
      <c r="B85">
        <v>1975</v>
      </c>
      <c r="C85">
        <v>72</v>
      </c>
      <c r="D85">
        <v>913.78499999999997</v>
      </c>
      <c r="E85">
        <f t="shared" si="7"/>
        <v>71</v>
      </c>
      <c r="F85">
        <f t="shared" si="8"/>
        <v>541.11800000000005</v>
      </c>
      <c r="G85">
        <f t="shared" si="9"/>
        <v>80</v>
      </c>
      <c r="H85">
        <f t="shared" si="10"/>
        <v>3200.317</v>
      </c>
      <c r="I85">
        <f t="shared" si="11"/>
        <v>3.3844778070388866E-3</v>
      </c>
      <c r="J85" t="str">
        <f t="shared" si="12"/>
        <v/>
      </c>
      <c r="K85" t="str">
        <f t="shared" si="13"/>
        <v/>
      </c>
    </row>
    <row r="86" spans="1:11">
      <c r="A86" t="s">
        <v>2</v>
      </c>
      <c r="B86">
        <v>1976</v>
      </c>
      <c r="C86">
        <v>72.2</v>
      </c>
      <c r="D86">
        <v>999.79499999999996</v>
      </c>
      <c r="E86">
        <f t="shared" si="7"/>
        <v>71</v>
      </c>
      <c r="F86">
        <f t="shared" si="8"/>
        <v>541.11800000000005</v>
      </c>
      <c r="G86">
        <f t="shared" si="9"/>
        <v>80</v>
      </c>
      <c r="H86">
        <f t="shared" si="10"/>
        <v>3200.317</v>
      </c>
      <c r="I86">
        <f t="shared" si="11"/>
        <v>3.3844778070388866E-3</v>
      </c>
      <c r="J86" t="str">
        <f t="shared" si="12"/>
        <v/>
      </c>
      <c r="K86" t="str">
        <f t="shared" si="13"/>
        <v/>
      </c>
    </row>
    <row r="87" spans="1:11">
      <c r="A87" t="s">
        <v>2</v>
      </c>
      <c r="B87">
        <v>1977</v>
      </c>
      <c r="C87">
        <v>72.900000000000006</v>
      </c>
      <c r="D87">
        <v>1086.9680000000001</v>
      </c>
      <c r="E87">
        <f t="shared" si="7"/>
        <v>71</v>
      </c>
      <c r="F87">
        <f t="shared" si="8"/>
        <v>541.11800000000005</v>
      </c>
      <c r="G87">
        <f t="shared" si="9"/>
        <v>80</v>
      </c>
      <c r="H87">
        <f t="shared" si="10"/>
        <v>3200.317</v>
      </c>
      <c r="I87">
        <f t="shared" si="11"/>
        <v>3.3844778070388866E-3</v>
      </c>
      <c r="J87" t="str">
        <f t="shared" si="12"/>
        <v/>
      </c>
      <c r="K87" t="str">
        <f t="shared" si="13"/>
        <v/>
      </c>
    </row>
    <row r="88" spans="1:11">
      <c r="A88" t="s">
        <v>2</v>
      </c>
      <c r="B88">
        <v>1978</v>
      </c>
      <c r="C88">
        <v>72.8</v>
      </c>
      <c r="D88">
        <v>1150.9559999999999</v>
      </c>
      <c r="E88">
        <f t="shared" si="7"/>
        <v>71</v>
      </c>
      <c r="F88">
        <f t="shared" si="8"/>
        <v>541.11800000000005</v>
      </c>
      <c r="G88">
        <f t="shared" si="9"/>
        <v>80</v>
      </c>
      <c r="H88">
        <f t="shared" si="10"/>
        <v>3200.317</v>
      </c>
      <c r="I88">
        <f t="shared" si="11"/>
        <v>3.3844778070388866E-3</v>
      </c>
      <c r="J88" t="str">
        <f t="shared" si="12"/>
        <v/>
      </c>
      <c r="K88" t="str">
        <f t="shared" si="13"/>
        <v/>
      </c>
    </row>
    <row r="89" spans="1:11">
      <c r="A89" t="s">
        <v>2</v>
      </c>
      <c r="B89">
        <v>1979</v>
      </c>
      <c r="C89">
        <v>73.3</v>
      </c>
      <c r="D89">
        <v>1173.55</v>
      </c>
      <c r="E89">
        <f t="shared" si="7"/>
        <v>71</v>
      </c>
      <c r="F89">
        <f t="shared" si="8"/>
        <v>541.11800000000005</v>
      </c>
      <c r="G89">
        <f t="shared" si="9"/>
        <v>80</v>
      </c>
      <c r="H89">
        <f t="shared" si="10"/>
        <v>3200.317</v>
      </c>
      <c r="I89">
        <f t="shared" si="11"/>
        <v>3.3844778070388866E-3</v>
      </c>
      <c r="J89" t="str">
        <f t="shared" si="12"/>
        <v/>
      </c>
      <c r="K89" t="str">
        <f t="shared" si="13"/>
        <v/>
      </c>
    </row>
    <row r="90" spans="1:11">
      <c r="A90" t="s">
        <v>2</v>
      </c>
      <c r="B90">
        <v>1980</v>
      </c>
      <c r="C90">
        <v>73.3</v>
      </c>
      <c r="D90">
        <v>1183.2159999999999</v>
      </c>
      <c r="E90">
        <f t="shared" si="7"/>
        <v>71</v>
      </c>
      <c r="F90">
        <f t="shared" si="8"/>
        <v>541.11800000000005</v>
      </c>
      <c r="G90">
        <f t="shared" si="9"/>
        <v>80</v>
      </c>
      <c r="H90">
        <f t="shared" si="10"/>
        <v>3200.317</v>
      </c>
      <c r="I90">
        <f t="shared" si="11"/>
        <v>3.3844778070388866E-3</v>
      </c>
      <c r="J90" t="str">
        <f t="shared" si="12"/>
        <v/>
      </c>
      <c r="K90" t="str">
        <f t="shared" si="13"/>
        <v/>
      </c>
    </row>
    <row r="91" spans="1:11">
      <c r="A91" t="s">
        <v>2</v>
      </c>
      <c r="B91">
        <v>1981</v>
      </c>
      <c r="C91">
        <v>73.7</v>
      </c>
      <c r="D91">
        <v>1259.1389999999999</v>
      </c>
      <c r="E91">
        <f t="shared" si="7"/>
        <v>71</v>
      </c>
      <c r="F91">
        <f t="shared" si="8"/>
        <v>541.11800000000005</v>
      </c>
      <c r="G91">
        <f t="shared" si="9"/>
        <v>80</v>
      </c>
      <c r="H91">
        <f t="shared" si="10"/>
        <v>3200.317</v>
      </c>
      <c r="I91">
        <f t="shared" si="11"/>
        <v>3.3844778070388866E-3</v>
      </c>
      <c r="J91" t="str">
        <f t="shared" si="12"/>
        <v/>
      </c>
      <c r="K91" t="str">
        <f t="shared" si="13"/>
        <v/>
      </c>
    </row>
    <row r="92" spans="1:11">
      <c r="A92" t="s">
        <v>2</v>
      </c>
      <c r="B92">
        <v>1982</v>
      </c>
      <c r="C92">
        <v>74</v>
      </c>
      <c r="D92">
        <v>1310.8630000000001</v>
      </c>
      <c r="E92">
        <f t="shared" si="7"/>
        <v>71</v>
      </c>
      <c r="F92">
        <f t="shared" si="8"/>
        <v>541.11800000000005</v>
      </c>
      <c r="G92">
        <f t="shared" si="9"/>
        <v>80</v>
      </c>
      <c r="H92">
        <f t="shared" si="10"/>
        <v>3200.317</v>
      </c>
      <c r="I92">
        <f t="shared" si="11"/>
        <v>3.3844778070388866E-3</v>
      </c>
      <c r="J92" t="str">
        <f t="shared" si="12"/>
        <v/>
      </c>
      <c r="K92" t="str">
        <f t="shared" si="13"/>
        <v/>
      </c>
    </row>
    <row r="93" spans="1:11">
      <c r="A93" t="s">
        <v>2</v>
      </c>
      <c r="B93">
        <v>1983</v>
      </c>
      <c r="C93">
        <v>74</v>
      </c>
      <c r="D93">
        <v>1347.251</v>
      </c>
      <c r="E93">
        <f t="shared" si="7"/>
        <v>71</v>
      </c>
      <c r="F93">
        <f t="shared" si="8"/>
        <v>541.11800000000005</v>
      </c>
      <c r="G93">
        <f t="shared" si="9"/>
        <v>80</v>
      </c>
      <c r="H93">
        <f t="shared" si="10"/>
        <v>3200.317</v>
      </c>
      <c r="I93">
        <f t="shared" si="11"/>
        <v>3.3844778070388866E-3</v>
      </c>
      <c r="J93" t="str">
        <f t="shared" si="12"/>
        <v/>
      </c>
      <c r="K93" t="str">
        <f t="shared" si="13"/>
        <v/>
      </c>
    </row>
    <row r="94" spans="1:11">
      <c r="A94" t="s">
        <v>2</v>
      </c>
      <c r="B94">
        <v>1984</v>
      </c>
      <c r="C94">
        <v>74.5</v>
      </c>
      <c r="D94">
        <v>1349.221</v>
      </c>
      <c r="E94">
        <f t="shared" si="7"/>
        <v>71</v>
      </c>
      <c r="F94">
        <f t="shared" si="8"/>
        <v>541.11800000000005</v>
      </c>
      <c r="G94">
        <f t="shared" si="9"/>
        <v>80</v>
      </c>
      <c r="H94">
        <f t="shared" si="10"/>
        <v>3200.317</v>
      </c>
      <c r="I94">
        <f t="shared" si="11"/>
        <v>3.3844778070388866E-3</v>
      </c>
      <c r="J94" t="str">
        <f t="shared" si="12"/>
        <v/>
      </c>
      <c r="K94" t="str">
        <f t="shared" si="13"/>
        <v/>
      </c>
    </row>
    <row r="95" spans="1:11">
      <c r="A95" t="s">
        <v>2</v>
      </c>
      <c r="B95">
        <v>1985</v>
      </c>
      <c r="C95">
        <v>74.599999999999994</v>
      </c>
      <c r="D95">
        <v>1381.077</v>
      </c>
      <c r="E95">
        <f t="shared" si="7"/>
        <v>71</v>
      </c>
      <c r="F95">
        <f t="shared" si="8"/>
        <v>541.11800000000005</v>
      </c>
      <c r="G95">
        <f t="shared" si="9"/>
        <v>80</v>
      </c>
      <c r="H95">
        <f t="shared" si="10"/>
        <v>3200.317</v>
      </c>
      <c r="I95">
        <f t="shared" si="11"/>
        <v>3.3844778070388866E-3</v>
      </c>
      <c r="J95" t="str">
        <f t="shared" si="12"/>
        <v/>
      </c>
      <c r="K95" t="str">
        <f t="shared" si="13"/>
        <v/>
      </c>
    </row>
    <row r="96" spans="1:11">
      <c r="A96" t="s">
        <v>2</v>
      </c>
      <c r="B96">
        <v>1986</v>
      </c>
      <c r="C96">
        <v>74.8</v>
      </c>
      <c r="D96">
        <v>1440.7660000000001</v>
      </c>
      <c r="E96">
        <f t="shared" si="7"/>
        <v>71</v>
      </c>
      <c r="F96">
        <f t="shared" si="8"/>
        <v>541.11800000000005</v>
      </c>
      <c r="G96">
        <f t="shared" si="9"/>
        <v>80</v>
      </c>
      <c r="H96">
        <f t="shared" si="10"/>
        <v>3200.317</v>
      </c>
      <c r="I96">
        <f t="shared" si="11"/>
        <v>3.3844778070388866E-3</v>
      </c>
      <c r="J96" t="str">
        <f t="shared" si="12"/>
        <v/>
      </c>
      <c r="K96" t="str">
        <f t="shared" si="13"/>
        <v/>
      </c>
    </row>
    <row r="97" spans="1:11">
      <c r="A97" t="s">
        <v>2</v>
      </c>
      <c r="B97">
        <v>1987</v>
      </c>
      <c r="C97">
        <v>75.400000000000006</v>
      </c>
      <c r="D97">
        <v>1495.1590000000001</v>
      </c>
      <c r="E97">
        <f t="shared" si="7"/>
        <v>71</v>
      </c>
      <c r="F97">
        <f t="shared" si="8"/>
        <v>541.11800000000005</v>
      </c>
      <c r="G97">
        <f t="shared" si="9"/>
        <v>80</v>
      </c>
      <c r="H97">
        <f t="shared" si="10"/>
        <v>3200.317</v>
      </c>
      <c r="I97">
        <f t="shared" si="11"/>
        <v>3.3844778070388866E-3</v>
      </c>
      <c r="J97" t="str">
        <f t="shared" si="12"/>
        <v/>
      </c>
      <c r="K97" t="str">
        <f t="shared" si="13"/>
        <v/>
      </c>
    </row>
    <row r="98" spans="1:11">
      <c r="A98" t="s">
        <v>2</v>
      </c>
      <c r="B98">
        <v>1988</v>
      </c>
      <c r="C98">
        <v>75.7</v>
      </c>
      <c r="D98">
        <v>1560.5920000000001</v>
      </c>
      <c r="E98">
        <f t="shared" si="7"/>
        <v>71</v>
      </c>
      <c r="F98">
        <f t="shared" si="8"/>
        <v>541.11800000000005</v>
      </c>
      <c r="G98">
        <f t="shared" si="9"/>
        <v>80</v>
      </c>
      <c r="H98">
        <f t="shared" si="10"/>
        <v>3200.317</v>
      </c>
      <c r="I98">
        <f t="shared" si="11"/>
        <v>3.3844778070388866E-3</v>
      </c>
      <c r="J98" t="str">
        <f t="shared" si="12"/>
        <v/>
      </c>
      <c r="K98" t="str">
        <f t="shared" si="13"/>
        <v/>
      </c>
    </row>
    <row r="99" spans="1:11">
      <c r="A99" t="s">
        <v>2</v>
      </c>
      <c r="B99">
        <v>1989</v>
      </c>
      <c r="C99">
        <v>75.7</v>
      </c>
      <c r="D99">
        <v>1596.1120000000001</v>
      </c>
      <c r="E99">
        <f t="shared" si="7"/>
        <v>71</v>
      </c>
      <c r="F99">
        <f t="shared" si="8"/>
        <v>541.11800000000005</v>
      </c>
      <c r="G99">
        <f t="shared" si="9"/>
        <v>80</v>
      </c>
      <c r="H99">
        <f t="shared" si="10"/>
        <v>3200.317</v>
      </c>
      <c r="I99">
        <f t="shared" si="11"/>
        <v>3.3844778070388866E-3</v>
      </c>
      <c r="J99" t="str">
        <f t="shared" si="12"/>
        <v/>
      </c>
      <c r="K99" t="str">
        <f t="shared" si="13"/>
        <v/>
      </c>
    </row>
    <row r="100" spans="1:11">
      <c r="A100" t="s">
        <v>2</v>
      </c>
      <c r="B100">
        <v>1990</v>
      </c>
      <c r="C100">
        <v>76.099999999999994</v>
      </c>
      <c r="D100">
        <v>1651.268</v>
      </c>
      <c r="E100">
        <f t="shared" si="7"/>
        <v>71</v>
      </c>
      <c r="F100">
        <f t="shared" si="8"/>
        <v>541.11800000000005</v>
      </c>
      <c r="G100">
        <f t="shared" si="9"/>
        <v>80</v>
      </c>
      <c r="H100">
        <f t="shared" si="10"/>
        <v>3200.317</v>
      </c>
      <c r="I100">
        <f t="shared" si="11"/>
        <v>3.3844778070388866E-3</v>
      </c>
      <c r="J100" t="str">
        <f t="shared" si="12"/>
        <v/>
      </c>
      <c r="K100" t="str">
        <f t="shared" si="13"/>
        <v/>
      </c>
    </row>
    <row r="101" spans="1:11">
      <c r="A101" t="s">
        <v>2</v>
      </c>
      <c r="B101">
        <v>1991</v>
      </c>
      <c r="C101">
        <v>76.3</v>
      </c>
      <c r="D101">
        <v>1748.4159999999999</v>
      </c>
      <c r="E101">
        <f t="shared" si="7"/>
        <v>71</v>
      </c>
      <c r="F101">
        <f t="shared" si="8"/>
        <v>541.11800000000005</v>
      </c>
      <c r="G101">
        <f t="shared" si="9"/>
        <v>80</v>
      </c>
      <c r="H101">
        <f t="shared" si="10"/>
        <v>3200.317</v>
      </c>
      <c r="I101">
        <f t="shared" si="11"/>
        <v>3.3844778070388866E-3</v>
      </c>
      <c r="J101" t="str">
        <f t="shared" si="12"/>
        <v/>
      </c>
      <c r="K101" t="str">
        <f t="shared" si="13"/>
        <v/>
      </c>
    </row>
    <row r="102" spans="1:11">
      <c r="A102" t="s">
        <v>2</v>
      </c>
      <c r="B102">
        <v>1992</v>
      </c>
      <c r="C102">
        <v>76.400000000000006</v>
      </c>
      <c r="D102">
        <v>1810.701</v>
      </c>
      <c r="E102">
        <f t="shared" si="7"/>
        <v>71</v>
      </c>
      <c r="F102">
        <f t="shared" si="8"/>
        <v>541.11800000000005</v>
      </c>
      <c r="G102">
        <f t="shared" si="9"/>
        <v>80</v>
      </c>
      <c r="H102">
        <f t="shared" si="10"/>
        <v>3200.317</v>
      </c>
      <c r="I102">
        <f t="shared" si="11"/>
        <v>3.3844778070388866E-3</v>
      </c>
      <c r="J102" t="str">
        <f t="shared" si="12"/>
        <v/>
      </c>
      <c r="K102" t="str">
        <f t="shared" si="13"/>
        <v/>
      </c>
    </row>
    <row r="103" spans="1:11">
      <c r="A103" t="s">
        <v>2</v>
      </c>
      <c r="B103">
        <v>1993</v>
      </c>
      <c r="C103">
        <v>76.400000000000006</v>
      </c>
      <c r="D103">
        <v>1815.2570000000001</v>
      </c>
      <c r="E103">
        <f t="shared" si="7"/>
        <v>71</v>
      </c>
      <c r="F103">
        <f t="shared" si="8"/>
        <v>541.11800000000005</v>
      </c>
      <c r="G103">
        <f t="shared" si="9"/>
        <v>80</v>
      </c>
      <c r="H103">
        <f t="shared" si="10"/>
        <v>3200.317</v>
      </c>
      <c r="I103">
        <f t="shared" si="11"/>
        <v>3.3844778070388866E-3</v>
      </c>
      <c r="J103" t="str">
        <f t="shared" si="12"/>
        <v/>
      </c>
      <c r="K103" t="str">
        <f t="shared" si="13"/>
        <v/>
      </c>
    </row>
    <row r="104" spans="1:11">
      <c r="A104" t="s">
        <v>2</v>
      </c>
      <c r="B104">
        <v>1994</v>
      </c>
      <c r="C104">
        <v>76.8</v>
      </c>
      <c r="D104">
        <v>1819.2909999999999</v>
      </c>
      <c r="E104">
        <f t="shared" si="7"/>
        <v>71</v>
      </c>
      <c r="F104">
        <f t="shared" si="8"/>
        <v>541.11800000000005</v>
      </c>
      <c r="G104">
        <f t="shared" si="9"/>
        <v>80</v>
      </c>
      <c r="H104">
        <f t="shared" si="10"/>
        <v>3200.317</v>
      </c>
      <c r="I104">
        <f t="shared" si="11"/>
        <v>3.3844778070388866E-3</v>
      </c>
      <c r="J104" t="str">
        <f t="shared" si="12"/>
        <v/>
      </c>
      <c r="K104" t="str">
        <f t="shared" si="13"/>
        <v/>
      </c>
    </row>
    <row r="105" spans="1:11">
      <c r="A105" t="s">
        <v>2</v>
      </c>
      <c r="B105">
        <v>1995</v>
      </c>
      <c r="C105">
        <v>76.900000000000006</v>
      </c>
      <c r="D105">
        <v>1848.57</v>
      </c>
      <c r="E105">
        <f t="shared" si="7"/>
        <v>71</v>
      </c>
      <c r="F105">
        <f t="shared" si="8"/>
        <v>541.11800000000005</v>
      </c>
      <c r="G105">
        <f t="shared" si="9"/>
        <v>80</v>
      </c>
      <c r="H105">
        <f t="shared" si="10"/>
        <v>3200.317</v>
      </c>
      <c r="I105">
        <f t="shared" si="11"/>
        <v>3.3844778070388866E-3</v>
      </c>
      <c r="J105" t="str">
        <f t="shared" si="12"/>
        <v/>
      </c>
      <c r="K105" t="str">
        <f t="shared" si="13"/>
        <v/>
      </c>
    </row>
    <row r="106" spans="1:11">
      <c r="A106" t="s">
        <v>2</v>
      </c>
      <c r="B106">
        <v>1996</v>
      </c>
      <c r="C106">
        <v>77.3</v>
      </c>
      <c r="D106">
        <v>1944.386</v>
      </c>
      <c r="E106">
        <f t="shared" si="7"/>
        <v>71</v>
      </c>
      <c r="F106">
        <f t="shared" si="8"/>
        <v>541.11800000000005</v>
      </c>
      <c r="G106">
        <f t="shared" si="9"/>
        <v>80</v>
      </c>
      <c r="H106">
        <f t="shared" si="10"/>
        <v>3200.317</v>
      </c>
      <c r="I106">
        <f t="shared" si="11"/>
        <v>3.3844778070388866E-3</v>
      </c>
      <c r="J106" t="str">
        <f t="shared" si="12"/>
        <v/>
      </c>
      <c r="K106" t="str">
        <f t="shared" si="13"/>
        <v/>
      </c>
    </row>
    <row r="107" spans="1:11">
      <c r="A107" t="s">
        <v>2</v>
      </c>
      <c r="B107">
        <v>1997</v>
      </c>
      <c r="C107">
        <v>77.5</v>
      </c>
      <c r="D107">
        <v>1975.4570000000001</v>
      </c>
      <c r="E107">
        <f t="shared" si="7"/>
        <v>71</v>
      </c>
      <c r="F107">
        <f t="shared" si="8"/>
        <v>541.11800000000005</v>
      </c>
      <c r="G107">
        <f t="shared" si="9"/>
        <v>80</v>
      </c>
      <c r="H107">
        <f t="shared" si="10"/>
        <v>3200.317</v>
      </c>
      <c r="I107">
        <f t="shared" si="11"/>
        <v>3.3844778070388866E-3</v>
      </c>
      <c r="J107" t="str">
        <f t="shared" si="12"/>
        <v/>
      </c>
      <c r="K107" t="str">
        <f t="shared" si="13"/>
        <v/>
      </c>
    </row>
    <row r="108" spans="1:11">
      <c r="A108" t="s">
        <v>2</v>
      </c>
      <c r="B108">
        <v>1998</v>
      </c>
      <c r="C108">
        <v>77.5</v>
      </c>
      <c r="D108">
        <v>2040.5360000000001</v>
      </c>
      <c r="E108">
        <f t="shared" si="7"/>
        <v>71</v>
      </c>
      <c r="F108">
        <f t="shared" si="8"/>
        <v>541.11800000000005</v>
      </c>
      <c r="G108">
        <f t="shared" si="9"/>
        <v>80</v>
      </c>
      <c r="H108">
        <f t="shared" si="10"/>
        <v>3200.317</v>
      </c>
      <c r="I108">
        <f t="shared" si="11"/>
        <v>3.3844778070388866E-3</v>
      </c>
      <c r="J108" t="str">
        <f t="shared" si="12"/>
        <v/>
      </c>
      <c r="K108" t="str">
        <f t="shared" si="13"/>
        <v/>
      </c>
    </row>
    <row r="109" spans="1:11">
      <c r="A109" t="s">
        <v>2</v>
      </c>
      <c r="B109">
        <v>1999</v>
      </c>
      <c r="C109">
        <v>77.7</v>
      </c>
      <c r="D109">
        <v>2158.8919999999998</v>
      </c>
      <c r="E109">
        <f t="shared" si="7"/>
        <v>71</v>
      </c>
      <c r="F109">
        <f t="shared" si="8"/>
        <v>541.11800000000005</v>
      </c>
      <c r="G109">
        <f t="shared" si="9"/>
        <v>80</v>
      </c>
      <c r="H109">
        <f t="shared" si="10"/>
        <v>3200.317</v>
      </c>
      <c r="I109">
        <f t="shared" si="11"/>
        <v>3.3844778070388866E-3</v>
      </c>
      <c r="J109" t="str">
        <f t="shared" si="12"/>
        <v/>
      </c>
      <c r="K109" t="str">
        <f t="shared" si="13"/>
        <v/>
      </c>
    </row>
    <row r="110" spans="1:11">
      <c r="A110" t="s">
        <v>2</v>
      </c>
      <c r="B110">
        <v>2000</v>
      </c>
      <c r="C110">
        <v>77.8</v>
      </c>
      <c r="D110">
        <v>2245.0279999999998</v>
      </c>
      <c r="E110">
        <f t="shared" si="7"/>
        <v>71</v>
      </c>
      <c r="F110">
        <f t="shared" si="8"/>
        <v>541.11800000000005</v>
      </c>
      <c r="G110">
        <f t="shared" si="9"/>
        <v>80</v>
      </c>
      <c r="H110">
        <f t="shared" si="10"/>
        <v>3200.317</v>
      </c>
      <c r="I110">
        <f t="shared" si="11"/>
        <v>3.3844778070388866E-3</v>
      </c>
      <c r="J110" t="str">
        <f t="shared" si="12"/>
        <v/>
      </c>
      <c r="K110" t="str">
        <f t="shared" si="13"/>
        <v/>
      </c>
    </row>
    <row r="111" spans="1:11">
      <c r="A111" t="s">
        <v>2</v>
      </c>
      <c r="B111">
        <v>2001</v>
      </c>
      <c r="C111">
        <v>78</v>
      </c>
      <c r="D111">
        <v>2302.817</v>
      </c>
      <c r="E111">
        <f t="shared" si="7"/>
        <v>71</v>
      </c>
      <c r="F111">
        <f t="shared" si="8"/>
        <v>541.11800000000005</v>
      </c>
      <c r="G111">
        <f t="shared" si="9"/>
        <v>80</v>
      </c>
      <c r="H111">
        <f t="shared" si="10"/>
        <v>3200.317</v>
      </c>
      <c r="I111">
        <f t="shared" si="11"/>
        <v>3.3844778070388866E-3</v>
      </c>
      <c r="J111" t="str">
        <f t="shared" si="12"/>
        <v/>
      </c>
      <c r="K111" t="str">
        <f t="shared" si="13"/>
        <v/>
      </c>
    </row>
    <row r="112" spans="1:11">
      <c r="A112" t="s">
        <v>2</v>
      </c>
      <c r="B112">
        <v>2002</v>
      </c>
      <c r="C112">
        <v>78.2</v>
      </c>
      <c r="D112">
        <v>2371.2539999999999</v>
      </c>
      <c r="E112">
        <f t="shared" si="7"/>
        <v>71</v>
      </c>
      <c r="F112">
        <f t="shared" si="8"/>
        <v>541.11800000000005</v>
      </c>
      <c r="G112">
        <f t="shared" si="9"/>
        <v>80</v>
      </c>
      <c r="H112">
        <f t="shared" si="10"/>
        <v>3200.317</v>
      </c>
      <c r="I112">
        <f t="shared" si="11"/>
        <v>3.3844778070388866E-3</v>
      </c>
      <c r="J112" t="str">
        <f t="shared" si="12"/>
        <v/>
      </c>
      <c r="K112" t="str">
        <f t="shared" si="13"/>
        <v/>
      </c>
    </row>
    <row r="113" spans="1:11">
      <c r="A113" t="s">
        <v>2</v>
      </c>
      <c r="B113">
        <v>2003</v>
      </c>
      <c r="C113">
        <v>78.2</v>
      </c>
      <c r="D113">
        <v>2818.9250000000002</v>
      </c>
      <c r="E113">
        <f t="shared" si="7"/>
        <v>71</v>
      </c>
      <c r="F113">
        <f t="shared" si="8"/>
        <v>541.11800000000005</v>
      </c>
      <c r="G113">
        <f t="shared" si="9"/>
        <v>80</v>
      </c>
      <c r="H113">
        <f t="shared" si="10"/>
        <v>3200.317</v>
      </c>
      <c r="I113">
        <f t="shared" si="11"/>
        <v>3.3844778070388866E-3</v>
      </c>
      <c r="J113" t="str">
        <f t="shared" si="12"/>
        <v/>
      </c>
      <c r="K113" t="str">
        <f t="shared" si="13"/>
        <v/>
      </c>
    </row>
    <row r="114" spans="1:11">
      <c r="A114" t="s">
        <v>2</v>
      </c>
      <c r="B114">
        <v>2004</v>
      </c>
      <c r="C114">
        <v>79</v>
      </c>
      <c r="D114">
        <v>2933.3420000000001</v>
      </c>
      <c r="E114">
        <f t="shared" si="7"/>
        <v>71</v>
      </c>
      <c r="F114">
        <f t="shared" si="8"/>
        <v>541.11800000000005</v>
      </c>
      <c r="G114">
        <f t="shared" si="9"/>
        <v>80</v>
      </c>
      <c r="H114">
        <f t="shared" si="10"/>
        <v>3200.317</v>
      </c>
      <c r="I114">
        <f t="shared" si="11"/>
        <v>3.3844778070388866E-3</v>
      </c>
      <c r="J114" t="str">
        <f t="shared" si="12"/>
        <v/>
      </c>
      <c r="K114" t="str">
        <f t="shared" si="13"/>
        <v/>
      </c>
    </row>
    <row r="115" spans="1:11">
      <c r="A115" t="s">
        <v>2</v>
      </c>
      <c r="B115">
        <v>2005</v>
      </c>
      <c r="C115">
        <v>79</v>
      </c>
      <c r="D115">
        <v>2937.4389999999999</v>
      </c>
      <c r="E115">
        <f t="shared" si="7"/>
        <v>71</v>
      </c>
      <c r="F115">
        <f t="shared" si="8"/>
        <v>541.11800000000005</v>
      </c>
      <c r="G115">
        <f t="shared" si="9"/>
        <v>80</v>
      </c>
      <c r="H115">
        <f t="shared" si="10"/>
        <v>3200.317</v>
      </c>
      <c r="I115">
        <f t="shared" si="11"/>
        <v>3.3844778070388866E-3</v>
      </c>
      <c r="J115" t="str">
        <f t="shared" si="12"/>
        <v/>
      </c>
      <c r="K115" t="str">
        <f t="shared" si="13"/>
        <v/>
      </c>
    </row>
    <row r="116" spans="1:11">
      <c r="A116" t="s">
        <v>2</v>
      </c>
      <c r="B116">
        <v>2006</v>
      </c>
      <c r="C116">
        <v>79.5</v>
      </c>
      <c r="D116">
        <v>2860.8690000000001</v>
      </c>
      <c r="E116">
        <f t="shared" si="7"/>
        <v>71</v>
      </c>
      <c r="F116">
        <f t="shared" si="8"/>
        <v>541.11800000000005</v>
      </c>
      <c r="G116">
        <f t="shared" si="9"/>
        <v>80</v>
      </c>
      <c r="H116">
        <f t="shared" si="10"/>
        <v>3200.317</v>
      </c>
      <c r="I116">
        <f t="shared" si="11"/>
        <v>3.3844778070388866E-3</v>
      </c>
      <c r="J116" t="str">
        <f t="shared" si="12"/>
        <v/>
      </c>
      <c r="K116" t="str">
        <f t="shared" si="13"/>
        <v/>
      </c>
    </row>
    <row r="117" spans="1:11">
      <c r="A117" t="s">
        <v>2</v>
      </c>
      <c r="B117">
        <v>2007</v>
      </c>
      <c r="C117">
        <v>79.8</v>
      </c>
      <c r="D117">
        <v>2939.7890000000002</v>
      </c>
      <c r="E117">
        <f t="shared" si="7"/>
        <v>71</v>
      </c>
      <c r="F117">
        <f t="shared" si="8"/>
        <v>541.11800000000005</v>
      </c>
      <c r="G117">
        <f t="shared" si="9"/>
        <v>80</v>
      </c>
      <c r="H117">
        <f t="shared" si="10"/>
        <v>3200.317</v>
      </c>
      <c r="I117">
        <f t="shared" si="11"/>
        <v>3.3844778070388866E-3</v>
      </c>
      <c r="J117" t="str">
        <f t="shared" si="12"/>
        <v/>
      </c>
      <c r="K117" t="str">
        <f t="shared" si="13"/>
        <v/>
      </c>
    </row>
    <row r="118" spans="1:11">
      <c r="A118" t="s">
        <v>2</v>
      </c>
      <c r="B118">
        <v>2008</v>
      </c>
      <c r="C118">
        <v>79.8</v>
      </c>
      <c r="D118">
        <v>3072.7710000000002</v>
      </c>
      <c r="E118">
        <f t="shared" si="7"/>
        <v>71</v>
      </c>
      <c r="F118">
        <f t="shared" si="8"/>
        <v>541.11800000000005</v>
      </c>
      <c r="G118">
        <f t="shared" si="9"/>
        <v>80</v>
      </c>
      <c r="H118">
        <f t="shared" si="10"/>
        <v>3200.317</v>
      </c>
      <c r="I118">
        <f t="shared" si="11"/>
        <v>3.3844778070388866E-3</v>
      </c>
      <c r="J118" t="str">
        <f t="shared" si="12"/>
        <v/>
      </c>
      <c r="K118" t="str">
        <f t="shared" si="13"/>
        <v/>
      </c>
    </row>
    <row r="119" spans="1:11">
      <c r="A119" t="s">
        <v>2</v>
      </c>
      <c r="B119">
        <v>2009</v>
      </c>
      <c r="C119">
        <v>80</v>
      </c>
      <c r="D119">
        <v>3200.317</v>
      </c>
      <c r="E119">
        <f t="shared" si="7"/>
        <v>71</v>
      </c>
      <c r="F119">
        <f t="shared" si="8"/>
        <v>541.11800000000005</v>
      </c>
      <c r="G119">
        <f t="shared" si="9"/>
        <v>80</v>
      </c>
      <c r="H119">
        <f t="shared" si="10"/>
        <v>3200.317</v>
      </c>
      <c r="I119">
        <f t="shared" si="11"/>
        <v>3.3844778070388866E-3</v>
      </c>
      <c r="J119" t="str">
        <f t="shared" si="12"/>
        <v/>
      </c>
      <c r="K119" t="str">
        <f t="shared" si="13"/>
        <v/>
      </c>
    </row>
    <row r="120" spans="1:11">
      <c r="A120" t="s">
        <v>3</v>
      </c>
      <c r="B120">
        <v>1971</v>
      </c>
      <c r="C120">
        <v>72.8</v>
      </c>
      <c r="D120">
        <v>1133.316</v>
      </c>
      <c r="E120">
        <f t="shared" si="7"/>
        <v>72.8</v>
      </c>
      <c r="F120">
        <f t="shared" si="8"/>
        <v>1133.316</v>
      </c>
      <c r="G120">
        <f t="shared" si="9"/>
        <v>80.7</v>
      </c>
      <c r="H120">
        <f t="shared" si="10"/>
        <v>3169.9929999999999</v>
      </c>
      <c r="I120">
        <f t="shared" si="11"/>
        <v>3.878867390361852E-3</v>
      </c>
      <c r="J120" t="str">
        <f t="shared" si="12"/>
        <v>Canada</v>
      </c>
      <c r="K120">
        <f t="shared" si="13"/>
        <v>3.878867390361852E-3</v>
      </c>
    </row>
    <row r="121" spans="1:11">
      <c r="A121" t="s">
        <v>3</v>
      </c>
      <c r="B121">
        <v>1972</v>
      </c>
      <c r="C121">
        <v>73</v>
      </c>
      <c r="D121">
        <v>1165.4666</v>
      </c>
      <c r="E121">
        <f t="shared" si="7"/>
        <v>72.8</v>
      </c>
      <c r="F121">
        <f t="shared" si="8"/>
        <v>1133.316</v>
      </c>
      <c r="G121">
        <f t="shared" si="9"/>
        <v>80.7</v>
      </c>
      <c r="H121">
        <f t="shared" si="10"/>
        <v>3169.9929999999999</v>
      </c>
      <c r="I121">
        <f t="shared" si="11"/>
        <v>3.878867390361852E-3</v>
      </c>
      <c r="J121" t="str">
        <f t="shared" si="12"/>
        <v/>
      </c>
      <c r="K121" t="str">
        <f t="shared" si="13"/>
        <v/>
      </c>
    </row>
    <row r="122" spans="1:11">
      <c r="A122" t="s">
        <v>3</v>
      </c>
      <c r="B122">
        <v>1973</v>
      </c>
      <c r="C122">
        <v>73.2</v>
      </c>
      <c r="D122">
        <v>1197.6171999999999</v>
      </c>
      <c r="E122">
        <f t="shared" si="7"/>
        <v>72.8</v>
      </c>
      <c r="F122">
        <f t="shared" si="8"/>
        <v>1133.316</v>
      </c>
      <c r="G122">
        <f t="shared" si="9"/>
        <v>80.7</v>
      </c>
      <c r="H122">
        <f t="shared" si="10"/>
        <v>3169.9929999999999</v>
      </c>
      <c r="I122">
        <f t="shared" si="11"/>
        <v>3.878867390361852E-3</v>
      </c>
      <c r="J122" t="str">
        <f t="shared" si="12"/>
        <v/>
      </c>
      <c r="K122" t="str">
        <f t="shared" si="13"/>
        <v/>
      </c>
    </row>
    <row r="123" spans="1:11">
      <c r="A123" t="s">
        <v>3</v>
      </c>
      <c r="B123">
        <v>1974</v>
      </c>
      <c r="C123">
        <v>73.400000000000006</v>
      </c>
      <c r="D123">
        <v>1229.7678000000001</v>
      </c>
      <c r="E123">
        <f t="shared" si="7"/>
        <v>72.8</v>
      </c>
      <c r="F123">
        <f t="shared" si="8"/>
        <v>1133.316</v>
      </c>
      <c r="G123">
        <f t="shared" si="9"/>
        <v>80.7</v>
      </c>
      <c r="H123">
        <f t="shared" si="10"/>
        <v>3169.9929999999999</v>
      </c>
      <c r="I123">
        <f t="shared" si="11"/>
        <v>3.878867390361852E-3</v>
      </c>
      <c r="J123" t="str">
        <f t="shared" si="12"/>
        <v/>
      </c>
      <c r="K123" t="str">
        <f t="shared" si="13"/>
        <v/>
      </c>
    </row>
    <row r="124" spans="1:11">
      <c r="A124" t="s">
        <v>3</v>
      </c>
      <c r="B124">
        <v>1975</v>
      </c>
      <c r="C124">
        <v>73.599999999999994</v>
      </c>
      <c r="D124">
        <v>1261.9184</v>
      </c>
      <c r="E124">
        <f t="shared" si="7"/>
        <v>72.8</v>
      </c>
      <c r="F124">
        <f t="shared" si="8"/>
        <v>1133.316</v>
      </c>
      <c r="G124">
        <f t="shared" si="9"/>
        <v>80.7</v>
      </c>
      <c r="H124">
        <f t="shared" si="10"/>
        <v>3169.9929999999999</v>
      </c>
      <c r="I124">
        <f t="shared" si="11"/>
        <v>3.878867390361852E-3</v>
      </c>
      <c r="J124" t="str">
        <f t="shared" si="12"/>
        <v/>
      </c>
      <c r="K124" t="str">
        <f t="shared" si="13"/>
        <v/>
      </c>
    </row>
    <row r="125" spans="1:11">
      <c r="A125" t="s">
        <v>3</v>
      </c>
      <c r="B125">
        <v>1976</v>
      </c>
      <c r="C125">
        <v>73.8</v>
      </c>
      <c r="D125">
        <v>1294.069</v>
      </c>
      <c r="E125">
        <f t="shared" si="7"/>
        <v>72.8</v>
      </c>
      <c r="F125">
        <f t="shared" si="8"/>
        <v>1133.316</v>
      </c>
      <c r="G125">
        <f t="shared" si="9"/>
        <v>80.7</v>
      </c>
      <c r="H125">
        <f t="shared" si="10"/>
        <v>3169.9929999999999</v>
      </c>
      <c r="I125">
        <f t="shared" si="11"/>
        <v>3.878867390361852E-3</v>
      </c>
      <c r="J125" t="str">
        <f t="shared" si="12"/>
        <v/>
      </c>
      <c r="K125" t="str">
        <f t="shared" si="13"/>
        <v/>
      </c>
    </row>
    <row r="126" spans="1:11">
      <c r="A126" t="s">
        <v>3</v>
      </c>
      <c r="B126">
        <v>1977</v>
      </c>
      <c r="C126">
        <v>74.233333333333306</v>
      </c>
      <c r="D126">
        <v>1317.5123333333299</v>
      </c>
      <c r="E126">
        <f t="shared" si="7"/>
        <v>72.8</v>
      </c>
      <c r="F126">
        <f t="shared" si="8"/>
        <v>1133.316</v>
      </c>
      <c r="G126">
        <f t="shared" si="9"/>
        <v>80.7</v>
      </c>
      <c r="H126">
        <f t="shared" si="10"/>
        <v>3169.9929999999999</v>
      </c>
      <c r="I126">
        <f t="shared" si="11"/>
        <v>3.878867390361852E-3</v>
      </c>
      <c r="J126" t="str">
        <f t="shared" si="12"/>
        <v/>
      </c>
      <c r="K126" t="str">
        <f t="shared" si="13"/>
        <v/>
      </c>
    </row>
    <row r="127" spans="1:11">
      <c r="A127" t="s">
        <v>3</v>
      </c>
      <c r="B127">
        <v>1978</v>
      </c>
      <c r="C127">
        <v>74.6666666666667</v>
      </c>
      <c r="D127">
        <v>1340.9556666666699</v>
      </c>
      <c r="E127">
        <f t="shared" si="7"/>
        <v>72.8</v>
      </c>
      <c r="F127">
        <f t="shared" si="8"/>
        <v>1133.316</v>
      </c>
      <c r="G127">
        <f t="shared" si="9"/>
        <v>80.7</v>
      </c>
      <c r="H127">
        <f t="shared" si="10"/>
        <v>3169.9929999999999</v>
      </c>
      <c r="I127">
        <f t="shared" si="11"/>
        <v>3.878867390361852E-3</v>
      </c>
      <c r="J127" t="str">
        <f t="shared" si="12"/>
        <v/>
      </c>
      <c r="K127" t="str">
        <f t="shared" si="13"/>
        <v/>
      </c>
    </row>
    <row r="128" spans="1:11">
      <c r="A128" t="s">
        <v>3</v>
      </c>
      <c r="B128">
        <v>1979</v>
      </c>
      <c r="C128">
        <v>75.099999999999994</v>
      </c>
      <c r="D128">
        <v>1364.3989999999999</v>
      </c>
      <c r="E128">
        <f t="shared" si="7"/>
        <v>72.8</v>
      </c>
      <c r="F128">
        <f t="shared" si="8"/>
        <v>1133.316</v>
      </c>
      <c r="G128">
        <f t="shared" si="9"/>
        <v>80.7</v>
      </c>
      <c r="H128">
        <f t="shared" si="10"/>
        <v>3169.9929999999999</v>
      </c>
      <c r="I128">
        <f t="shared" si="11"/>
        <v>3.878867390361852E-3</v>
      </c>
      <c r="J128" t="str">
        <f t="shared" si="12"/>
        <v/>
      </c>
      <c r="K128" t="str">
        <f t="shared" si="13"/>
        <v/>
      </c>
    </row>
    <row r="129" spans="1:11">
      <c r="A129" t="s">
        <v>3</v>
      </c>
      <c r="B129">
        <v>1980</v>
      </c>
      <c r="C129">
        <v>75.3</v>
      </c>
      <c r="D129">
        <v>1423.403</v>
      </c>
      <c r="E129">
        <f t="shared" si="7"/>
        <v>72.8</v>
      </c>
      <c r="F129">
        <f t="shared" si="8"/>
        <v>1133.316</v>
      </c>
      <c r="G129">
        <f t="shared" si="9"/>
        <v>80.7</v>
      </c>
      <c r="H129">
        <f t="shared" si="10"/>
        <v>3169.9929999999999</v>
      </c>
      <c r="I129">
        <f t="shared" si="11"/>
        <v>3.878867390361852E-3</v>
      </c>
      <c r="J129" t="str">
        <f t="shared" si="12"/>
        <v/>
      </c>
      <c r="K129" t="str">
        <f t="shared" si="13"/>
        <v/>
      </c>
    </row>
    <row r="130" spans="1:11">
      <c r="A130" t="s">
        <v>3</v>
      </c>
      <c r="B130">
        <v>1981</v>
      </c>
      <c r="C130">
        <v>75.5</v>
      </c>
      <c r="D130">
        <v>1496.001</v>
      </c>
      <c r="E130">
        <f t="shared" si="7"/>
        <v>72.8</v>
      </c>
      <c r="F130">
        <f t="shared" si="8"/>
        <v>1133.316</v>
      </c>
      <c r="G130">
        <f t="shared" si="9"/>
        <v>80.7</v>
      </c>
      <c r="H130">
        <f t="shared" si="10"/>
        <v>3169.9929999999999</v>
      </c>
      <c r="I130">
        <f t="shared" si="11"/>
        <v>3.878867390361852E-3</v>
      </c>
      <c r="J130" t="str">
        <f t="shared" si="12"/>
        <v/>
      </c>
      <c r="K130" t="str">
        <f t="shared" si="13"/>
        <v/>
      </c>
    </row>
    <row r="131" spans="1:11">
      <c r="A131" t="s">
        <v>3</v>
      </c>
      <c r="B131">
        <v>1982</v>
      </c>
      <c r="C131">
        <v>75.900000000000006</v>
      </c>
      <c r="D131">
        <v>1595.895</v>
      </c>
      <c r="E131">
        <f t="shared" ref="E131:E194" si="14">IF($A131=$A130,E130,C131)</f>
        <v>72.8</v>
      </c>
      <c r="F131">
        <f t="shared" ref="F131:F194" si="15">IF($A131=$A130,F130,D131)</f>
        <v>1133.316</v>
      </c>
      <c r="G131">
        <f t="shared" ref="G131:G194" si="16">IF($A131=$A132,G132,C131)</f>
        <v>80.7</v>
      </c>
      <c r="H131">
        <f t="shared" ref="H131:H194" si="17">IF($A131=$A132,H132,D131)</f>
        <v>3169.9929999999999</v>
      </c>
      <c r="I131">
        <f t="shared" ref="I131:I194" si="18">(G131-E131)/(H131-F131)</f>
        <v>3.878867390361852E-3</v>
      </c>
      <c r="J131" t="str">
        <f t="shared" ref="J131:J194" si="19">IF(A131=A130,"",A131)</f>
        <v/>
      </c>
      <c r="K131" t="str">
        <f t="shared" ref="K131:K194" si="20">IF(J131="","",I131)</f>
        <v/>
      </c>
    </row>
    <row r="132" spans="1:11">
      <c r="A132" t="s">
        <v>3</v>
      </c>
      <c r="B132">
        <v>1983</v>
      </c>
      <c r="C132">
        <v>76.2</v>
      </c>
      <c r="D132">
        <v>1658.008</v>
      </c>
      <c r="E132">
        <f t="shared" si="14"/>
        <v>72.8</v>
      </c>
      <c r="F132">
        <f t="shared" si="15"/>
        <v>1133.316</v>
      </c>
      <c r="G132">
        <f t="shared" si="16"/>
        <v>80.7</v>
      </c>
      <c r="H132">
        <f t="shared" si="17"/>
        <v>3169.9929999999999</v>
      </c>
      <c r="I132">
        <f t="shared" si="18"/>
        <v>3.878867390361852E-3</v>
      </c>
      <c r="J132" t="str">
        <f t="shared" si="19"/>
        <v/>
      </c>
      <c r="K132" t="str">
        <f t="shared" si="20"/>
        <v/>
      </c>
    </row>
    <row r="133" spans="1:11">
      <c r="A133" t="s">
        <v>3</v>
      </c>
      <c r="B133">
        <v>1984</v>
      </c>
      <c r="C133">
        <v>76.5</v>
      </c>
      <c r="D133">
        <v>1715.8240000000001</v>
      </c>
      <c r="E133">
        <f t="shared" si="14"/>
        <v>72.8</v>
      </c>
      <c r="F133">
        <f t="shared" si="15"/>
        <v>1133.316</v>
      </c>
      <c r="G133">
        <f t="shared" si="16"/>
        <v>80.7</v>
      </c>
      <c r="H133">
        <f t="shared" si="17"/>
        <v>3169.9929999999999</v>
      </c>
      <c r="I133">
        <f t="shared" si="18"/>
        <v>3.878867390361852E-3</v>
      </c>
      <c r="J133" t="str">
        <f t="shared" si="19"/>
        <v/>
      </c>
      <c r="K133" t="str">
        <f t="shared" si="20"/>
        <v/>
      </c>
    </row>
    <row r="134" spans="1:11">
      <c r="A134" t="s">
        <v>3</v>
      </c>
      <c r="B134">
        <v>1985</v>
      </c>
      <c r="C134">
        <v>76.5</v>
      </c>
      <c r="D134">
        <v>1787.307</v>
      </c>
      <c r="E134">
        <f t="shared" si="14"/>
        <v>72.8</v>
      </c>
      <c r="F134">
        <f t="shared" si="15"/>
        <v>1133.316</v>
      </c>
      <c r="G134">
        <f t="shared" si="16"/>
        <v>80.7</v>
      </c>
      <c r="H134">
        <f t="shared" si="17"/>
        <v>3169.9929999999999</v>
      </c>
      <c r="I134">
        <f t="shared" si="18"/>
        <v>3.878867390361852E-3</v>
      </c>
      <c r="J134" t="str">
        <f t="shared" si="19"/>
        <v/>
      </c>
      <c r="K134" t="str">
        <f t="shared" si="20"/>
        <v/>
      </c>
    </row>
    <row r="135" spans="1:11">
      <c r="A135" t="s">
        <v>3</v>
      </c>
      <c r="B135">
        <v>1986</v>
      </c>
      <c r="C135">
        <v>76.599999999999994</v>
      </c>
      <c r="D135">
        <v>1866.6969999999999</v>
      </c>
      <c r="E135">
        <f t="shared" si="14"/>
        <v>72.8</v>
      </c>
      <c r="F135">
        <f t="shared" si="15"/>
        <v>1133.316</v>
      </c>
      <c r="G135">
        <f t="shared" si="16"/>
        <v>80.7</v>
      </c>
      <c r="H135">
        <f t="shared" si="17"/>
        <v>3169.9929999999999</v>
      </c>
      <c r="I135">
        <f t="shared" si="18"/>
        <v>3.878867390361852E-3</v>
      </c>
      <c r="J135" t="str">
        <f t="shared" si="19"/>
        <v/>
      </c>
      <c r="K135" t="str">
        <f t="shared" si="20"/>
        <v/>
      </c>
    </row>
    <row r="136" spans="1:11">
      <c r="A136" t="s">
        <v>3</v>
      </c>
      <c r="B136">
        <v>1987</v>
      </c>
      <c r="C136">
        <v>77</v>
      </c>
      <c r="D136">
        <v>1902.8240000000001</v>
      </c>
      <c r="E136">
        <f t="shared" si="14"/>
        <v>72.8</v>
      </c>
      <c r="F136">
        <f t="shared" si="15"/>
        <v>1133.316</v>
      </c>
      <c r="G136">
        <f t="shared" si="16"/>
        <v>80.7</v>
      </c>
      <c r="H136">
        <f t="shared" si="17"/>
        <v>3169.9929999999999</v>
      </c>
      <c r="I136">
        <f t="shared" si="18"/>
        <v>3.878867390361852E-3</v>
      </c>
      <c r="J136" t="str">
        <f t="shared" si="19"/>
        <v/>
      </c>
      <c r="K136" t="str">
        <f t="shared" si="20"/>
        <v/>
      </c>
    </row>
    <row r="137" spans="1:11">
      <c r="A137" t="s">
        <v>3</v>
      </c>
      <c r="B137">
        <v>1988</v>
      </c>
      <c r="C137">
        <v>77</v>
      </c>
      <c r="D137">
        <v>1956.326</v>
      </c>
      <c r="E137">
        <f t="shared" si="14"/>
        <v>72.8</v>
      </c>
      <c r="F137">
        <f t="shared" si="15"/>
        <v>1133.316</v>
      </c>
      <c r="G137">
        <f t="shared" si="16"/>
        <v>80.7</v>
      </c>
      <c r="H137">
        <f t="shared" si="17"/>
        <v>3169.9929999999999</v>
      </c>
      <c r="I137">
        <f t="shared" si="18"/>
        <v>3.878867390361852E-3</v>
      </c>
      <c r="J137" t="str">
        <f t="shared" si="19"/>
        <v/>
      </c>
      <c r="K137" t="str">
        <f t="shared" si="20"/>
        <v/>
      </c>
    </row>
    <row r="138" spans="1:11">
      <c r="A138" t="s">
        <v>3</v>
      </c>
      <c r="B138">
        <v>1989</v>
      </c>
      <c r="C138">
        <v>77.3</v>
      </c>
      <c r="D138">
        <v>2021.9280000000001</v>
      </c>
      <c r="E138">
        <f t="shared" si="14"/>
        <v>72.8</v>
      </c>
      <c r="F138">
        <f t="shared" si="15"/>
        <v>1133.316</v>
      </c>
      <c r="G138">
        <f t="shared" si="16"/>
        <v>80.7</v>
      </c>
      <c r="H138">
        <f t="shared" si="17"/>
        <v>3169.9929999999999</v>
      </c>
      <c r="I138">
        <f t="shared" si="18"/>
        <v>3.878867390361852E-3</v>
      </c>
      <c r="J138" t="str">
        <f t="shared" si="19"/>
        <v/>
      </c>
      <c r="K138" t="str">
        <f t="shared" si="20"/>
        <v/>
      </c>
    </row>
    <row r="139" spans="1:11">
      <c r="A139" t="s">
        <v>3</v>
      </c>
      <c r="B139">
        <v>1990</v>
      </c>
      <c r="C139">
        <v>77.599999999999994</v>
      </c>
      <c r="D139">
        <v>2098.6689999999999</v>
      </c>
      <c r="E139">
        <f t="shared" si="14"/>
        <v>72.8</v>
      </c>
      <c r="F139">
        <f t="shared" si="15"/>
        <v>1133.316</v>
      </c>
      <c r="G139">
        <f t="shared" si="16"/>
        <v>80.7</v>
      </c>
      <c r="H139">
        <f t="shared" si="17"/>
        <v>3169.9929999999999</v>
      </c>
      <c r="I139">
        <f t="shared" si="18"/>
        <v>3.878867390361852E-3</v>
      </c>
      <c r="J139" t="str">
        <f t="shared" si="19"/>
        <v/>
      </c>
      <c r="K139" t="str">
        <f t="shared" si="20"/>
        <v/>
      </c>
    </row>
    <row r="140" spans="1:11">
      <c r="A140" t="s">
        <v>3</v>
      </c>
      <c r="B140">
        <v>1991</v>
      </c>
      <c r="C140">
        <v>77.8</v>
      </c>
      <c r="D140">
        <v>2188.9580000000001</v>
      </c>
      <c r="E140">
        <f t="shared" si="14"/>
        <v>72.8</v>
      </c>
      <c r="F140">
        <f t="shared" si="15"/>
        <v>1133.316</v>
      </c>
      <c r="G140">
        <f t="shared" si="16"/>
        <v>80.7</v>
      </c>
      <c r="H140">
        <f t="shared" si="17"/>
        <v>3169.9929999999999</v>
      </c>
      <c r="I140">
        <f t="shared" si="18"/>
        <v>3.878867390361852E-3</v>
      </c>
      <c r="J140" t="str">
        <f t="shared" si="19"/>
        <v/>
      </c>
      <c r="K140" t="str">
        <f t="shared" si="20"/>
        <v/>
      </c>
    </row>
    <row r="141" spans="1:11">
      <c r="A141" t="s">
        <v>3</v>
      </c>
      <c r="B141">
        <v>1992</v>
      </c>
      <c r="C141">
        <v>78</v>
      </c>
      <c r="D141">
        <v>2244.0650000000001</v>
      </c>
      <c r="E141">
        <f t="shared" si="14"/>
        <v>72.8</v>
      </c>
      <c r="F141">
        <f t="shared" si="15"/>
        <v>1133.316</v>
      </c>
      <c r="G141">
        <f t="shared" si="16"/>
        <v>80.7</v>
      </c>
      <c r="H141">
        <f t="shared" si="17"/>
        <v>3169.9929999999999</v>
      </c>
      <c r="I141">
        <f t="shared" si="18"/>
        <v>3.878867390361852E-3</v>
      </c>
      <c r="J141" t="str">
        <f t="shared" si="19"/>
        <v/>
      </c>
      <c r="K141" t="str">
        <f t="shared" si="20"/>
        <v/>
      </c>
    </row>
    <row r="142" spans="1:11">
      <c r="A142" t="s">
        <v>3</v>
      </c>
      <c r="B142">
        <v>1993</v>
      </c>
      <c r="C142">
        <v>78</v>
      </c>
      <c r="D142">
        <v>2244.0124999999998</v>
      </c>
      <c r="E142">
        <f t="shared" si="14"/>
        <v>72.8</v>
      </c>
      <c r="F142">
        <f t="shared" si="15"/>
        <v>1133.316</v>
      </c>
      <c r="G142">
        <f t="shared" si="16"/>
        <v>80.7</v>
      </c>
      <c r="H142">
        <f t="shared" si="17"/>
        <v>3169.9929999999999</v>
      </c>
      <c r="I142">
        <f t="shared" si="18"/>
        <v>3.878867390361852E-3</v>
      </c>
      <c r="J142" t="str">
        <f t="shared" si="19"/>
        <v/>
      </c>
      <c r="K142" t="str">
        <f t="shared" si="20"/>
        <v/>
      </c>
    </row>
    <row r="143" spans="1:11">
      <c r="A143" t="s">
        <v>3</v>
      </c>
      <c r="B143">
        <v>1994</v>
      </c>
      <c r="C143">
        <v>78</v>
      </c>
      <c r="D143">
        <v>2243.96</v>
      </c>
      <c r="E143">
        <f t="shared" si="14"/>
        <v>72.8</v>
      </c>
      <c r="F143">
        <f t="shared" si="15"/>
        <v>1133.316</v>
      </c>
      <c r="G143">
        <f t="shared" si="16"/>
        <v>80.7</v>
      </c>
      <c r="H143">
        <f t="shared" si="17"/>
        <v>3169.9929999999999</v>
      </c>
      <c r="I143">
        <f t="shared" si="18"/>
        <v>3.878867390361852E-3</v>
      </c>
      <c r="J143" t="str">
        <f t="shared" si="19"/>
        <v/>
      </c>
      <c r="K143" t="str">
        <f t="shared" si="20"/>
        <v/>
      </c>
    </row>
    <row r="144" spans="1:11">
      <c r="A144" t="s">
        <v>3</v>
      </c>
      <c r="B144">
        <v>1995</v>
      </c>
      <c r="C144">
        <v>78</v>
      </c>
      <c r="D144">
        <v>2201.0349999999999</v>
      </c>
      <c r="E144">
        <f t="shared" si="14"/>
        <v>72.8</v>
      </c>
      <c r="F144">
        <f t="shared" si="15"/>
        <v>1133.316</v>
      </c>
      <c r="G144">
        <f t="shared" si="16"/>
        <v>80.7</v>
      </c>
      <c r="H144">
        <f t="shared" si="17"/>
        <v>3169.9929999999999</v>
      </c>
      <c r="I144">
        <f t="shared" si="18"/>
        <v>3.878867390361852E-3</v>
      </c>
      <c r="J144" t="str">
        <f t="shared" si="19"/>
        <v/>
      </c>
      <c r="K144" t="str">
        <f t="shared" si="20"/>
        <v/>
      </c>
    </row>
    <row r="145" spans="1:11">
      <c r="A145" t="s">
        <v>3</v>
      </c>
      <c r="B145">
        <v>1996</v>
      </c>
      <c r="C145">
        <v>78.2</v>
      </c>
      <c r="D145">
        <v>2161.5239999999999</v>
      </c>
      <c r="E145">
        <f t="shared" si="14"/>
        <v>72.8</v>
      </c>
      <c r="F145">
        <f t="shared" si="15"/>
        <v>1133.316</v>
      </c>
      <c r="G145">
        <f t="shared" si="16"/>
        <v>80.7</v>
      </c>
      <c r="H145">
        <f t="shared" si="17"/>
        <v>3169.9929999999999</v>
      </c>
      <c r="I145">
        <f t="shared" si="18"/>
        <v>3.878867390361852E-3</v>
      </c>
      <c r="J145" t="str">
        <f t="shared" si="19"/>
        <v/>
      </c>
      <c r="K145" t="str">
        <f t="shared" si="20"/>
        <v/>
      </c>
    </row>
    <row r="146" spans="1:11">
      <c r="A146" t="s">
        <v>3</v>
      </c>
      <c r="B146">
        <v>1997</v>
      </c>
      <c r="C146">
        <v>78.3</v>
      </c>
      <c r="D146">
        <v>2221.2640000000001</v>
      </c>
      <c r="E146">
        <f t="shared" si="14"/>
        <v>72.8</v>
      </c>
      <c r="F146">
        <f t="shared" si="15"/>
        <v>1133.316</v>
      </c>
      <c r="G146">
        <f t="shared" si="16"/>
        <v>80.7</v>
      </c>
      <c r="H146">
        <f t="shared" si="17"/>
        <v>3169.9929999999999</v>
      </c>
      <c r="I146">
        <f t="shared" si="18"/>
        <v>3.878867390361852E-3</v>
      </c>
      <c r="J146" t="str">
        <f t="shared" si="19"/>
        <v/>
      </c>
      <c r="K146" t="str">
        <f t="shared" si="20"/>
        <v/>
      </c>
    </row>
    <row r="147" spans="1:11">
      <c r="A147" t="s">
        <v>3</v>
      </c>
      <c r="B147">
        <v>1998</v>
      </c>
      <c r="C147">
        <v>78.5</v>
      </c>
      <c r="D147">
        <v>2358.797</v>
      </c>
      <c r="E147">
        <f t="shared" si="14"/>
        <v>72.8</v>
      </c>
      <c r="F147">
        <f t="shared" si="15"/>
        <v>1133.316</v>
      </c>
      <c r="G147">
        <f t="shared" si="16"/>
        <v>80.7</v>
      </c>
      <c r="H147">
        <f t="shared" si="17"/>
        <v>3169.9929999999999</v>
      </c>
      <c r="I147">
        <f t="shared" si="18"/>
        <v>3.878867390361852E-3</v>
      </c>
      <c r="J147" t="str">
        <f t="shared" si="19"/>
        <v/>
      </c>
      <c r="K147" t="str">
        <f t="shared" si="20"/>
        <v/>
      </c>
    </row>
    <row r="148" spans="1:11">
      <c r="A148" t="s">
        <v>3</v>
      </c>
      <c r="B148">
        <v>1999</v>
      </c>
      <c r="C148">
        <v>78.8</v>
      </c>
      <c r="D148">
        <v>2432.3760000000002</v>
      </c>
      <c r="E148">
        <f t="shared" si="14"/>
        <v>72.8</v>
      </c>
      <c r="F148">
        <f t="shared" si="15"/>
        <v>1133.316</v>
      </c>
      <c r="G148">
        <f t="shared" si="16"/>
        <v>80.7</v>
      </c>
      <c r="H148">
        <f t="shared" si="17"/>
        <v>3169.9929999999999</v>
      </c>
      <c r="I148">
        <f t="shared" si="18"/>
        <v>3.878867390361852E-3</v>
      </c>
      <c r="J148" t="str">
        <f t="shared" si="19"/>
        <v/>
      </c>
      <c r="K148" t="str">
        <f t="shared" si="20"/>
        <v/>
      </c>
    </row>
    <row r="149" spans="1:11">
      <c r="A149" t="s">
        <v>3</v>
      </c>
      <c r="B149">
        <v>2000</v>
      </c>
      <c r="C149">
        <v>79</v>
      </c>
      <c r="D149">
        <v>2518.86</v>
      </c>
      <c r="E149">
        <f t="shared" si="14"/>
        <v>72.8</v>
      </c>
      <c r="F149">
        <f t="shared" si="15"/>
        <v>1133.316</v>
      </c>
      <c r="G149">
        <f t="shared" si="16"/>
        <v>80.7</v>
      </c>
      <c r="H149">
        <f t="shared" si="17"/>
        <v>3169.9929999999999</v>
      </c>
      <c r="I149">
        <f t="shared" si="18"/>
        <v>3.878867390361852E-3</v>
      </c>
      <c r="J149" t="str">
        <f t="shared" si="19"/>
        <v/>
      </c>
      <c r="K149" t="str">
        <f t="shared" si="20"/>
        <v/>
      </c>
    </row>
    <row r="150" spans="1:11">
      <c r="A150" t="s">
        <v>3</v>
      </c>
      <c r="B150">
        <v>2001</v>
      </c>
      <c r="C150">
        <v>79.3</v>
      </c>
      <c r="D150">
        <v>2672.1320000000001</v>
      </c>
      <c r="E150">
        <f t="shared" si="14"/>
        <v>72.8</v>
      </c>
      <c r="F150">
        <f t="shared" si="15"/>
        <v>1133.316</v>
      </c>
      <c r="G150">
        <f t="shared" si="16"/>
        <v>80.7</v>
      </c>
      <c r="H150">
        <f t="shared" si="17"/>
        <v>3169.9929999999999</v>
      </c>
      <c r="I150">
        <f t="shared" si="18"/>
        <v>3.878867390361852E-3</v>
      </c>
      <c r="J150" t="str">
        <f t="shared" si="19"/>
        <v/>
      </c>
      <c r="K150" t="str">
        <f t="shared" si="20"/>
        <v/>
      </c>
    </row>
    <row r="151" spans="1:11">
      <c r="A151" t="s">
        <v>3</v>
      </c>
      <c r="B151">
        <v>2002</v>
      </c>
      <c r="C151">
        <v>79.5</v>
      </c>
      <c r="D151">
        <v>2801.607</v>
      </c>
      <c r="E151">
        <f t="shared" si="14"/>
        <v>72.8</v>
      </c>
      <c r="F151">
        <f t="shared" si="15"/>
        <v>1133.316</v>
      </c>
      <c r="G151">
        <f t="shared" si="16"/>
        <v>80.7</v>
      </c>
      <c r="H151">
        <f t="shared" si="17"/>
        <v>3169.9929999999999</v>
      </c>
      <c r="I151">
        <f t="shared" si="18"/>
        <v>3.878867390361852E-3</v>
      </c>
      <c r="J151" t="str">
        <f t="shared" si="19"/>
        <v/>
      </c>
      <c r="K151" t="str">
        <f t="shared" si="20"/>
        <v/>
      </c>
    </row>
    <row r="152" spans="1:11">
      <c r="A152" t="s">
        <v>3</v>
      </c>
      <c r="B152">
        <v>2003</v>
      </c>
      <c r="C152">
        <v>79.7</v>
      </c>
      <c r="D152">
        <v>2880.6370000000002</v>
      </c>
      <c r="E152">
        <f t="shared" si="14"/>
        <v>72.8</v>
      </c>
      <c r="F152">
        <f t="shared" si="15"/>
        <v>1133.316</v>
      </c>
      <c r="G152">
        <f t="shared" si="16"/>
        <v>80.7</v>
      </c>
      <c r="H152">
        <f t="shared" si="17"/>
        <v>3169.9929999999999</v>
      </c>
      <c r="I152">
        <f t="shared" si="18"/>
        <v>3.878867390361852E-3</v>
      </c>
      <c r="J152" t="str">
        <f t="shared" si="19"/>
        <v/>
      </c>
      <c r="K152" t="str">
        <f t="shared" si="20"/>
        <v/>
      </c>
    </row>
    <row r="153" spans="1:11">
      <c r="A153" t="s">
        <v>3</v>
      </c>
      <c r="B153">
        <v>2004</v>
      </c>
      <c r="C153">
        <v>79.900000000000006</v>
      </c>
      <c r="D153">
        <v>2939.1819999999998</v>
      </c>
      <c r="E153">
        <f t="shared" si="14"/>
        <v>72.8</v>
      </c>
      <c r="F153">
        <f t="shared" si="15"/>
        <v>1133.316</v>
      </c>
      <c r="G153">
        <f t="shared" si="16"/>
        <v>80.7</v>
      </c>
      <c r="H153">
        <f t="shared" si="17"/>
        <v>3169.9929999999999</v>
      </c>
      <c r="I153">
        <f t="shared" si="18"/>
        <v>3.878867390361852E-3</v>
      </c>
      <c r="J153" t="str">
        <f t="shared" si="19"/>
        <v/>
      </c>
      <c r="K153" t="str">
        <f t="shared" si="20"/>
        <v/>
      </c>
    </row>
    <row r="154" spans="1:11">
      <c r="A154" t="s">
        <v>3</v>
      </c>
      <c r="B154">
        <v>2005</v>
      </c>
      <c r="C154">
        <v>80.099999999999994</v>
      </c>
      <c r="D154">
        <v>3013.3980000000001</v>
      </c>
      <c r="E154">
        <f t="shared" si="14"/>
        <v>72.8</v>
      </c>
      <c r="F154">
        <f t="shared" si="15"/>
        <v>1133.316</v>
      </c>
      <c r="G154">
        <f t="shared" si="16"/>
        <v>80.7</v>
      </c>
      <c r="H154">
        <f t="shared" si="17"/>
        <v>3169.9929999999999</v>
      </c>
      <c r="I154">
        <f t="shared" si="18"/>
        <v>3.878867390361852E-3</v>
      </c>
      <c r="J154" t="str">
        <f t="shared" si="19"/>
        <v/>
      </c>
      <c r="K154" t="str">
        <f t="shared" si="20"/>
        <v/>
      </c>
    </row>
    <row r="155" spans="1:11">
      <c r="A155" t="s">
        <v>3</v>
      </c>
      <c r="B155">
        <v>2006</v>
      </c>
      <c r="C155">
        <v>80.400000000000006</v>
      </c>
      <c r="D155">
        <v>3111.0859999999998</v>
      </c>
      <c r="E155">
        <f t="shared" si="14"/>
        <v>72.8</v>
      </c>
      <c r="F155">
        <f t="shared" si="15"/>
        <v>1133.316</v>
      </c>
      <c r="G155">
        <f t="shared" si="16"/>
        <v>80.7</v>
      </c>
      <c r="H155">
        <f t="shared" si="17"/>
        <v>3169.9929999999999</v>
      </c>
      <c r="I155">
        <f t="shared" si="18"/>
        <v>3.878867390361852E-3</v>
      </c>
      <c r="J155" t="str">
        <f t="shared" si="19"/>
        <v/>
      </c>
      <c r="K155" t="str">
        <f t="shared" si="20"/>
        <v/>
      </c>
    </row>
    <row r="156" spans="1:11">
      <c r="A156" t="s">
        <v>3</v>
      </c>
      <c r="B156">
        <v>2007</v>
      </c>
      <c r="C156">
        <v>80.7</v>
      </c>
      <c r="D156">
        <v>3169.9929999999999</v>
      </c>
      <c r="E156">
        <f t="shared" si="14"/>
        <v>72.8</v>
      </c>
      <c r="F156">
        <f t="shared" si="15"/>
        <v>1133.316</v>
      </c>
      <c r="G156">
        <f t="shared" si="16"/>
        <v>80.7</v>
      </c>
      <c r="H156">
        <f t="shared" si="17"/>
        <v>3169.9929999999999</v>
      </c>
      <c r="I156">
        <f t="shared" si="18"/>
        <v>3.878867390361852E-3</v>
      </c>
      <c r="J156" t="str">
        <f t="shared" si="19"/>
        <v/>
      </c>
      <c r="K156" t="str">
        <f t="shared" si="20"/>
        <v/>
      </c>
    </row>
    <row r="157" spans="1:11">
      <c r="A157" t="s">
        <v>4</v>
      </c>
      <c r="B157">
        <v>1995</v>
      </c>
      <c r="C157">
        <v>74.8</v>
      </c>
      <c r="D157">
        <v>432.387</v>
      </c>
      <c r="E157">
        <f t="shared" si="14"/>
        <v>74.8</v>
      </c>
      <c r="F157">
        <f t="shared" si="15"/>
        <v>432.387</v>
      </c>
      <c r="G157">
        <f t="shared" si="16"/>
        <v>78.400000000000006</v>
      </c>
      <c r="H157">
        <f t="shared" si="17"/>
        <v>972.12</v>
      </c>
      <c r="I157">
        <f t="shared" si="18"/>
        <v>6.669964593604632E-3</v>
      </c>
      <c r="J157" t="str">
        <f t="shared" si="19"/>
        <v>Chile</v>
      </c>
      <c r="K157">
        <f t="shared" si="20"/>
        <v>6.669964593604632E-3</v>
      </c>
    </row>
    <row r="158" spans="1:11">
      <c r="A158" t="s">
        <v>4</v>
      </c>
      <c r="B158">
        <v>1996</v>
      </c>
      <c r="C158">
        <v>75.2</v>
      </c>
      <c r="D158">
        <v>498.25099999999998</v>
      </c>
      <c r="E158">
        <f t="shared" si="14"/>
        <v>74.8</v>
      </c>
      <c r="F158">
        <f t="shared" si="15"/>
        <v>432.387</v>
      </c>
      <c r="G158">
        <f t="shared" si="16"/>
        <v>78.400000000000006</v>
      </c>
      <c r="H158">
        <f t="shared" si="17"/>
        <v>972.12</v>
      </c>
      <c r="I158">
        <f t="shared" si="18"/>
        <v>6.669964593604632E-3</v>
      </c>
      <c r="J158" t="str">
        <f t="shared" si="19"/>
        <v/>
      </c>
      <c r="K158" t="str">
        <f t="shared" si="20"/>
        <v/>
      </c>
    </row>
    <row r="159" spans="1:11">
      <c r="A159" t="s">
        <v>4</v>
      </c>
      <c r="B159">
        <v>1997</v>
      </c>
      <c r="C159">
        <v>75.7</v>
      </c>
      <c r="D159">
        <v>534.43499999999995</v>
      </c>
      <c r="E159">
        <f t="shared" si="14"/>
        <v>74.8</v>
      </c>
      <c r="F159">
        <f t="shared" si="15"/>
        <v>432.387</v>
      </c>
      <c r="G159">
        <f t="shared" si="16"/>
        <v>78.400000000000006</v>
      </c>
      <c r="H159">
        <f t="shared" si="17"/>
        <v>972.12</v>
      </c>
      <c r="I159">
        <f t="shared" si="18"/>
        <v>6.669964593604632E-3</v>
      </c>
      <c r="J159" t="str">
        <f t="shared" si="19"/>
        <v/>
      </c>
      <c r="K159" t="str">
        <f t="shared" si="20"/>
        <v/>
      </c>
    </row>
    <row r="160" spans="1:11">
      <c r="A160" t="s">
        <v>4</v>
      </c>
      <c r="B160">
        <v>1998</v>
      </c>
      <c r="C160">
        <v>75.8</v>
      </c>
      <c r="D160">
        <v>588.57600000000002</v>
      </c>
      <c r="E160">
        <f t="shared" si="14"/>
        <v>74.8</v>
      </c>
      <c r="F160">
        <f t="shared" si="15"/>
        <v>432.387</v>
      </c>
      <c r="G160">
        <f t="shared" si="16"/>
        <v>78.400000000000006</v>
      </c>
      <c r="H160">
        <f t="shared" si="17"/>
        <v>972.12</v>
      </c>
      <c r="I160">
        <f t="shared" si="18"/>
        <v>6.669964593604632E-3</v>
      </c>
      <c r="J160" t="str">
        <f t="shared" si="19"/>
        <v/>
      </c>
      <c r="K160" t="str">
        <f t="shared" si="20"/>
        <v/>
      </c>
    </row>
    <row r="161" spans="1:11">
      <c r="A161" t="s">
        <v>4</v>
      </c>
      <c r="B161">
        <v>1999</v>
      </c>
      <c r="C161">
        <v>76</v>
      </c>
      <c r="D161">
        <v>593.18600000000004</v>
      </c>
      <c r="E161">
        <f t="shared" si="14"/>
        <v>74.8</v>
      </c>
      <c r="F161">
        <f t="shared" si="15"/>
        <v>432.387</v>
      </c>
      <c r="G161">
        <f t="shared" si="16"/>
        <v>78.400000000000006</v>
      </c>
      <c r="H161">
        <f t="shared" si="17"/>
        <v>972.12</v>
      </c>
      <c r="I161">
        <f t="shared" si="18"/>
        <v>6.669964593604632E-3</v>
      </c>
      <c r="J161" t="str">
        <f t="shared" si="19"/>
        <v/>
      </c>
      <c r="K161" t="str">
        <f t="shared" si="20"/>
        <v/>
      </c>
    </row>
    <row r="162" spans="1:11">
      <c r="A162" t="s">
        <v>4</v>
      </c>
      <c r="B162">
        <v>2000</v>
      </c>
      <c r="C162">
        <v>76.8</v>
      </c>
      <c r="D162">
        <v>615.05999999999995</v>
      </c>
      <c r="E162">
        <f t="shared" si="14"/>
        <v>74.8</v>
      </c>
      <c r="F162">
        <f t="shared" si="15"/>
        <v>432.387</v>
      </c>
      <c r="G162">
        <f t="shared" si="16"/>
        <v>78.400000000000006</v>
      </c>
      <c r="H162">
        <f t="shared" si="17"/>
        <v>972.12</v>
      </c>
      <c r="I162">
        <f t="shared" si="18"/>
        <v>6.669964593604632E-3</v>
      </c>
      <c r="J162" t="str">
        <f t="shared" si="19"/>
        <v/>
      </c>
      <c r="K162" t="str">
        <f t="shared" si="20"/>
        <v/>
      </c>
    </row>
    <row r="163" spans="1:11">
      <c r="A163" t="s">
        <v>4</v>
      </c>
      <c r="B163">
        <v>2001</v>
      </c>
      <c r="C163">
        <v>76.8</v>
      </c>
      <c r="D163">
        <v>641.25599999999997</v>
      </c>
      <c r="E163">
        <f t="shared" si="14"/>
        <v>74.8</v>
      </c>
      <c r="F163">
        <f t="shared" si="15"/>
        <v>432.387</v>
      </c>
      <c r="G163">
        <f t="shared" si="16"/>
        <v>78.400000000000006</v>
      </c>
      <c r="H163">
        <f t="shared" si="17"/>
        <v>972.12</v>
      </c>
      <c r="I163">
        <f t="shared" si="18"/>
        <v>6.669964593604632E-3</v>
      </c>
      <c r="J163" t="str">
        <f t="shared" si="19"/>
        <v/>
      </c>
      <c r="K163" t="str">
        <f t="shared" si="20"/>
        <v/>
      </c>
    </row>
    <row r="164" spans="1:11">
      <c r="A164" t="s">
        <v>4</v>
      </c>
      <c r="B164">
        <v>2002</v>
      </c>
      <c r="C164">
        <v>77.400000000000006</v>
      </c>
      <c r="D164">
        <v>646.08000000000004</v>
      </c>
      <c r="E164">
        <f t="shared" si="14"/>
        <v>74.8</v>
      </c>
      <c r="F164">
        <f t="shared" si="15"/>
        <v>432.387</v>
      </c>
      <c r="G164">
        <f t="shared" si="16"/>
        <v>78.400000000000006</v>
      </c>
      <c r="H164">
        <f t="shared" si="17"/>
        <v>972.12</v>
      </c>
      <c r="I164">
        <f t="shared" si="18"/>
        <v>6.669964593604632E-3</v>
      </c>
      <c r="J164" t="str">
        <f t="shared" si="19"/>
        <v/>
      </c>
      <c r="K164" t="str">
        <f t="shared" si="20"/>
        <v/>
      </c>
    </row>
    <row r="165" spans="1:11">
      <c r="A165" t="s">
        <v>4</v>
      </c>
      <c r="B165">
        <v>2003</v>
      </c>
      <c r="C165">
        <v>77.400000000000006</v>
      </c>
      <c r="D165">
        <v>735.88199999999995</v>
      </c>
      <c r="E165">
        <f t="shared" si="14"/>
        <v>74.8</v>
      </c>
      <c r="F165">
        <f t="shared" si="15"/>
        <v>432.387</v>
      </c>
      <c r="G165">
        <f t="shared" si="16"/>
        <v>78.400000000000006</v>
      </c>
      <c r="H165">
        <f t="shared" si="17"/>
        <v>972.12</v>
      </c>
      <c r="I165">
        <f t="shared" si="18"/>
        <v>6.669964593604632E-3</v>
      </c>
      <c r="J165" t="str">
        <f t="shared" si="19"/>
        <v/>
      </c>
      <c r="K165" t="str">
        <f t="shared" si="20"/>
        <v/>
      </c>
    </row>
    <row r="166" spans="1:11">
      <c r="A166" t="s">
        <v>4</v>
      </c>
      <c r="B166">
        <v>2004</v>
      </c>
      <c r="C166">
        <v>77.400000000000006</v>
      </c>
      <c r="D166">
        <v>731.149</v>
      </c>
      <c r="E166">
        <f t="shared" si="14"/>
        <v>74.8</v>
      </c>
      <c r="F166">
        <f t="shared" si="15"/>
        <v>432.387</v>
      </c>
      <c r="G166">
        <f t="shared" si="16"/>
        <v>78.400000000000006</v>
      </c>
      <c r="H166">
        <f t="shared" si="17"/>
        <v>972.12</v>
      </c>
      <c r="I166">
        <f t="shared" si="18"/>
        <v>6.669964593604632E-3</v>
      </c>
      <c r="J166" t="str">
        <f t="shared" si="19"/>
        <v/>
      </c>
      <c r="K166" t="str">
        <f t="shared" si="20"/>
        <v/>
      </c>
    </row>
    <row r="167" spans="1:11">
      <c r="A167" t="s">
        <v>4</v>
      </c>
      <c r="B167">
        <v>2005</v>
      </c>
      <c r="C167">
        <v>77.900000000000006</v>
      </c>
      <c r="D167">
        <v>746.85299999999995</v>
      </c>
      <c r="E167">
        <f t="shared" si="14"/>
        <v>74.8</v>
      </c>
      <c r="F167">
        <f t="shared" si="15"/>
        <v>432.387</v>
      </c>
      <c r="G167">
        <f t="shared" si="16"/>
        <v>78.400000000000006</v>
      </c>
      <c r="H167">
        <f t="shared" si="17"/>
        <v>972.12</v>
      </c>
      <c r="I167">
        <f t="shared" si="18"/>
        <v>6.669964593604632E-3</v>
      </c>
      <c r="J167" t="str">
        <f t="shared" si="19"/>
        <v/>
      </c>
      <c r="K167" t="str">
        <f t="shared" si="20"/>
        <v/>
      </c>
    </row>
    <row r="168" spans="1:11">
      <c r="A168" t="s">
        <v>4</v>
      </c>
      <c r="B168">
        <v>2006</v>
      </c>
      <c r="C168">
        <v>78.400000000000006</v>
      </c>
      <c r="D168">
        <v>741.10799999999995</v>
      </c>
      <c r="E168">
        <f t="shared" si="14"/>
        <v>74.8</v>
      </c>
      <c r="F168">
        <f t="shared" si="15"/>
        <v>432.387</v>
      </c>
      <c r="G168">
        <f t="shared" si="16"/>
        <v>78.400000000000006</v>
      </c>
      <c r="H168">
        <f t="shared" si="17"/>
        <v>972.12</v>
      </c>
      <c r="I168">
        <f t="shared" si="18"/>
        <v>6.669964593604632E-3</v>
      </c>
      <c r="J168" t="str">
        <f t="shared" si="19"/>
        <v/>
      </c>
      <c r="K168" t="str">
        <f t="shared" si="20"/>
        <v/>
      </c>
    </row>
    <row r="169" spans="1:11">
      <c r="A169" t="s">
        <v>4</v>
      </c>
      <c r="B169">
        <v>2007</v>
      </c>
      <c r="C169">
        <v>77.8</v>
      </c>
      <c r="D169">
        <v>799.38599999999997</v>
      </c>
      <c r="E169">
        <f t="shared" si="14"/>
        <v>74.8</v>
      </c>
      <c r="F169">
        <f t="shared" si="15"/>
        <v>432.387</v>
      </c>
      <c r="G169">
        <f t="shared" si="16"/>
        <v>78.400000000000006</v>
      </c>
      <c r="H169">
        <f t="shared" si="17"/>
        <v>972.12</v>
      </c>
      <c r="I169">
        <f t="shared" si="18"/>
        <v>6.669964593604632E-3</v>
      </c>
      <c r="J169" t="str">
        <f t="shared" si="19"/>
        <v/>
      </c>
      <c r="K169" t="str">
        <f t="shared" si="20"/>
        <v/>
      </c>
    </row>
    <row r="170" spans="1:11">
      <c r="A170" t="s">
        <v>4</v>
      </c>
      <c r="B170">
        <v>2008</v>
      </c>
      <c r="C170">
        <v>77.8</v>
      </c>
      <c r="D170">
        <v>891.96199999999999</v>
      </c>
      <c r="E170">
        <f t="shared" si="14"/>
        <v>74.8</v>
      </c>
      <c r="F170">
        <f t="shared" si="15"/>
        <v>432.387</v>
      </c>
      <c r="G170">
        <f t="shared" si="16"/>
        <v>78.400000000000006</v>
      </c>
      <c r="H170">
        <f t="shared" si="17"/>
        <v>972.12</v>
      </c>
      <c r="I170">
        <f t="shared" si="18"/>
        <v>6.669964593604632E-3</v>
      </c>
      <c r="J170" t="str">
        <f t="shared" si="19"/>
        <v/>
      </c>
      <c r="K170" t="str">
        <f t="shared" si="20"/>
        <v/>
      </c>
    </row>
    <row r="171" spans="1:11">
      <c r="A171" t="s">
        <v>4</v>
      </c>
      <c r="B171">
        <v>2009</v>
      </c>
      <c r="C171">
        <v>78.400000000000006</v>
      </c>
      <c r="D171">
        <v>972.12</v>
      </c>
      <c r="E171">
        <f t="shared" si="14"/>
        <v>74.8</v>
      </c>
      <c r="F171">
        <f t="shared" si="15"/>
        <v>432.387</v>
      </c>
      <c r="G171">
        <f t="shared" si="16"/>
        <v>78.400000000000006</v>
      </c>
      <c r="H171">
        <f t="shared" si="17"/>
        <v>972.12</v>
      </c>
      <c r="I171">
        <f t="shared" si="18"/>
        <v>6.669964593604632E-3</v>
      </c>
      <c r="J171" t="str">
        <f t="shared" si="19"/>
        <v/>
      </c>
      <c r="K171" t="str">
        <f t="shared" si="20"/>
        <v/>
      </c>
    </row>
    <row r="172" spans="1:11">
      <c r="A172" t="s">
        <v>5</v>
      </c>
      <c r="B172">
        <v>1990</v>
      </c>
      <c r="C172">
        <v>71.5</v>
      </c>
      <c r="D172">
        <v>680.95500000000004</v>
      </c>
      <c r="E172">
        <f t="shared" si="14"/>
        <v>71.5</v>
      </c>
      <c r="F172">
        <f t="shared" si="15"/>
        <v>680.95500000000004</v>
      </c>
      <c r="G172">
        <f t="shared" si="16"/>
        <v>77.3</v>
      </c>
      <c r="H172">
        <f t="shared" si="17"/>
        <v>1618.614</v>
      </c>
      <c r="I172">
        <f t="shared" si="18"/>
        <v>6.1856175859240914E-3</v>
      </c>
      <c r="J172" t="str">
        <f t="shared" si="19"/>
        <v>Czech Republic</v>
      </c>
      <c r="K172">
        <f t="shared" si="20"/>
        <v>6.1856175859240914E-3</v>
      </c>
    </row>
    <row r="173" spans="1:11">
      <c r="A173" t="s">
        <v>5</v>
      </c>
      <c r="B173">
        <v>1991</v>
      </c>
      <c r="C173">
        <v>72</v>
      </c>
      <c r="D173">
        <v>635.62900000000002</v>
      </c>
      <c r="E173">
        <f t="shared" si="14"/>
        <v>71.5</v>
      </c>
      <c r="F173">
        <f t="shared" si="15"/>
        <v>680.95500000000004</v>
      </c>
      <c r="G173">
        <f t="shared" si="16"/>
        <v>77.3</v>
      </c>
      <c r="H173">
        <f t="shared" si="17"/>
        <v>1618.614</v>
      </c>
      <c r="I173">
        <f t="shared" si="18"/>
        <v>6.1856175859240914E-3</v>
      </c>
      <c r="J173" t="str">
        <f t="shared" si="19"/>
        <v/>
      </c>
      <c r="K173" t="str">
        <f t="shared" si="20"/>
        <v/>
      </c>
    </row>
    <row r="174" spans="1:11">
      <c r="A174" t="s">
        <v>5</v>
      </c>
      <c r="B174">
        <v>1992</v>
      </c>
      <c r="C174">
        <v>72.400000000000006</v>
      </c>
      <c r="D174">
        <v>652.89300000000003</v>
      </c>
      <c r="E174">
        <f t="shared" si="14"/>
        <v>71.5</v>
      </c>
      <c r="F174">
        <f t="shared" si="15"/>
        <v>680.95500000000004</v>
      </c>
      <c r="G174">
        <f t="shared" si="16"/>
        <v>77.3</v>
      </c>
      <c r="H174">
        <f t="shared" si="17"/>
        <v>1618.614</v>
      </c>
      <c r="I174">
        <f t="shared" si="18"/>
        <v>6.1856175859240914E-3</v>
      </c>
      <c r="J174" t="str">
        <f t="shared" si="19"/>
        <v/>
      </c>
      <c r="K174" t="str">
        <f t="shared" si="20"/>
        <v/>
      </c>
    </row>
    <row r="175" spans="1:11">
      <c r="A175" t="s">
        <v>5</v>
      </c>
      <c r="B175">
        <v>1993</v>
      </c>
      <c r="C175">
        <v>72.900000000000006</v>
      </c>
      <c r="D175">
        <v>862.43299999999999</v>
      </c>
      <c r="E175">
        <f t="shared" si="14"/>
        <v>71.5</v>
      </c>
      <c r="F175">
        <f t="shared" si="15"/>
        <v>680.95500000000004</v>
      </c>
      <c r="G175">
        <f t="shared" si="16"/>
        <v>77.3</v>
      </c>
      <c r="H175">
        <f t="shared" si="17"/>
        <v>1618.614</v>
      </c>
      <c r="I175">
        <f t="shared" si="18"/>
        <v>6.1856175859240914E-3</v>
      </c>
      <c r="J175" t="str">
        <f t="shared" si="19"/>
        <v/>
      </c>
      <c r="K175" t="str">
        <f t="shared" si="20"/>
        <v/>
      </c>
    </row>
    <row r="176" spans="1:11">
      <c r="A176" t="s">
        <v>5</v>
      </c>
      <c r="B176">
        <v>1994</v>
      </c>
      <c r="C176">
        <v>73.2</v>
      </c>
      <c r="D176">
        <v>899.00800000000004</v>
      </c>
      <c r="E176">
        <f t="shared" si="14"/>
        <v>71.5</v>
      </c>
      <c r="F176">
        <f t="shared" si="15"/>
        <v>680.95500000000004</v>
      </c>
      <c r="G176">
        <f t="shared" si="16"/>
        <v>77.3</v>
      </c>
      <c r="H176">
        <f t="shared" si="17"/>
        <v>1618.614</v>
      </c>
      <c r="I176">
        <f t="shared" si="18"/>
        <v>6.1856175859240914E-3</v>
      </c>
      <c r="J176" t="str">
        <f t="shared" si="19"/>
        <v/>
      </c>
      <c r="K176" t="str">
        <f t="shared" si="20"/>
        <v/>
      </c>
    </row>
    <row r="177" spans="1:11">
      <c r="A177" t="s">
        <v>5</v>
      </c>
      <c r="B177">
        <v>1995</v>
      </c>
      <c r="C177">
        <v>73.3</v>
      </c>
      <c r="D177">
        <v>969.50699999999995</v>
      </c>
      <c r="E177">
        <f t="shared" si="14"/>
        <v>71.5</v>
      </c>
      <c r="F177">
        <f t="shared" si="15"/>
        <v>680.95500000000004</v>
      </c>
      <c r="G177">
        <f t="shared" si="16"/>
        <v>77.3</v>
      </c>
      <c r="H177">
        <f t="shared" si="17"/>
        <v>1618.614</v>
      </c>
      <c r="I177">
        <f t="shared" si="18"/>
        <v>6.1856175859240914E-3</v>
      </c>
      <c r="J177" t="str">
        <f t="shared" si="19"/>
        <v/>
      </c>
      <c r="K177" t="str">
        <f t="shared" si="20"/>
        <v/>
      </c>
    </row>
    <row r="178" spans="1:11">
      <c r="A178" t="s">
        <v>5</v>
      </c>
      <c r="B178">
        <v>1996</v>
      </c>
      <c r="C178">
        <v>73.900000000000006</v>
      </c>
      <c r="D178">
        <v>968.06200000000001</v>
      </c>
      <c r="E178">
        <f t="shared" si="14"/>
        <v>71.5</v>
      </c>
      <c r="F178">
        <f t="shared" si="15"/>
        <v>680.95500000000004</v>
      </c>
      <c r="G178">
        <f t="shared" si="16"/>
        <v>77.3</v>
      </c>
      <c r="H178">
        <f t="shared" si="17"/>
        <v>1618.614</v>
      </c>
      <c r="I178">
        <f t="shared" si="18"/>
        <v>6.1856175859240914E-3</v>
      </c>
      <c r="J178" t="str">
        <f t="shared" si="19"/>
        <v/>
      </c>
      <c r="K178" t="str">
        <f t="shared" si="20"/>
        <v/>
      </c>
    </row>
    <row r="179" spans="1:11">
      <c r="A179" t="s">
        <v>5</v>
      </c>
      <c r="B179">
        <v>1997</v>
      </c>
      <c r="C179">
        <v>74</v>
      </c>
      <c r="D179">
        <v>955.27700000000004</v>
      </c>
      <c r="E179">
        <f t="shared" si="14"/>
        <v>71.5</v>
      </c>
      <c r="F179">
        <f t="shared" si="15"/>
        <v>680.95500000000004</v>
      </c>
      <c r="G179">
        <f t="shared" si="16"/>
        <v>77.3</v>
      </c>
      <c r="H179">
        <f t="shared" si="17"/>
        <v>1618.614</v>
      </c>
      <c r="I179">
        <f t="shared" si="18"/>
        <v>6.1856175859240914E-3</v>
      </c>
      <c r="J179" t="str">
        <f t="shared" si="19"/>
        <v/>
      </c>
      <c r="K179" t="str">
        <f t="shared" si="20"/>
        <v/>
      </c>
    </row>
    <row r="180" spans="1:11">
      <c r="A180" t="s">
        <v>5</v>
      </c>
      <c r="B180">
        <v>1998</v>
      </c>
      <c r="C180">
        <v>74.7</v>
      </c>
      <c r="D180">
        <v>943.88699999999994</v>
      </c>
      <c r="E180">
        <f t="shared" si="14"/>
        <v>71.5</v>
      </c>
      <c r="F180">
        <f t="shared" si="15"/>
        <v>680.95500000000004</v>
      </c>
      <c r="G180">
        <f t="shared" si="16"/>
        <v>77.3</v>
      </c>
      <c r="H180">
        <f t="shared" si="17"/>
        <v>1618.614</v>
      </c>
      <c r="I180">
        <f t="shared" si="18"/>
        <v>6.1856175859240914E-3</v>
      </c>
      <c r="J180" t="str">
        <f t="shared" si="19"/>
        <v/>
      </c>
      <c r="K180" t="str">
        <f t="shared" si="20"/>
        <v/>
      </c>
    </row>
    <row r="181" spans="1:11">
      <c r="A181" t="s">
        <v>5</v>
      </c>
      <c r="B181">
        <v>1999</v>
      </c>
      <c r="C181">
        <v>74.900000000000006</v>
      </c>
      <c r="D181">
        <v>947.51700000000005</v>
      </c>
      <c r="E181">
        <f t="shared" si="14"/>
        <v>71.5</v>
      </c>
      <c r="F181">
        <f t="shared" si="15"/>
        <v>680.95500000000004</v>
      </c>
      <c r="G181">
        <f t="shared" si="16"/>
        <v>77.3</v>
      </c>
      <c r="H181">
        <f t="shared" si="17"/>
        <v>1618.614</v>
      </c>
      <c r="I181">
        <f t="shared" si="18"/>
        <v>6.1856175859240914E-3</v>
      </c>
      <c r="J181" t="str">
        <f t="shared" si="19"/>
        <v/>
      </c>
      <c r="K181" t="str">
        <f t="shared" si="20"/>
        <v/>
      </c>
    </row>
    <row r="182" spans="1:11">
      <c r="A182" t="s">
        <v>5</v>
      </c>
      <c r="B182">
        <v>2000</v>
      </c>
      <c r="C182">
        <v>75.099999999999994</v>
      </c>
      <c r="D182">
        <v>981.40099999999995</v>
      </c>
      <c r="E182">
        <f t="shared" si="14"/>
        <v>71.5</v>
      </c>
      <c r="F182">
        <f t="shared" si="15"/>
        <v>680.95500000000004</v>
      </c>
      <c r="G182">
        <f t="shared" si="16"/>
        <v>77.3</v>
      </c>
      <c r="H182">
        <f t="shared" si="17"/>
        <v>1618.614</v>
      </c>
      <c r="I182">
        <f t="shared" si="18"/>
        <v>6.1856175859240914E-3</v>
      </c>
      <c r="J182" t="str">
        <f t="shared" si="19"/>
        <v/>
      </c>
      <c r="K182" t="str">
        <f t="shared" si="20"/>
        <v/>
      </c>
    </row>
    <row r="183" spans="1:11">
      <c r="A183" t="s">
        <v>5</v>
      </c>
      <c r="B183">
        <v>2001</v>
      </c>
      <c r="C183">
        <v>75.3</v>
      </c>
      <c r="D183">
        <v>1031.7460000000001</v>
      </c>
      <c r="E183">
        <f t="shared" si="14"/>
        <v>71.5</v>
      </c>
      <c r="F183">
        <f t="shared" si="15"/>
        <v>680.95500000000004</v>
      </c>
      <c r="G183">
        <f t="shared" si="16"/>
        <v>77.3</v>
      </c>
      <c r="H183">
        <f t="shared" si="17"/>
        <v>1618.614</v>
      </c>
      <c r="I183">
        <f t="shared" si="18"/>
        <v>6.1856175859240914E-3</v>
      </c>
      <c r="J183" t="str">
        <f t="shared" si="19"/>
        <v/>
      </c>
      <c r="K183" t="str">
        <f t="shared" si="20"/>
        <v/>
      </c>
    </row>
    <row r="184" spans="1:11">
      <c r="A184" t="s">
        <v>5</v>
      </c>
      <c r="B184">
        <v>2002</v>
      </c>
      <c r="C184">
        <v>75.400000000000006</v>
      </c>
      <c r="D184">
        <v>1116.229</v>
      </c>
      <c r="E184">
        <f t="shared" si="14"/>
        <v>71.5</v>
      </c>
      <c r="F184">
        <f t="shared" si="15"/>
        <v>680.95500000000004</v>
      </c>
      <c r="G184">
        <f t="shared" si="16"/>
        <v>77.3</v>
      </c>
      <c r="H184">
        <f t="shared" si="17"/>
        <v>1618.614</v>
      </c>
      <c r="I184">
        <f t="shared" si="18"/>
        <v>6.1856175859240914E-3</v>
      </c>
      <c r="J184" t="str">
        <f t="shared" si="19"/>
        <v/>
      </c>
      <c r="K184" t="str">
        <f t="shared" si="20"/>
        <v/>
      </c>
    </row>
    <row r="185" spans="1:11">
      <c r="A185" t="s">
        <v>5</v>
      </c>
      <c r="B185">
        <v>2003</v>
      </c>
      <c r="C185">
        <v>75.3</v>
      </c>
      <c r="D185">
        <v>1214.671</v>
      </c>
      <c r="E185">
        <f t="shared" si="14"/>
        <v>71.5</v>
      </c>
      <c r="F185">
        <f t="shared" si="15"/>
        <v>680.95500000000004</v>
      </c>
      <c r="G185">
        <f t="shared" si="16"/>
        <v>77.3</v>
      </c>
      <c r="H185">
        <f t="shared" si="17"/>
        <v>1618.614</v>
      </c>
      <c r="I185">
        <f t="shared" si="18"/>
        <v>6.1856175859240914E-3</v>
      </c>
      <c r="J185" t="str">
        <f t="shared" si="19"/>
        <v/>
      </c>
      <c r="K185" t="str">
        <f t="shared" si="20"/>
        <v/>
      </c>
    </row>
    <row r="186" spans="1:11">
      <c r="A186" t="s">
        <v>5</v>
      </c>
      <c r="B186">
        <v>2004</v>
      </c>
      <c r="C186">
        <v>75.900000000000006</v>
      </c>
      <c r="D186">
        <v>1225.021</v>
      </c>
      <c r="E186">
        <f t="shared" si="14"/>
        <v>71.5</v>
      </c>
      <c r="F186">
        <f t="shared" si="15"/>
        <v>680.95500000000004</v>
      </c>
      <c r="G186">
        <f t="shared" si="16"/>
        <v>77.3</v>
      </c>
      <c r="H186">
        <f t="shared" si="17"/>
        <v>1618.614</v>
      </c>
      <c r="I186">
        <f t="shared" si="18"/>
        <v>6.1856175859240914E-3</v>
      </c>
      <c r="J186" t="str">
        <f t="shared" si="19"/>
        <v/>
      </c>
      <c r="K186" t="str">
        <f t="shared" si="20"/>
        <v/>
      </c>
    </row>
    <row r="187" spans="1:11">
      <c r="A187" t="s">
        <v>5</v>
      </c>
      <c r="B187">
        <v>2005</v>
      </c>
      <c r="C187">
        <v>76</v>
      </c>
      <c r="D187">
        <v>1309.258</v>
      </c>
      <c r="E187">
        <f t="shared" si="14"/>
        <v>71.5</v>
      </c>
      <c r="F187">
        <f t="shared" si="15"/>
        <v>680.95500000000004</v>
      </c>
      <c r="G187">
        <f t="shared" si="16"/>
        <v>77.3</v>
      </c>
      <c r="H187">
        <f t="shared" si="17"/>
        <v>1618.614</v>
      </c>
      <c r="I187">
        <f t="shared" si="18"/>
        <v>6.1856175859240914E-3</v>
      </c>
      <c r="J187" t="str">
        <f t="shared" si="19"/>
        <v/>
      </c>
      <c r="K187" t="str">
        <f t="shared" si="20"/>
        <v/>
      </c>
    </row>
    <row r="188" spans="1:11">
      <c r="A188" t="s">
        <v>5</v>
      </c>
      <c r="B188">
        <v>2006</v>
      </c>
      <c r="C188">
        <v>76.7</v>
      </c>
      <c r="D188">
        <v>1340.6489999999999</v>
      </c>
      <c r="E188">
        <f t="shared" si="14"/>
        <v>71.5</v>
      </c>
      <c r="F188">
        <f t="shared" si="15"/>
        <v>680.95500000000004</v>
      </c>
      <c r="G188">
        <f t="shared" si="16"/>
        <v>77.3</v>
      </c>
      <c r="H188">
        <f t="shared" si="17"/>
        <v>1618.614</v>
      </c>
      <c r="I188">
        <f t="shared" si="18"/>
        <v>6.1856175859240914E-3</v>
      </c>
      <c r="J188" t="str">
        <f t="shared" si="19"/>
        <v/>
      </c>
      <c r="K188" t="str">
        <f t="shared" si="20"/>
        <v/>
      </c>
    </row>
    <row r="189" spans="1:11">
      <c r="A189" t="s">
        <v>5</v>
      </c>
      <c r="B189">
        <v>2007</v>
      </c>
      <c r="C189">
        <v>77</v>
      </c>
      <c r="D189">
        <v>1372.98</v>
      </c>
      <c r="E189">
        <f t="shared" si="14"/>
        <v>71.5</v>
      </c>
      <c r="F189">
        <f t="shared" si="15"/>
        <v>680.95500000000004</v>
      </c>
      <c r="G189">
        <f t="shared" si="16"/>
        <v>77.3</v>
      </c>
      <c r="H189">
        <f t="shared" si="17"/>
        <v>1618.614</v>
      </c>
      <c r="I189">
        <f t="shared" si="18"/>
        <v>6.1856175859240914E-3</v>
      </c>
      <c r="J189" t="str">
        <f t="shared" si="19"/>
        <v/>
      </c>
      <c r="K189" t="str">
        <f t="shared" si="20"/>
        <v/>
      </c>
    </row>
    <row r="190" spans="1:11">
      <c r="A190" t="s">
        <v>5</v>
      </c>
      <c r="B190">
        <v>2008</v>
      </c>
      <c r="C190">
        <v>77.3</v>
      </c>
      <c r="D190">
        <v>1465.883</v>
      </c>
      <c r="E190">
        <f t="shared" si="14"/>
        <v>71.5</v>
      </c>
      <c r="F190">
        <f t="shared" si="15"/>
        <v>680.95500000000004</v>
      </c>
      <c r="G190">
        <f t="shared" si="16"/>
        <v>77.3</v>
      </c>
      <c r="H190">
        <f t="shared" si="17"/>
        <v>1618.614</v>
      </c>
      <c r="I190">
        <f t="shared" si="18"/>
        <v>6.1856175859240914E-3</v>
      </c>
      <c r="J190" t="str">
        <f t="shared" si="19"/>
        <v/>
      </c>
      <c r="K190" t="str">
        <f t="shared" si="20"/>
        <v/>
      </c>
    </row>
    <row r="191" spans="1:11">
      <c r="A191" t="s">
        <v>5</v>
      </c>
      <c r="B191">
        <v>2009</v>
      </c>
      <c r="C191">
        <v>77.3</v>
      </c>
      <c r="D191">
        <v>1618.614</v>
      </c>
      <c r="E191">
        <f t="shared" si="14"/>
        <v>71.5</v>
      </c>
      <c r="F191">
        <f t="shared" si="15"/>
        <v>680.95500000000004</v>
      </c>
      <c r="G191">
        <f t="shared" si="16"/>
        <v>77.3</v>
      </c>
      <c r="H191">
        <f t="shared" si="17"/>
        <v>1618.614</v>
      </c>
      <c r="I191">
        <f t="shared" si="18"/>
        <v>6.1856175859240914E-3</v>
      </c>
      <c r="J191" t="str">
        <f t="shared" si="19"/>
        <v/>
      </c>
      <c r="K191" t="str">
        <f t="shared" si="20"/>
        <v/>
      </c>
    </row>
    <row r="192" spans="1:11">
      <c r="A192" t="s">
        <v>6</v>
      </c>
      <c r="B192">
        <v>1971</v>
      </c>
      <c r="C192">
        <v>73.3</v>
      </c>
      <c r="D192">
        <v>1275.2850000000001</v>
      </c>
      <c r="E192">
        <f t="shared" si="14"/>
        <v>73.3</v>
      </c>
      <c r="F192">
        <f t="shared" si="15"/>
        <v>1275.2850000000001</v>
      </c>
      <c r="G192">
        <f t="shared" si="16"/>
        <v>79</v>
      </c>
      <c r="H192">
        <f t="shared" si="17"/>
        <v>3368.2310000000002</v>
      </c>
      <c r="I192">
        <f t="shared" si="18"/>
        <v>2.7234338583030822E-3</v>
      </c>
      <c r="J192" t="str">
        <f t="shared" si="19"/>
        <v>Denmark</v>
      </c>
      <c r="K192">
        <f t="shared" si="20"/>
        <v>2.7234338583030822E-3</v>
      </c>
    </row>
    <row r="193" spans="1:11">
      <c r="A193" t="s">
        <v>6</v>
      </c>
      <c r="B193">
        <v>1972</v>
      </c>
      <c r="C193">
        <v>73.400000000000006</v>
      </c>
      <c r="D193">
        <v>1333.5719999999999</v>
      </c>
      <c r="E193">
        <f t="shared" si="14"/>
        <v>73.3</v>
      </c>
      <c r="F193">
        <f t="shared" si="15"/>
        <v>1275.2850000000001</v>
      </c>
      <c r="G193">
        <f t="shared" si="16"/>
        <v>79</v>
      </c>
      <c r="H193">
        <f t="shared" si="17"/>
        <v>3368.2310000000002</v>
      </c>
      <c r="I193">
        <f t="shared" si="18"/>
        <v>2.7234338583030822E-3</v>
      </c>
      <c r="J193" t="str">
        <f t="shared" si="19"/>
        <v/>
      </c>
      <c r="K193" t="str">
        <f t="shared" si="20"/>
        <v/>
      </c>
    </row>
    <row r="194" spans="1:11">
      <c r="A194" t="s">
        <v>6</v>
      </c>
      <c r="B194">
        <v>1973</v>
      </c>
      <c r="C194">
        <v>73.5</v>
      </c>
      <c r="D194">
        <v>1339.34</v>
      </c>
      <c r="E194">
        <f t="shared" si="14"/>
        <v>73.3</v>
      </c>
      <c r="F194">
        <f t="shared" si="15"/>
        <v>1275.2850000000001</v>
      </c>
      <c r="G194">
        <f t="shared" si="16"/>
        <v>79</v>
      </c>
      <c r="H194">
        <f t="shared" si="17"/>
        <v>3368.2310000000002</v>
      </c>
      <c r="I194">
        <f t="shared" si="18"/>
        <v>2.7234338583030822E-3</v>
      </c>
      <c r="J194" t="str">
        <f t="shared" si="19"/>
        <v/>
      </c>
      <c r="K194" t="str">
        <f t="shared" si="20"/>
        <v/>
      </c>
    </row>
    <row r="195" spans="1:11">
      <c r="A195" t="s">
        <v>6</v>
      </c>
      <c r="B195">
        <v>1974</v>
      </c>
      <c r="C195">
        <v>73.7</v>
      </c>
      <c r="D195">
        <v>1443.5160000000001</v>
      </c>
      <c r="E195">
        <f t="shared" ref="E195:E258" si="21">IF($A195=$A194,E194,C195)</f>
        <v>73.3</v>
      </c>
      <c r="F195">
        <f t="shared" ref="F195:F258" si="22">IF($A195=$A194,F194,D195)</f>
        <v>1275.2850000000001</v>
      </c>
      <c r="G195">
        <f t="shared" ref="G195:G258" si="23">IF($A195=$A196,G196,C195)</f>
        <v>79</v>
      </c>
      <c r="H195">
        <f t="shared" ref="H195:H258" si="24">IF($A195=$A196,H196,D195)</f>
        <v>3368.2310000000002</v>
      </c>
      <c r="I195">
        <f t="shared" ref="I195:I258" si="25">(G195-E195)/(H195-F195)</f>
        <v>2.7234338583030822E-3</v>
      </c>
      <c r="J195" t="str">
        <f t="shared" ref="J195:J258" si="26">IF(A195=A194,"",A195)</f>
        <v/>
      </c>
      <c r="K195" t="str">
        <f t="shared" ref="K195:K258" si="27">IF(J195="","",I195)</f>
        <v/>
      </c>
    </row>
    <row r="196" spans="1:11">
      <c r="A196" t="s">
        <v>6</v>
      </c>
      <c r="B196">
        <v>1975</v>
      </c>
      <c r="C196">
        <v>74</v>
      </c>
      <c r="D196">
        <v>1460.7</v>
      </c>
      <c r="E196">
        <f t="shared" si="21"/>
        <v>73.3</v>
      </c>
      <c r="F196">
        <f t="shared" si="22"/>
        <v>1275.2850000000001</v>
      </c>
      <c r="G196">
        <f t="shared" si="23"/>
        <v>79</v>
      </c>
      <c r="H196">
        <f t="shared" si="24"/>
        <v>3368.2310000000002</v>
      </c>
      <c r="I196">
        <f t="shared" si="25"/>
        <v>2.7234338583030822E-3</v>
      </c>
      <c r="J196" t="str">
        <f t="shared" si="26"/>
        <v/>
      </c>
      <c r="K196" t="str">
        <f t="shared" si="27"/>
        <v/>
      </c>
    </row>
    <row r="197" spans="1:11">
      <c r="A197" t="s">
        <v>6</v>
      </c>
      <c r="B197">
        <v>1976</v>
      </c>
      <c r="C197">
        <v>74</v>
      </c>
      <c r="D197">
        <v>1526.2339999999999</v>
      </c>
      <c r="E197">
        <f t="shared" si="21"/>
        <v>73.3</v>
      </c>
      <c r="F197">
        <f t="shared" si="22"/>
        <v>1275.2850000000001</v>
      </c>
      <c r="G197">
        <f t="shared" si="23"/>
        <v>79</v>
      </c>
      <c r="H197">
        <f t="shared" si="24"/>
        <v>3368.2310000000002</v>
      </c>
      <c r="I197">
        <f t="shared" si="25"/>
        <v>2.7234338583030822E-3</v>
      </c>
      <c r="J197" t="str">
        <f t="shared" si="26"/>
        <v/>
      </c>
      <c r="K197" t="str">
        <f t="shared" si="27"/>
        <v/>
      </c>
    </row>
    <row r="198" spans="1:11">
      <c r="A198" t="s">
        <v>6</v>
      </c>
      <c r="B198">
        <v>1977</v>
      </c>
      <c r="C198">
        <v>74.2</v>
      </c>
      <c r="D198">
        <v>1515.6690000000001</v>
      </c>
      <c r="E198">
        <f t="shared" si="21"/>
        <v>73.3</v>
      </c>
      <c r="F198">
        <f t="shared" si="22"/>
        <v>1275.2850000000001</v>
      </c>
      <c r="G198">
        <f t="shared" si="23"/>
        <v>79</v>
      </c>
      <c r="H198">
        <f t="shared" si="24"/>
        <v>3368.2310000000002</v>
      </c>
      <c r="I198">
        <f t="shared" si="25"/>
        <v>2.7234338583030822E-3</v>
      </c>
      <c r="J198" t="str">
        <f t="shared" si="26"/>
        <v/>
      </c>
      <c r="K198" t="str">
        <f t="shared" si="27"/>
        <v/>
      </c>
    </row>
    <row r="199" spans="1:11">
      <c r="A199" t="s">
        <v>6</v>
      </c>
      <c r="B199">
        <v>1978</v>
      </c>
      <c r="C199">
        <v>74.5</v>
      </c>
      <c r="D199">
        <v>1565.9480000000001</v>
      </c>
      <c r="E199">
        <f t="shared" si="21"/>
        <v>73.3</v>
      </c>
      <c r="F199">
        <f t="shared" si="22"/>
        <v>1275.2850000000001</v>
      </c>
      <c r="G199">
        <f t="shared" si="23"/>
        <v>79</v>
      </c>
      <c r="H199">
        <f t="shared" si="24"/>
        <v>3368.2310000000002</v>
      </c>
      <c r="I199">
        <f t="shared" si="25"/>
        <v>2.7234338583030822E-3</v>
      </c>
      <c r="J199" t="str">
        <f t="shared" si="26"/>
        <v/>
      </c>
      <c r="K199" t="str">
        <f t="shared" si="27"/>
        <v/>
      </c>
    </row>
    <row r="200" spans="1:11">
      <c r="A200" t="s">
        <v>6</v>
      </c>
      <c r="B200">
        <v>1979</v>
      </c>
      <c r="C200">
        <v>74.3</v>
      </c>
      <c r="D200">
        <v>1641.742</v>
      </c>
      <c r="E200">
        <f t="shared" si="21"/>
        <v>73.3</v>
      </c>
      <c r="F200">
        <f t="shared" si="22"/>
        <v>1275.2850000000001</v>
      </c>
      <c r="G200">
        <f t="shared" si="23"/>
        <v>79</v>
      </c>
      <c r="H200">
        <f t="shared" si="24"/>
        <v>3368.2310000000002</v>
      </c>
      <c r="I200">
        <f t="shared" si="25"/>
        <v>2.7234338583030822E-3</v>
      </c>
      <c r="J200" t="str">
        <f t="shared" si="26"/>
        <v/>
      </c>
      <c r="K200" t="str">
        <f t="shared" si="27"/>
        <v/>
      </c>
    </row>
    <row r="201" spans="1:11">
      <c r="A201" t="s">
        <v>6</v>
      </c>
      <c r="B201">
        <v>1980</v>
      </c>
      <c r="C201">
        <v>74.3</v>
      </c>
      <c r="D201">
        <v>1693.692</v>
      </c>
      <c r="E201">
        <f t="shared" si="21"/>
        <v>73.3</v>
      </c>
      <c r="F201">
        <f t="shared" si="22"/>
        <v>1275.2850000000001</v>
      </c>
      <c r="G201">
        <f t="shared" si="23"/>
        <v>79</v>
      </c>
      <c r="H201">
        <f t="shared" si="24"/>
        <v>3368.2310000000002</v>
      </c>
      <c r="I201">
        <f t="shared" si="25"/>
        <v>2.7234338583030822E-3</v>
      </c>
      <c r="J201" t="str">
        <f t="shared" si="26"/>
        <v/>
      </c>
      <c r="K201" t="str">
        <f t="shared" si="27"/>
        <v/>
      </c>
    </row>
    <row r="202" spans="1:11">
      <c r="A202" t="s">
        <v>6</v>
      </c>
      <c r="B202">
        <v>1981</v>
      </c>
      <c r="C202">
        <v>74.2</v>
      </c>
      <c r="D202">
        <v>1717.4280000000001</v>
      </c>
      <c r="E202">
        <f t="shared" si="21"/>
        <v>73.3</v>
      </c>
      <c r="F202">
        <f t="shared" si="22"/>
        <v>1275.2850000000001</v>
      </c>
      <c r="G202">
        <f t="shared" si="23"/>
        <v>79</v>
      </c>
      <c r="H202">
        <f t="shared" si="24"/>
        <v>3368.2310000000002</v>
      </c>
      <c r="I202">
        <f t="shared" si="25"/>
        <v>2.7234338583030822E-3</v>
      </c>
      <c r="J202" t="str">
        <f t="shared" si="26"/>
        <v/>
      </c>
      <c r="K202" t="str">
        <f t="shared" si="27"/>
        <v/>
      </c>
    </row>
    <row r="203" spans="1:11">
      <c r="A203" t="s">
        <v>6</v>
      </c>
      <c r="B203">
        <v>1982</v>
      </c>
      <c r="C203">
        <v>74.400000000000006</v>
      </c>
      <c r="D203">
        <v>1783.7739999999999</v>
      </c>
      <c r="E203">
        <f t="shared" si="21"/>
        <v>73.3</v>
      </c>
      <c r="F203">
        <f t="shared" si="22"/>
        <v>1275.2850000000001</v>
      </c>
      <c r="G203">
        <f t="shared" si="23"/>
        <v>79</v>
      </c>
      <c r="H203">
        <f t="shared" si="24"/>
        <v>3368.2310000000002</v>
      </c>
      <c r="I203">
        <f t="shared" si="25"/>
        <v>2.7234338583030822E-3</v>
      </c>
      <c r="J203" t="str">
        <f t="shared" si="26"/>
        <v/>
      </c>
      <c r="K203" t="str">
        <f t="shared" si="27"/>
        <v/>
      </c>
    </row>
    <row r="204" spans="1:11">
      <c r="A204" t="s">
        <v>6</v>
      </c>
      <c r="B204">
        <v>1983</v>
      </c>
      <c r="C204">
        <v>74.5</v>
      </c>
      <c r="D204">
        <v>1777.059</v>
      </c>
      <c r="E204">
        <f t="shared" si="21"/>
        <v>73.3</v>
      </c>
      <c r="F204">
        <f t="shared" si="22"/>
        <v>1275.2850000000001</v>
      </c>
      <c r="G204">
        <f t="shared" si="23"/>
        <v>79</v>
      </c>
      <c r="H204">
        <f t="shared" si="24"/>
        <v>3368.2310000000002</v>
      </c>
      <c r="I204">
        <f t="shared" si="25"/>
        <v>2.7234338583030822E-3</v>
      </c>
      <c r="J204" t="str">
        <f t="shared" si="26"/>
        <v/>
      </c>
      <c r="K204" t="str">
        <f t="shared" si="27"/>
        <v/>
      </c>
    </row>
    <row r="205" spans="1:11">
      <c r="A205" t="s">
        <v>6</v>
      </c>
      <c r="B205">
        <v>1984</v>
      </c>
      <c r="C205">
        <v>74.5</v>
      </c>
      <c r="D205">
        <v>1763.8689999999999</v>
      </c>
      <c r="E205">
        <f t="shared" si="21"/>
        <v>73.3</v>
      </c>
      <c r="F205">
        <f t="shared" si="22"/>
        <v>1275.2850000000001</v>
      </c>
      <c r="G205">
        <f t="shared" si="23"/>
        <v>79</v>
      </c>
      <c r="H205">
        <f t="shared" si="24"/>
        <v>3368.2310000000002</v>
      </c>
      <c r="I205">
        <f t="shared" si="25"/>
        <v>2.7234338583030822E-3</v>
      </c>
      <c r="J205" t="str">
        <f t="shared" si="26"/>
        <v/>
      </c>
      <c r="K205" t="str">
        <f t="shared" si="27"/>
        <v/>
      </c>
    </row>
    <row r="206" spans="1:11">
      <c r="A206" t="s">
        <v>6</v>
      </c>
      <c r="B206">
        <v>1985</v>
      </c>
      <c r="C206">
        <v>74.599999999999994</v>
      </c>
      <c r="D206">
        <v>1839.357</v>
      </c>
      <c r="E206">
        <f t="shared" si="21"/>
        <v>73.3</v>
      </c>
      <c r="F206">
        <f t="shared" si="22"/>
        <v>1275.2850000000001</v>
      </c>
      <c r="G206">
        <f t="shared" si="23"/>
        <v>79</v>
      </c>
      <c r="H206">
        <f t="shared" si="24"/>
        <v>3368.2310000000002</v>
      </c>
      <c r="I206">
        <f t="shared" si="25"/>
        <v>2.7234338583030822E-3</v>
      </c>
      <c r="J206" t="str">
        <f t="shared" si="26"/>
        <v/>
      </c>
      <c r="K206" t="str">
        <f t="shared" si="27"/>
        <v/>
      </c>
    </row>
    <row r="207" spans="1:11">
      <c r="A207" t="s">
        <v>6</v>
      </c>
      <c r="B207">
        <v>1986</v>
      </c>
      <c r="C207">
        <v>74.7</v>
      </c>
      <c r="D207">
        <v>1853.1569999999999</v>
      </c>
      <c r="E207">
        <f t="shared" si="21"/>
        <v>73.3</v>
      </c>
      <c r="F207">
        <f t="shared" si="22"/>
        <v>1275.2850000000001</v>
      </c>
      <c r="G207">
        <f t="shared" si="23"/>
        <v>79</v>
      </c>
      <c r="H207">
        <f t="shared" si="24"/>
        <v>3368.2310000000002</v>
      </c>
      <c r="I207">
        <f t="shared" si="25"/>
        <v>2.7234338583030822E-3</v>
      </c>
      <c r="J207" t="str">
        <f t="shared" si="26"/>
        <v/>
      </c>
      <c r="K207" t="str">
        <f t="shared" si="27"/>
        <v/>
      </c>
    </row>
    <row r="208" spans="1:11">
      <c r="A208" t="s">
        <v>6</v>
      </c>
      <c r="B208">
        <v>1987</v>
      </c>
      <c r="C208">
        <v>74.8</v>
      </c>
      <c r="D208">
        <v>1926.2570000000001</v>
      </c>
      <c r="E208">
        <f t="shared" si="21"/>
        <v>73.3</v>
      </c>
      <c r="F208">
        <f t="shared" si="22"/>
        <v>1275.2850000000001</v>
      </c>
      <c r="G208">
        <f t="shared" si="23"/>
        <v>79</v>
      </c>
      <c r="H208">
        <f t="shared" si="24"/>
        <v>3368.2310000000002</v>
      </c>
      <c r="I208">
        <f t="shared" si="25"/>
        <v>2.7234338583030822E-3</v>
      </c>
      <c r="J208" t="str">
        <f t="shared" si="26"/>
        <v/>
      </c>
      <c r="K208" t="str">
        <f t="shared" si="27"/>
        <v/>
      </c>
    </row>
    <row r="209" spans="1:11">
      <c r="A209" t="s">
        <v>6</v>
      </c>
      <c r="B209">
        <v>1988</v>
      </c>
      <c r="C209">
        <v>74.900000000000006</v>
      </c>
      <c r="D209">
        <v>1957.0070000000001</v>
      </c>
      <c r="E209">
        <f t="shared" si="21"/>
        <v>73.3</v>
      </c>
      <c r="F209">
        <f t="shared" si="22"/>
        <v>1275.2850000000001</v>
      </c>
      <c r="G209">
        <f t="shared" si="23"/>
        <v>79</v>
      </c>
      <c r="H209">
        <f t="shared" si="24"/>
        <v>3368.2310000000002</v>
      </c>
      <c r="I209">
        <f t="shared" si="25"/>
        <v>2.7234338583030822E-3</v>
      </c>
      <c r="J209" t="str">
        <f t="shared" si="26"/>
        <v/>
      </c>
      <c r="K209" t="str">
        <f t="shared" si="27"/>
        <v/>
      </c>
    </row>
    <row r="210" spans="1:11">
      <c r="A210" t="s">
        <v>6</v>
      </c>
      <c r="B210">
        <v>1989</v>
      </c>
      <c r="C210">
        <v>74.900000000000006</v>
      </c>
      <c r="D210">
        <v>1929.6220000000001</v>
      </c>
      <c r="E210">
        <f t="shared" si="21"/>
        <v>73.3</v>
      </c>
      <c r="F210">
        <f t="shared" si="22"/>
        <v>1275.2850000000001</v>
      </c>
      <c r="G210">
        <f t="shared" si="23"/>
        <v>79</v>
      </c>
      <c r="H210">
        <f t="shared" si="24"/>
        <v>3368.2310000000002</v>
      </c>
      <c r="I210">
        <f t="shared" si="25"/>
        <v>2.7234338583030822E-3</v>
      </c>
      <c r="J210" t="str">
        <f t="shared" si="26"/>
        <v/>
      </c>
      <c r="K210" t="str">
        <f t="shared" si="27"/>
        <v/>
      </c>
    </row>
    <row r="211" spans="1:11">
      <c r="A211" t="s">
        <v>6</v>
      </c>
      <c r="B211">
        <v>1990</v>
      </c>
      <c r="C211">
        <v>74.900000000000006</v>
      </c>
      <c r="D211">
        <v>1932.4949999999999</v>
      </c>
      <c r="E211">
        <f t="shared" si="21"/>
        <v>73.3</v>
      </c>
      <c r="F211">
        <f t="shared" si="22"/>
        <v>1275.2850000000001</v>
      </c>
      <c r="G211">
        <f t="shared" si="23"/>
        <v>79</v>
      </c>
      <c r="H211">
        <f t="shared" si="24"/>
        <v>3368.2310000000002</v>
      </c>
      <c r="I211">
        <f t="shared" si="25"/>
        <v>2.7234338583030822E-3</v>
      </c>
      <c r="J211" t="str">
        <f t="shared" si="26"/>
        <v/>
      </c>
      <c r="K211" t="str">
        <f t="shared" si="27"/>
        <v/>
      </c>
    </row>
    <row r="212" spans="1:11">
      <c r="A212" t="s">
        <v>6</v>
      </c>
      <c r="B212">
        <v>1991</v>
      </c>
      <c r="C212">
        <v>75.3</v>
      </c>
      <c r="D212">
        <v>1924.2049999999999</v>
      </c>
      <c r="E212">
        <f t="shared" si="21"/>
        <v>73.3</v>
      </c>
      <c r="F212">
        <f t="shared" si="22"/>
        <v>1275.2850000000001</v>
      </c>
      <c r="G212">
        <f t="shared" si="23"/>
        <v>79</v>
      </c>
      <c r="H212">
        <f t="shared" si="24"/>
        <v>3368.2310000000002</v>
      </c>
      <c r="I212">
        <f t="shared" si="25"/>
        <v>2.7234338583030822E-3</v>
      </c>
      <c r="J212" t="str">
        <f t="shared" si="26"/>
        <v/>
      </c>
      <c r="K212" t="str">
        <f t="shared" si="27"/>
        <v/>
      </c>
    </row>
    <row r="213" spans="1:11">
      <c r="A213" t="s">
        <v>6</v>
      </c>
      <c r="B213">
        <v>1992</v>
      </c>
      <c r="C213">
        <v>75.3</v>
      </c>
      <c r="D213">
        <v>1968.8710000000001</v>
      </c>
      <c r="E213">
        <f t="shared" si="21"/>
        <v>73.3</v>
      </c>
      <c r="F213">
        <f t="shared" si="22"/>
        <v>1275.2850000000001</v>
      </c>
      <c r="G213">
        <f t="shared" si="23"/>
        <v>79</v>
      </c>
      <c r="H213">
        <f t="shared" si="24"/>
        <v>3368.2310000000002</v>
      </c>
      <c r="I213">
        <f t="shared" si="25"/>
        <v>2.7234338583030822E-3</v>
      </c>
      <c r="J213" t="str">
        <f t="shared" si="26"/>
        <v/>
      </c>
      <c r="K213" t="str">
        <f t="shared" si="27"/>
        <v/>
      </c>
    </row>
    <row r="214" spans="1:11">
      <c r="A214" t="s">
        <v>6</v>
      </c>
      <c r="B214">
        <v>1993</v>
      </c>
      <c r="C214">
        <v>75.2</v>
      </c>
      <c r="D214">
        <v>2047.4</v>
      </c>
      <c r="E214">
        <f t="shared" si="21"/>
        <v>73.3</v>
      </c>
      <c r="F214">
        <f t="shared" si="22"/>
        <v>1275.2850000000001</v>
      </c>
      <c r="G214">
        <f t="shared" si="23"/>
        <v>79</v>
      </c>
      <c r="H214">
        <f t="shared" si="24"/>
        <v>3368.2310000000002</v>
      </c>
      <c r="I214">
        <f t="shared" si="25"/>
        <v>2.7234338583030822E-3</v>
      </c>
      <c r="J214" t="str">
        <f t="shared" si="26"/>
        <v/>
      </c>
      <c r="K214" t="str">
        <f t="shared" si="27"/>
        <v/>
      </c>
    </row>
    <row r="215" spans="1:11">
      <c r="A215" t="s">
        <v>6</v>
      </c>
      <c r="B215">
        <v>1994</v>
      </c>
      <c r="C215">
        <v>75.5</v>
      </c>
      <c r="D215">
        <v>2101.6480000000001</v>
      </c>
      <c r="E215">
        <f t="shared" si="21"/>
        <v>73.3</v>
      </c>
      <c r="F215">
        <f t="shared" si="22"/>
        <v>1275.2850000000001</v>
      </c>
      <c r="G215">
        <f t="shared" si="23"/>
        <v>79</v>
      </c>
      <c r="H215">
        <f t="shared" si="24"/>
        <v>3368.2310000000002</v>
      </c>
      <c r="I215">
        <f t="shared" si="25"/>
        <v>2.7234338583030822E-3</v>
      </c>
      <c r="J215" t="str">
        <f t="shared" si="26"/>
        <v/>
      </c>
      <c r="K215" t="str">
        <f t="shared" si="27"/>
        <v/>
      </c>
    </row>
    <row r="216" spans="1:11">
      <c r="A216" t="s">
        <v>6</v>
      </c>
      <c r="B216">
        <v>1995</v>
      </c>
      <c r="C216">
        <v>75.3</v>
      </c>
      <c r="D216">
        <v>2077.241</v>
      </c>
      <c r="E216">
        <f t="shared" si="21"/>
        <v>73.3</v>
      </c>
      <c r="F216">
        <f t="shared" si="22"/>
        <v>1275.2850000000001</v>
      </c>
      <c r="G216">
        <f t="shared" si="23"/>
        <v>79</v>
      </c>
      <c r="H216">
        <f t="shared" si="24"/>
        <v>3368.2310000000002</v>
      </c>
      <c r="I216">
        <f t="shared" si="25"/>
        <v>2.7234338583030822E-3</v>
      </c>
      <c r="J216" t="str">
        <f t="shared" si="26"/>
        <v/>
      </c>
      <c r="K216" t="str">
        <f t="shared" si="27"/>
        <v/>
      </c>
    </row>
    <row r="217" spans="1:11">
      <c r="A217" t="s">
        <v>6</v>
      </c>
      <c r="B217">
        <v>1996</v>
      </c>
      <c r="C217">
        <v>75.7</v>
      </c>
      <c r="D217">
        <v>2144.982</v>
      </c>
      <c r="E217">
        <f t="shared" si="21"/>
        <v>73.3</v>
      </c>
      <c r="F217">
        <f t="shared" si="22"/>
        <v>1275.2850000000001</v>
      </c>
      <c r="G217">
        <f t="shared" si="23"/>
        <v>79</v>
      </c>
      <c r="H217">
        <f t="shared" si="24"/>
        <v>3368.2310000000002</v>
      </c>
      <c r="I217">
        <f t="shared" si="25"/>
        <v>2.7234338583030822E-3</v>
      </c>
      <c r="J217" t="str">
        <f t="shared" si="26"/>
        <v/>
      </c>
      <c r="K217" t="str">
        <f t="shared" si="27"/>
        <v/>
      </c>
    </row>
    <row r="218" spans="1:11">
      <c r="A218" t="s">
        <v>6</v>
      </c>
      <c r="B218">
        <v>1997</v>
      </c>
      <c r="C218">
        <v>76.099999999999994</v>
      </c>
      <c r="D218">
        <v>2187.8110000000001</v>
      </c>
      <c r="E218">
        <f t="shared" si="21"/>
        <v>73.3</v>
      </c>
      <c r="F218">
        <f t="shared" si="22"/>
        <v>1275.2850000000001</v>
      </c>
      <c r="G218">
        <f t="shared" si="23"/>
        <v>79</v>
      </c>
      <c r="H218">
        <f t="shared" si="24"/>
        <v>3368.2310000000002</v>
      </c>
      <c r="I218">
        <f t="shared" si="25"/>
        <v>2.7234338583030822E-3</v>
      </c>
      <c r="J218" t="str">
        <f t="shared" si="26"/>
        <v/>
      </c>
      <c r="K218" t="str">
        <f t="shared" si="27"/>
        <v/>
      </c>
    </row>
    <row r="219" spans="1:11">
      <c r="A219" t="s">
        <v>6</v>
      </c>
      <c r="B219">
        <v>1998</v>
      </c>
      <c r="C219">
        <v>76.5</v>
      </c>
      <c r="D219">
        <v>2229.299</v>
      </c>
      <c r="E219">
        <f t="shared" si="21"/>
        <v>73.3</v>
      </c>
      <c r="F219">
        <f t="shared" si="22"/>
        <v>1275.2850000000001</v>
      </c>
      <c r="G219">
        <f t="shared" si="23"/>
        <v>79</v>
      </c>
      <c r="H219">
        <f t="shared" si="24"/>
        <v>3368.2310000000002</v>
      </c>
      <c r="I219">
        <f t="shared" si="25"/>
        <v>2.7234338583030822E-3</v>
      </c>
      <c r="J219" t="str">
        <f t="shared" si="26"/>
        <v/>
      </c>
      <c r="K219" t="str">
        <f t="shared" si="27"/>
        <v/>
      </c>
    </row>
    <row r="220" spans="1:11">
      <c r="A220" t="s">
        <v>6</v>
      </c>
      <c r="B220">
        <v>1999</v>
      </c>
      <c r="C220">
        <v>76.599999999999994</v>
      </c>
      <c r="D220">
        <v>2501.54</v>
      </c>
      <c r="E220">
        <f t="shared" si="21"/>
        <v>73.3</v>
      </c>
      <c r="F220">
        <f t="shared" si="22"/>
        <v>1275.2850000000001</v>
      </c>
      <c r="G220">
        <f t="shared" si="23"/>
        <v>79</v>
      </c>
      <c r="H220">
        <f t="shared" si="24"/>
        <v>3368.2310000000002</v>
      </c>
      <c r="I220">
        <f t="shared" si="25"/>
        <v>2.7234338583030822E-3</v>
      </c>
      <c r="J220" t="str">
        <f t="shared" si="26"/>
        <v/>
      </c>
      <c r="K220" t="str">
        <f t="shared" si="27"/>
        <v/>
      </c>
    </row>
    <row r="221" spans="1:11">
      <c r="A221" t="s">
        <v>6</v>
      </c>
      <c r="B221">
        <v>2000</v>
      </c>
      <c r="C221">
        <v>76.8</v>
      </c>
      <c r="D221">
        <v>2507.587</v>
      </c>
      <c r="E221">
        <f t="shared" si="21"/>
        <v>73.3</v>
      </c>
      <c r="F221">
        <f t="shared" si="22"/>
        <v>1275.2850000000001</v>
      </c>
      <c r="G221">
        <f t="shared" si="23"/>
        <v>79</v>
      </c>
      <c r="H221">
        <f t="shared" si="24"/>
        <v>3368.2310000000002</v>
      </c>
      <c r="I221">
        <f t="shared" si="25"/>
        <v>2.7234338583030822E-3</v>
      </c>
      <c r="J221" t="str">
        <f t="shared" si="26"/>
        <v/>
      </c>
      <c r="K221" t="str">
        <f t="shared" si="27"/>
        <v/>
      </c>
    </row>
    <row r="222" spans="1:11">
      <c r="A222" t="s">
        <v>6</v>
      </c>
      <c r="B222">
        <v>2001</v>
      </c>
      <c r="C222">
        <v>77</v>
      </c>
      <c r="D222">
        <v>2632.9470000000001</v>
      </c>
      <c r="E222">
        <f t="shared" si="21"/>
        <v>73.3</v>
      </c>
      <c r="F222">
        <f t="shared" si="22"/>
        <v>1275.2850000000001</v>
      </c>
      <c r="G222">
        <f t="shared" si="23"/>
        <v>79</v>
      </c>
      <c r="H222">
        <f t="shared" si="24"/>
        <v>3368.2310000000002</v>
      </c>
      <c r="I222">
        <f t="shared" si="25"/>
        <v>2.7234338583030822E-3</v>
      </c>
      <c r="J222" t="str">
        <f t="shared" si="26"/>
        <v/>
      </c>
      <c r="K222" t="str">
        <f t="shared" si="27"/>
        <v/>
      </c>
    </row>
    <row r="223" spans="1:11">
      <c r="A223" t="s">
        <v>6</v>
      </c>
      <c r="B223">
        <v>2002</v>
      </c>
      <c r="C223">
        <v>77.099999999999994</v>
      </c>
      <c r="D223">
        <v>2703.1759999999999</v>
      </c>
      <c r="E223">
        <f t="shared" si="21"/>
        <v>73.3</v>
      </c>
      <c r="F223">
        <f t="shared" si="22"/>
        <v>1275.2850000000001</v>
      </c>
      <c r="G223">
        <f t="shared" si="23"/>
        <v>79</v>
      </c>
      <c r="H223">
        <f t="shared" si="24"/>
        <v>3368.2310000000002</v>
      </c>
      <c r="I223">
        <f t="shared" si="25"/>
        <v>2.7234338583030822E-3</v>
      </c>
      <c r="J223" t="str">
        <f t="shared" si="26"/>
        <v/>
      </c>
      <c r="K223" t="str">
        <f t="shared" si="27"/>
        <v/>
      </c>
    </row>
    <row r="224" spans="1:11">
      <c r="A224" t="s">
        <v>6</v>
      </c>
      <c r="B224">
        <v>2003</v>
      </c>
      <c r="C224">
        <v>77.400000000000006</v>
      </c>
      <c r="D224">
        <v>2758.2379999999998</v>
      </c>
      <c r="E224">
        <f t="shared" si="21"/>
        <v>73.3</v>
      </c>
      <c r="F224">
        <f t="shared" si="22"/>
        <v>1275.2850000000001</v>
      </c>
      <c r="G224">
        <f t="shared" si="23"/>
        <v>79</v>
      </c>
      <c r="H224">
        <f t="shared" si="24"/>
        <v>3368.2310000000002</v>
      </c>
      <c r="I224">
        <f t="shared" si="25"/>
        <v>2.7234338583030822E-3</v>
      </c>
      <c r="J224" t="str">
        <f t="shared" si="26"/>
        <v/>
      </c>
      <c r="K224" t="str">
        <f t="shared" si="27"/>
        <v/>
      </c>
    </row>
    <row r="225" spans="1:11">
      <c r="A225" t="s">
        <v>6</v>
      </c>
      <c r="B225">
        <v>2004</v>
      </c>
      <c r="C225">
        <v>77.8</v>
      </c>
      <c r="D225">
        <v>2863.2379999999998</v>
      </c>
      <c r="E225">
        <f t="shared" si="21"/>
        <v>73.3</v>
      </c>
      <c r="F225">
        <f t="shared" si="22"/>
        <v>1275.2850000000001</v>
      </c>
      <c r="G225">
        <f t="shared" si="23"/>
        <v>79</v>
      </c>
      <c r="H225">
        <f t="shared" si="24"/>
        <v>3368.2310000000002</v>
      </c>
      <c r="I225">
        <f t="shared" si="25"/>
        <v>2.7234338583030822E-3</v>
      </c>
      <c r="J225" t="str">
        <f t="shared" si="26"/>
        <v/>
      </c>
      <c r="K225" t="str">
        <f t="shared" si="27"/>
        <v/>
      </c>
    </row>
    <row r="226" spans="1:11">
      <c r="A226" t="s">
        <v>6</v>
      </c>
      <c r="B226">
        <v>2005</v>
      </c>
      <c r="C226">
        <v>78.2</v>
      </c>
      <c r="D226">
        <v>2953.9850000000001</v>
      </c>
      <c r="E226">
        <f t="shared" si="21"/>
        <v>73.3</v>
      </c>
      <c r="F226">
        <f t="shared" si="22"/>
        <v>1275.2850000000001</v>
      </c>
      <c r="G226">
        <f t="shared" si="23"/>
        <v>79</v>
      </c>
      <c r="H226">
        <f t="shared" si="24"/>
        <v>3368.2310000000002</v>
      </c>
      <c r="I226">
        <f t="shared" si="25"/>
        <v>2.7234338583030822E-3</v>
      </c>
      <c r="J226" t="str">
        <f t="shared" si="26"/>
        <v/>
      </c>
      <c r="K226" t="str">
        <f t="shared" si="27"/>
        <v/>
      </c>
    </row>
    <row r="227" spans="1:11">
      <c r="A227" t="s">
        <v>6</v>
      </c>
      <c r="B227">
        <v>2006</v>
      </c>
      <c r="C227">
        <v>78.400000000000006</v>
      </c>
      <c r="D227">
        <v>3091.9059999999999</v>
      </c>
      <c r="E227">
        <f t="shared" si="21"/>
        <v>73.3</v>
      </c>
      <c r="F227">
        <f t="shared" si="22"/>
        <v>1275.2850000000001</v>
      </c>
      <c r="G227">
        <f t="shared" si="23"/>
        <v>79</v>
      </c>
      <c r="H227">
        <f t="shared" si="24"/>
        <v>3368.2310000000002</v>
      </c>
      <c r="I227">
        <f t="shared" si="25"/>
        <v>2.7234338583030822E-3</v>
      </c>
      <c r="J227" t="str">
        <f t="shared" si="26"/>
        <v/>
      </c>
      <c r="K227" t="str">
        <f t="shared" si="27"/>
        <v/>
      </c>
    </row>
    <row r="228" spans="1:11">
      <c r="A228" t="s">
        <v>6</v>
      </c>
      <c r="B228">
        <v>2007</v>
      </c>
      <c r="C228">
        <v>78.400000000000006</v>
      </c>
      <c r="D228">
        <v>3147.5590000000002</v>
      </c>
      <c r="E228">
        <f t="shared" si="21"/>
        <v>73.3</v>
      </c>
      <c r="F228">
        <f t="shared" si="22"/>
        <v>1275.2850000000001</v>
      </c>
      <c r="G228">
        <f t="shared" si="23"/>
        <v>79</v>
      </c>
      <c r="H228">
        <f t="shared" si="24"/>
        <v>3368.2310000000002</v>
      </c>
      <c r="I228">
        <f t="shared" si="25"/>
        <v>2.7234338583030822E-3</v>
      </c>
      <c r="J228" t="str">
        <f t="shared" si="26"/>
        <v/>
      </c>
      <c r="K228" t="str">
        <f t="shared" si="27"/>
        <v/>
      </c>
    </row>
    <row r="229" spans="1:11">
      <c r="A229" t="s">
        <v>6</v>
      </c>
      <c r="B229">
        <v>2008</v>
      </c>
      <c r="C229">
        <v>78.8</v>
      </c>
      <c r="D229">
        <v>3177.2939999999999</v>
      </c>
      <c r="E229">
        <f t="shared" si="21"/>
        <v>73.3</v>
      </c>
      <c r="F229">
        <f t="shared" si="22"/>
        <v>1275.2850000000001</v>
      </c>
      <c r="G229">
        <f t="shared" si="23"/>
        <v>79</v>
      </c>
      <c r="H229">
        <f t="shared" si="24"/>
        <v>3368.2310000000002</v>
      </c>
      <c r="I229">
        <f t="shared" si="25"/>
        <v>2.7234338583030822E-3</v>
      </c>
      <c r="J229" t="str">
        <f t="shared" si="26"/>
        <v/>
      </c>
      <c r="K229" t="str">
        <f t="shared" si="27"/>
        <v/>
      </c>
    </row>
    <row r="230" spans="1:11">
      <c r="A230" t="s">
        <v>6</v>
      </c>
      <c r="B230">
        <v>2009</v>
      </c>
      <c r="C230">
        <v>79</v>
      </c>
      <c r="D230">
        <v>3368.2310000000002</v>
      </c>
      <c r="E230">
        <f t="shared" si="21"/>
        <v>73.3</v>
      </c>
      <c r="F230">
        <f t="shared" si="22"/>
        <v>1275.2850000000001</v>
      </c>
      <c r="G230">
        <f t="shared" si="23"/>
        <v>79</v>
      </c>
      <c r="H230">
        <f t="shared" si="24"/>
        <v>3368.2310000000002</v>
      </c>
      <c r="I230">
        <f t="shared" si="25"/>
        <v>2.7234338583030822E-3</v>
      </c>
      <c r="J230" t="str">
        <f t="shared" si="26"/>
        <v/>
      </c>
      <c r="K230" t="str">
        <f t="shared" si="27"/>
        <v/>
      </c>
    </row>
    <row r="231" spans="1:11">
      <c r="A231" t="s">
        <v>7</v>
      </c>
      <c r="B231">
        <v>1999</v>
      </c>
      <c r="C231">
        <v>70.2</v>
      </c>
      <c r="D231">
        <v>522.41700000000003</v>
      </c>
      <c r="E231">
        <f t="shared" si="21"/>
        <v>70.2</v>
      </c>
      <c r="F231">
        <f t="shared" si="22"/>
        <v>522.41700000000003</v>
      </c>
      <c r="G231">
        <f t="shared" si="23"/>
        <v>75</v>
      </c>
      <c r="H231">
        <f t="shared" si="24"/>
        <v>1001.071</v>
      </c>
      <c r="I231">
        <f t="shared" si="25"/>
        <v>1.0028120521295127E-2</v>
      </c>
      <c r="J231" t="str">
        <f t="shared" si="26"/>
        <v>Estonia</v>
      </c>
      <c r="K231">
        <f t="shared" si="27"/>
        <v>1.0028120521295127E-2</v>
      </c>
    </row>
    <row r="232" spans="1:11">
      <c r="A232" t="s">
        <v>7</v>
      </c>
      <c r="B232">
        <v>2000</v>
      </c>
      <c r="C232">
        <v>70.599999999999994</v>
      </c>
      <c r="D232">
        <v>522.14</v>
      </c>
      <c r="E232">
        <f t="shared" si="21"/>
        <v>70.2</v>
      </c>
      <c r="F232">
        <f t="shared" si="22"/>
        <v>522.41700000000003</v>
      </c>
      <c r="G232">
        <f t="shared" si="23"/>
        <v>75</v>
      </c>
      <c r="H232">
        <f t="shared" si="24"/>
        <v>1001.071</v>
      </c>
      <c r="I232">
        <f t="shared" si="25"/>
        <v>1.0028120521295127E-2</v>
      </c>
      <c r="J232" t="str">
        <f t="shared" si="26"/>
        <v/>
      </c>
      <c r="K232" t="str">
        <f t="shared" si="27"/>
        <v/>
      </c>
    </row>
    <row r="233" spans="1:11">
      <c r="A233" t="s">
        <v>7</v>
      </c>
      <c r="B233">
        <v>2001</v>
      </c>
      <c r="C233">
        <v>70.400000000000006</v>
      </c>
      <c r="D233">
        <v>518.41999999999996</v>
      </c>
      <c r="E233">
        <f t="shared" si="21"/>
        <v>70.2</v>
      </c>
      <c r="F233">
        <f t="shared" si="22"/>
        <v>522.41700000000003</v>
      </c>
      <c r="G233">
        <f t="shared" si="23"/>
        <v>75</v>
      </c>
      <c r="H233">
        <f t="shared" si="24"/>
        <v>1001.071</v>
      </c>
      <c r="I233">
        <f t="shared" si="25"/>
        <v>1.0028120521295127E-2</v>
      </c>
      <c r="J233" t="str">
        <f t="shared" si="26"/>
        <v/>
      </c>
      <c r="K233" t="str">
        <f t="shared" si="27"/>
        <v/>
      </c>
    </row>
    <row r="234" spans="1:11">
      <c r="A234" t="s">
        <v>7</v>
      </c>
      <c r="B234">
        <v>2002</v>
      </c>
      <c r="C234">
        <v>71</v>
      </c>
      <c r="D234">
        <v>560.79200000000003</v>
      </c>
      <c r="E234">
        <f t="shared" si="21"/>
        <v>70.2</v>
      </c>
      <c r="F234">
        <f t="shared" si="22"/>
        <v>522.41700000000003</v>
      </c>
      <c r="G234">
        <f t="shared" si="23"/>
        <v>75</v>
      </c>
      <c r="H234">
        <f t="shared" si="24"/>
        <v>1001.071</v>
      </c>
      <c r="I234">
        <f t="shared" si="25"/>
        <v>1.0028120521295127E-2</v>
      </c>
      <c r="J234" t="str">
        <f t="shared" si="26"/>
        <v/>
      </c>
      <c r="K234" t="str">
        <f t="shared" si="27"/>
        <v/>
      </c>
    </row>
    <row r="235" spans="1:11">
      <c r="A235" t="s">
        <v>7</v>
      </c>
      <c r="B235">
        <v>2003</v>
      </c>
      <c r="C235">
        <v>71.5</v>
      </c>
      <c r="D235">
        <v>623.48</v>
      </c>
      <c r="E235">
        <f t="shared" si="21"/>
        <v>70.2</v>
      </c>
      <c r="F235">
        <f t="shared" si="22"/>
        <v>522.41700000000003</v>
      </c>
      <c r="G235">
        <f t="shared" si="23"/>
        <v>75</v>
      </c>
      <c r="H235">
        <f t="shared" si="24"/>
        <v>1001.071</v>
      </c>
      <c r="I235">
        <f t="shared" si="25"/>
        <v>1.0028120521295127E-2</v>
      </c>
      <c r="J235" t="str">
        <f t="shared" si="26"/>
        <v/>
      </c>
      <c r="K235" t="str">
        <f t="shared" si="27"/>
        <v/>
      </c>
    </row>
    <row r="236" spans="1:11">
      <c r="A236" t="s">
        <v>7</v>
      </c>
      <c r="B236">
        <v>2004</v>
      </c>
      <c r="C236">
        <v>72</v>
      </c>
      <c r="D236">
        <v>689.25900000000001</v>
      </c>
      <c r="E236">
        <f t="shared" si="21"/>
        <v>70.2</v>
      </c>
      <c r="F236">
        <f t="shared" si="22"/>
        <v>522.41700000000003</v>
      </c>
      <c r="G236">
        <f t="shared" si="23"/>
        <v>75</v>
      </c>
      <c r="H236">
        <f t="shared" si="24"/>
        <v>1001.071</v>
      </c>
      <c r="I236">
        <f t="shared" si="25"/>
        <v>1.0028120521295127E-2</v>
      </c>
      <c r="J236" t="str">
        <f t="shared" si="26"/>
        <v/>
      </c>
      <c r="K236" t="str">
        <f t="shared" si="27"/>
        <v/>
      </c>
    </row>
    <row r="237" spans="1:11">
      <c r="A237" t="s">
        <v>7</v>
      </c>
      <c r="B237">
        <v>2005</v>
      </c>
      <c r="C237">
        <v>72.7</v>
      </c>
      <c r="D237">
        <v>739.11300000000006</v>
      </c>
      <c r="E237">
        <f t="shared" si="21"/>
        <v>70.2</v>
      </c>
      <c r="F237">
        <f t="shared" si="22"/>
        <v>522.41700000000003</v>
      </c>
      <c r="G237">
        <f t="shared" si="23"/>
        <v>75</v>
      </c>
      <c r="H237">
        <f t="shared" si="24"/>
        <v>1001.071</v>
      </c>
      <c r="I237">
        <f t="shared" si="25"/>
        <v>1.0028120521295127E-2</v>
      </c>
      <c r="J237" t="str">
        <f t="shared" si="26"/>
        <v/>
      </c>
      <c r="K237" t="str">
        <f t="shared" si="27"/>
        <v/>
      </c>
    </row>
    <row r="238" spans="1:11">
      <c r="A238" t="s">
        <v>7</v>
      </c>
      <c r="B238">
        <v>2006</v>
      </c>
      <c r="C238">
        <v>72.900000000000006</v>
      </c>
      <c r="D238">
        <v>817.56600000000003</v>
      </c>
      <c r="E238">
        <f t="shared" si="21"/>
        <v>70.2</v>
      </c>
      <c r="F238">
        <f t="shared" si="22"/>
        <v>522.41700000000003</v>
      </c>
      <c r="G238">
        <f t="shared" si="23"/>
        <v>75</v>
      </c>
      <c r="H238">
        <f t="shared" si="24"/>
        <v>1001.071</v>
      </c>
      <c r="I238">
        <f t="shared" si="25"/>
        <v>1.0028120521295127E-2</v>
      </c>
      <c r="J238" t="str">
        <f t="shared" si="26"/>
        <v/>
      </c>
      <c r="K238" t="str">
        <f t="shared" si="27"/>
        <v/>
      </c>
    </row>
    <row r="239" spans="1:11">
      <c r="A239" t="s">
        <v>7</v>
      </c>
      <c r="B239">
        <v>2007</v>
      </c>
      <c r="C239">
        <v>72.900000000000006</v>
      </c>
      <c r="D239">
        <v>913.99</v>
      </c>
      <c r="E239">
        <f t="shared" si="21"/>
        <v>70.2</v>
      </c>
      <c r="F239">
        <f t="shared" si="22"/>
        <v>522.41700000000003</v>
      </c>
      <c r="G239">
        <f t="shared" si="23"/>
        <v>75</v>
      </c>
      <c r="H239">
        <f t="shared" si="24"/>
        <v>1001.071</v>
      </c>
      <c r="I239">
        <f t="shared" si="25"/>
        <v>1.0028120521295127E-2</v>
      </c>
      <c r="J239" t="str">
        <f t="shared" si="26"/>
        <v/>
      </c>
      <c r="K239" t="str">
        <f t="shared" si="27"/>
        <v/>
      </c>
    </row>
    <row r="240" spans="1:11">
      <c r="A240" t="s">
        <v>7</v>
      </c>
      <c r="B240">
        <v>2008</v>
      </c>
      <c r="C240">
        <v>73.900000000000006</v>
      </c>
      <c r="D240">
        <v>1012.494</v>
      </c>
      <c r="E240">
        <f t="shared" si="21"/>
        <v>70.2</v>
      </c>
      <c r="F240">
        <f t="shared" si="22"/>
        <v>522.41700000000003</v>
      </c>
      <c r="G240">
        <f t="shared" si="23"/>
        <v>75</v>
      </c>
      <c r="H240">
        <f t="shared" si="24"/>
        <v>1001.071</v>
      </c>
      <c r="I240">
        <f t="shared" si="25"/>
        <v>1.0028120521295127E-2</v>
      </c>
      <c r="J240" t="str">
        <f t="shared" si="26"/>
        <v/>
      </c>
      <c r="K240" t="str">
        <f t="shared" si="27"/>
        <v/>
      </c>
    </row>
    <row r="241" spans="1:11">
      <c r="A241" t="s">
        <v>7</v>
      </c>
      <c r="B241">
        <v>2009</v>
      </c>
      <c r="C241">
        <v>75</v>
      </c>
      <c r="D241">
        <v>1001.071</v>
      </c>
      <c r="E241">
        <f t="shared" si="21"/>
        <v>70.2</v>
      </c>
      <c r="F241">
        <f t="shared" si="22"/>
        <v>522.41700000000003</v>
      </c>
      <c r="G241">
        <f t="shared" si="23"/>
        <v>75</v>
      </c>
      <c r="H241">
        <f t="shared" si="24"/>
        <v>1001.071</v>
      </c>
      <c r="I241">
        <f t="shared" si="25"/>
        <v>1.0028120521295127E-2</v>
      </c>
      <c r="J241" t="str">
        <f t="shared" si="26"/>
        <v/>
      </c>
      <c r="K241" t="str">
        <f t="shared" si="27"/>
        <v/>
      </c>
    </row>
    <row r="242" spans="1:11">
      <c r="A242" t="s">
        <v>8</v>
      </c>
      <c r="B242">
        <v>1970</v>
      </c>
      <c r="C242">
        <v>70.8</v>
      </c>
      <c r="D242">
        <v>664.58900000000006</v>
      </c>
      <c r="E242">
        <f t="shared" si="21"/>
        <v>70.8</v>
      </c>
      <c r="F242">
        <f t="shared" si="22"/>
        <v>664.58900000000006</v>
      </c>
      <c r="G242">
        <f t="shared" si="23"/>
        <v>80</v>
      </c>
      <c r="H242">
        <f t="shared" si="24"/>
        <v>2640.681</v>
      </c>
      <c r="I242">
        <f t="shared" si="25"/>
        <v>4.6556536841402133E-3</v>
      </c>
      <c r="J242" t="str">
        <f t="shared" si="26"/>
        <v>Finland</v>
      </c>
      <c r="K242">
        <f t="shared" si="27"/>
        <v>4.6556536841402133E-3</v>
      </c>
    </row>
    <row r="243" spans="1:11">
      <c r="A243" t="s">
        <v>8</v>
      </c>
      <c r="B243">
        <v>1971</v>
      </c>
      <c r="C243">
        <v>70</v>
      </c>
      <c r="D243">
        <v>698.82899999999995</v>
      </c>
      <c r="E243">
        <f t="shared" si="21"/>
        <v>70.8</v>
      </c>
      <c r="F243">
        <f t="shared" si="22"/>
        <v>664.58900000000006</v>
      </c>
      <c r="G243">
        <f t="shared" si="23"/>
        <v>80</v>
      </c>
      <c r="H243">
        <f t="shared" si="24"/>
        <v>2640.681</v>
      </c>
      <c r="I243">
        <f t="shared" si="25"/>
        <v>4.6556536841402133E-3</v>
      </c>
      <c r="J243" t="str">
        <f t="shared" si="26"/>
        <v/>
      </c>
      <c r="K243" t="str">
        <f t="shared" si="27"/>
        <v/>
      </c>
    </row>
    <row r="244" spans="1:11">
      <c r="A244" t="s">
        <v>8</v>
      </c>
      <c r="B244">
        <v>1972</v>
      </c>
      <c r="C244">
        <v>70.7</v>
      </c>
      <c r="D244">
        <v>763.678</v>
      </c>
      <c r="E244">
        <f t="shared" si="21"/>
        <v>70.8</v>
      </c>
      <c r="F244">
        <f t="shared" si="22"/>
        <v>664.58900000000006</v>
      </c>
      <c r="G244">
        <f t="shared" si="23"/>
        <v>80</v>
      </c>
      <c r="H244">
        <f t="shared" si="24"/>
        <v>2640.681</v>
      </c>
      <c r="I244">
        <f t="shared" si="25"/>
        <v>4.6556536841402133E-3</v>
      </c>
      <c r="J244" t="str">
        <f t="shared" si="26"/>
        <v/>
      </c>
      <c r="K244" t="str">
        <f t="shared" si="27"/>
        <v/>
      </c>
    </row>
    <row r="245" spans="1:11">
      <c r="A245" t="s">
        <v>8</v>
      </c>
      <c r="B245">
        <v>1973</v>
      </c>
      <c r="C245">
        <v>71.2</v>
      </c>
      <c r="D245">
        <v>794.72199999999998</v>
      </c>
      <c r="E245">
        <f t="shared" si="21"/>
        <v>70.8</v>
      </c>
      <c r="F245">
        <f t="shared" si="22"/>
        <v>664.58900000000006</v>
      </c>
      <c r="G245">
        <f t="shared" si="23"/>
        <v>80</v>
      </c>
      <c r="H245">
        <f t="shared" si="24"/>
        <v>2640.681</v>
      </c>
      <c r="I245">
        <f t="shared" si="25"/>
        <v>4.6556536841402133E-3</v>
      </c>
      <c r="J245" t="str">
        <f t="shared" si="26"/>
        <v/>
      </c>
      <c r="K245" t="str">
        <f t="shared" si="27"/>
        <v/>
      </c>
    </row>
    <row r="246" spans="1:11">
      <c r="A246" t="s">
        <v>8</v>
      </c>
      <c r="B246">
        <v>1974</v>
      </c>
      <c r="C246">
        <v>71.2</v>
      </c>
      <c r="D246">
        <v>808.88300000000004</v>
      </c>
      <c r="E246">
        <f t="shared" si="21"/>
        <v>70.8</v>
      </c>
      <c r="F246">
        <f t="shared" si="22"/>
        <v>664.58900000000006</v>
      </c>
      <c r="G246">
        <f t="shared" si="23"/>
        <v>80</v>
      </c>
      <c r="H246">
        <f t="shared" si="24"/>
        <v>2640.681</v>
      </c>
      <c r="I246">
        <f t="shared" si="25"/>
        <v>4.6556536841402133E-3</v>
      </c>
      <c r="J246" t="str">
        <f t="shared" si="26"/>
        <v/>
      </c>
      <c r="K246" t="str">
        <f t="shared" si="27"/>
        <v/>
      </c>
    </row>
    <row r="247" spans="1:11">
      <c r="A247" t="s">
        <v>8</v>
      </c>
      <c r="B247">
        <v>1975</v>
      </c>
      <c r="C247">
        <v>71.7</v>
      </c>
      <c r="D247">
        <v>899.37599999999998</v>
      </c>
      <c r="E247">
        <f t="shared" si="21"/>
        <v>70.8</v>
      </c>
      <c r="F247">
        <f t="shared" si="22"/>
        <v>664.58900000000006</v>
      </c>
      <c r="G247">
        <f t="shared" si="23"/>
        <v>80</v>
      </c>
      <c r="H247">
        <f t="shared" si="24"/>
        <v>2640.681</v>
      </c>
      <c r="I247">
        <f t="shared" si="25"/>
        <v>4.6556536841402133E-3</v>
      </c>
      <c r="J247" t="str">
        <f t="shared" si="26"/>
        <v/>
      </c>
      <c r="K247" t="str">
        <f t="shared" si="27"/>
        <v/>
      </c>
    </row>
    <row r="248" spans="1:11">
      <c r="A248" t="s">
        <v>8</v>
      </c>
      <c r="B248">
        <v>1976</v>
      </c>
      <c r="C248">
        <v>72</v>
      </c>
      <c r="D248">
        <v>941.65899999999999</v>
      </c>
      <c r="E248">
        <f t="shared" si="21"/>
        <v>70.8</v>
      </c>
      <c r="F248">
        <f t="shared" si="22"/>
        <v>664.58900000000006</v>
      </c>
      <c r="G248">
        <f t="shared" si="23"/>
        <v>80</v>
      </c>
      <c r="H248">
        <f t="shared" si="24"/>
        <v>2640.681</v>
      </c>
      <c r="I248">
        <f t="shared" si="25"/>
        <v>4.6556536841402133E-3</v>
      </c>
      <c r="J248" t="str">
        <f t="shared" si="26"/>
        <v/>
      </c>
      <c r="K248" t="str">
        <f t="shared" si="27"/>
        <v/>
      </c>
    </row>
    <row r="249" spans="1:11">
      <c r="A249" t="s">
        <v>8</v>
      </c>
      <c r="B249">
        <v>1977</v>
      </c>
      <c r="C249">
        <v>72.400000000000006</v>
      </c>
      <c r="D249">
        <v>973.17499999999995</v>
      </c>
      <c r="E249">
        <f t="shared" si="21"/>
        <v>70.8</v>
      </c>
      <c r="F249">
        <f t="shared" si="22"/>
        <v>664.58900000000006</v>
      </c>
      <c r="G249">
        <f t="shared" si="23"/>
        <v>80</v>
      </c>
      <c r="H249">
        <f t="shared" si="24"/>
        <v>2640.681</v>
      </c>
      <c r="I249">
        <f t="shared" si="25"/>
        <v>4.6556536841402133E-3</v>
      </c>
      <c r="J249" t="str">
        <f t="shared" si="26"/>
        <v/>
      </c>
      <c r="K249" t="str">
        <f t="shared" si="27"/>
        <v/>
      </c>
    </row>
    <row r="250" spans="1:11">
      <c r="A250" t="s">
        <v>8</v>
      </c>
      <c r="B250">
        <v>1978</v>
      </c>
      <c r="C250">
        <v>73</v>
      </c>
      <c r="D250">
        <v>984.97699999999998</v>
      </c>
      <c r="E250">
        <f t="shared" si="21"/>
        <v>70.8</v>
      </c>
      <c r="F250">
        <f t="shared" si="22"/>
        <v>664.58900000000006</v>
      </c>
      <c r="G250">
        <f t="shared" si="23"/>
        <v>80</v>
      </c>
      <c r="H250">
        <f t="shared" si="24"/>
        <v>2640.681</v>
      </c>
      <c r="I250">
        <f t="shared" si="25"/>
        <v>4.6556536841402133E-3</v>
      </c>
      <c r="J250" t="str">
        <f t="shared" si="26"/>
        <v/>
      </c>
      <c r="K250" t="str">
        <f t="shared" si="27"/>
        <v/>
      </c>
    </row>
    <row r="251" spans="1:11">
      <c r="A251" t="s">
        <v>8</v>
      </c>
      <c r="B251">
        <v>1979</v>
      </c>
      <c r="C251">
        <v>73.2</v>
      </c>
      <c r="D251">
        <v>1018.075</v>
      </c>
      <c r="E251">
        <f t="shared" si="21"/>
        <v>70.8</v>
      </c>
      <c r="F251">
        <f t="shared" si="22"/>
        <v>664.58900000000006</v>
      </c>
      <c r="G251">
        <f t="shared" si="23"/>
        <v>80</v>
      </c>
      <c r="H251">
        <f t="shared" si="24"/>
        <v>2640.681</v>
      </c>
      <c r="I251">
        <f t="shared" si="25"/>
        <v>4.6556536841402133E-3</v>
      </c>
      <c r="J251" t="str">
        <f t="shared" si="26"/>
        <v/>
      </c>
      <c r="K251" t="str">
        <f t="shared" si="27"/>
        <v/>
      </c>
    </row>
    <row r="252" spans="1:11">
      <c r="A252" t="s">
        <v>8</v>
      </c>
      <c r="B252">
        <v>1980</v>
      </c>
      <c r="C252">
        <v>73.599999999999994</v>
      </c>
      <c r="D252">
        <v>1055.895</v>
      </c>
      <c r="E252">
        <f t="shared" si="21"/>
        <v>70.8</v>
      </c>
      <c r="F252">
        <f t="shared" si="22"/>
        <v>664.58900000000006</v>
      </c>
      <c r="G252">
        <f t="shared" si="23"/>
        <v>80</v>
      </c>
      <c r="H252">
        <f t="shared" si="24"/>
        <v>2640.681</v>
      </c>
      <c r="I252">
        <f t="shared" si="25"/>
        <v>4.6556536841402133E-3</v>
      </c>
      <c r="J252" t="str">
        <f t="shared" si="26"/>
        <v/>
      </c>
      <c r="K252" t="str">
        <f t="shared" si="27"/>
        <v/>
      </c>
    </row>
    <row r="253" spans="1:11">
      <c r="A253" t="s">
        <v>8</v>
      </c>
      <c r="B253">
        <v>1981</v>
      </c>
      <c r="C253">
        <v>73.900000000000006</v>
      </c>
      <c r="D253">
        <v>1093.981</v>
      </c>
      <c r="E253">
        <f t="shared" si="21"/>
        <v>70.8</v>
      </c>
      <c r="F253">
        <f t="shared" si="22"/>
        <v>664.58900000000006</v>
      </c>
      <c r="G253">
        <f t="shared" si="23"/>
        <v>80</v>
      </c>
      <c r="H253">
        <f t="shared" si="24"/>
        <v>2640.681</v>
      </c>
      <c r="I253">
        <f t="shared" si="25"/>
        <v>4.6556536841402133E-3</v>
      </c>
      <c r="J253" t="str">
        <f t="shared" si="26"/>
        <v/>
      </c>
      <c r="K253" t="str">
        <f t="shared" si="27"/>
        <v/>
      </c>
    </row>
    <row r="254" spans="1:11">
      <c r="A254" t="s">
        <v>8</v>
      </c>
      <c r="B254">
        <v>1982</v>
      </c>
      <c r="C254">
        <v>74.5</v>
      </c>
      <c r="D254">
        <v>1142.9190000000001</v>
      </c>
      <c r="E254">
        <f t="shared" si="21"/>
        <v>70.8</v>
      </c>
      <c r="F254">
        <f t="shared" si="22"/>
        <v>664.58900000000006</v>
      </c>
      <c r="G254">
        <f t="shared" si="23"/>
        <v>80</v>
      </c>
      <c r="H254">
        <f t="shared" si="24"/>
        <v>2640.681</v>
      </c>
      <c r="I254">
        <f t="shared" si="25"/>
        <v>4.6556536841402133E-3</v>
      </c>
      <c r="J254" t="str">
        <f t="shared" si="26"/>
        <v/>
      </c>
      <c r="K254" t="str">
        <f t="shared" si="27"/>
        <v/>
      </c>
    </row>
    <row r="255" spans="1:11">
      <c r="A255" t="s">
        <v>8</v>
      </c>
      <c r="B255">
        <v>1983</v>
      </c>
      <c r="C255">
        <v>74.400000000000006</v>
      </c>
      <c r="D255">
        <v>1193.1859999999999</v>
      </c>
      <c r="E255">
        <f t="shared" si="21"/>
        <v>70.8</v>
      </c>
      <c r="F255">
        <f t="shared" si="22"/>
        <v>664.58900000000006</v>
      </c>
      <c r="G255">
        <f t="shared" si="23"/>
        <v>80</v>
      </c>
      <c r="H255">
        <f t="shared" si="24"/>
        <v>2640.681</v>
      </c>
      <c r="I255">
        <f t="shared" si="25"/>
        <v>4.6556536841402133E-3</v>
      </c>
      <c r="J255" t="str">
        <f t="shared" si="26"/>
        <v/>
      </c>
      <c r="K255" t="str">
        <f t="shared" si="27"/>
        <v/>
      </c>
    </row>
    <row r="256" spans="1:11">
      <c r="A256" t="s">
        <v>8</v>
      </c>
      <c r="B256">
        <v>1984</v>
      </c>
      <c r="C256">
        <v>74.7</v>
      </c>
      <c r="D256">
        <v>1228.03</v>
      </c>
      <c r="E256">
        <f t="shared" si="21"/>
        <v>70.8</v>
      </c>
      <c r="F256">
        <f t="shared" si="22"/>
        <v>664.58900000000006</v>
      </c>
      <c r="G256">
        <f t="shared" si="23"/>
        <v>80</v>
      </c>
      <c r="H256">
        <f t="shared" si="24"/>
        <v>2640.681</v>
      </c>
      <c r="I256">
        <f t="shared" si="25"/>
        <v>4.6556536841402133E-3</v>
      </c>
      <c r="J256" t="str">
        <f t="shared" si="26"/>
        <v/>
      </c>
      <c r="K256" t="str">
        <f t="shared" si="27"/>
        <v/>
      </c>
    </row>
    <row r="257" spans="1:11">
      <c r="A257" t="s">
        <v>8</v>
      </c>
      <c r="B257">
        <v>1985</v>
      </c>
      <c r="C257">
        <v>74.400000000000006</v>
      </c>
      <c r="D257">
        <v>1329.414</v>
      </c>
      <c r="E257">
        <f t="shared" si="21"/>
        <v>70.8</v>
      </c>
      <c r="F257">
        <f t="shared" si="22"/>
        <v>664.58900000000006</v>
      </c>
      <c r="G257">
        <f t="shared" si="23"/>
        <v>80</v>
      </c>
      <c r="H257">
        <f t="shared" si="24"/>
        <v>2640.681</v>
      </c>
      <c r="I257">
        <f t="shared" si="25"/>
        <v>4.6556536841402133E-3</v>
      </c>
      <c r="J257" t="str">
        <f t="shared" si="26"/>
        <v/>
      </c>
      <c r="K257" t="str">
        <f t="shared" si="27"/>
        <v/>
      </c>
    </row>
    <row r="258" spans="1:11">
      <c r="A258" t="s">
        <v>8</v>
      </c>
      <c r="B258">
        <v>1986</v>
      </c>
      <c r="C258">
        <v>74.8</v>
      </c>
      <c r="D258">
        <v>1376.5440000000001</v>
      </c>
      <c r="E258">
        <f t="shared" si="21"/>
        <v>70.8</v>
      </c>
      <c r="F258">
        <f t="shared" si="22"/>
        <v>664.58900000000006</v>
      </c>
      <c r="G258">
        <f t="shared" si="23"/>
        <v>80</v>
      </c>
      <c r="H258">
        <f t="shared" si="24"/>
        <v>2640.681</v>
      </c>
      <c r="I258">
        <f t="shared" si="25"/>
        <v>4.6556536841402133E-3</v>
      </c>
      <c r="J258" t="str">
        <f t="shared" si="26"/>
        <v/>
      </c>
      <c r="K258" t="str">
        <f t="shared" si="27"/>
        <v/>
      </c>
    </row>
    <row r="259" spans="1:11">
      <c r="A259" t="s">
        <v>8</v>
      </c>
      <c r="B259">
        <v>1987</v>
      </c>
      <c r="C259">
        <v>74.8</v>
      </c>
      <c r="D259">
        <v>1447.886</v>
      </c>
      <c r="E259">
        <f t="shared" ref="E259:E322" si="28">IF($A259=$A258,E258,C259)</f>
        <v>70.8</v>
      </c>
      <c r="F259">
        <f t="shared" ref="F259:F322" si="29">IF($A259=$A258,F258,D259)</f>
        <v>664.58900000000006</v>
      </c>
      <c r="G259">
        <f t="shared" ref="G259:G322" si="30">IF($A259=$A260,G260,C259)</f>
        <v>80</v>
      </c>
      <c r="H259">
        <f t="shared" ref="H259:H322" si="31">IF($A259=$A260,H260,D259)</f>
        <v>2640.681</v>
      </c>
      <c r="I259">
        <f t="shared" ref="I259:I322" si="32">(G259-E259)/(H259-F259)</f>
        <v>4.6556536841402133E-3</v>
      </c>
      <c r="J259" t="str">
        <f t="shared" ref="J259:J322" si="33">IF(A259=A258,"",A259)</f>
        <v/>
      </c>
      <c r="K259" t="str">
        <f t="shared" ref="K259:K322" si="34">IF(J259="","",I259)</f>
        <v/>
      </c>
    </row>
    <row r="260" spans="1:11">
      <c r="A260" t="s">
        <v>8</v>
      </c>
      <c r="B260">
        <v>1988</v>
      </c>
      <c r="C260">
        <v>74.8</v>
      </c>
      <c r="D260">
        <v>1477.347</v>
      </c>
      <c r="E260">
        <f t="shared" si="28"/>
        <v>70.8</v>
      </c>
      <c r="F260">
        <f t="shared" si="29"/>
        <v>664.58900000000006</v>
      </c>
      <c r="G260">
        <f t="shared" si="30"/>
        <v>80</v>
      </c>
      <c r="H260">
        <f t="shared" si="31"/>
        <v>2640.681</v>
      </c>
      <c r="I260">
        <f t="shared" si="32"/>
        <v>4.6556536841402133E-3</v>
      </c>
      <c r="J260" t="str">
        <f t="shared" si="33"/>
        <v/>
      </c>
      <c r="K260" t="str">
        <f t="shared" si="34"/>
        <v/>
      </c>
    </row>
    <row r="261" spans="1:11">
      <c r="A261" t="s">
        <v>8</v>
      </c>
      <c r="B261">
        <v>1989</v>
      </c>
      <c r="C261">
        <v>75</v>
      </c>
      <c r="D261">
        <v>1556.9860000000001</v>
      </c>
      <c r="E261">
        <f t="shared" si="28"/>
        <v>70.8</v>
      </c>
      <c r="F261">
        <f t="shared" si="29"/>
        <v>664.58900000000006</v>
      </c>
      <c r="G261">
        <f t="shared" si="30"/>
        <v>80</v>
      </c>
      <c r="H261">
        <f t="shared" si="31"/>
        <v>2640.681</v>
      </c>
      <c r="I261">
        <f t="shared" si="32"/>
        <v>4.6556536841402133E-3</v>
      </c>
      <c r="J261" t="str">
        <f t="shared" si="33"/>
        <v/>
      </c>
      <c r="K261" t="str">
        <f t="shared" si="34"/>
        <v/>
      </c>
    </row>
    <row r="262" spans="1:11">
      <c r="A262" t="s">
        <v>8</v>
      </c>
      <c r="B262">
        <v>1990</v>
      </c>
      <c r="C262">
        <v>75</v>
      </c>
      <c r="D262">
        <v>1681.413</v>
      </c>
      <c r="E262">
        <f t="shared" si="28"/>
        <v>70.8</v>
      </c>
      <c r="F262">
        <f t="shared" si="29"/>
        <v>664.58900000000006</v>
      </c>
      <c r="G262">
        <f t="shared" si="30"/>
        <v>80</v>
      </c>
      <c r="H262">
        <f t="shared" si="31"/>
        <v>2640.681</v>
      </c>
      <c r="I262">
        <f t="shared" si="32"/>
        <v>4.6556536841402133E-3</v>
      </c>
      <c r="J262" t="str">
        <f t="shared" si="33"/>
        <v/>
      </c>
      <c r="K262" t="str">
        <f t="shared" si="34"/>
        <v/>
      </c>
    </row>
    <row r="263" spans="1:11">
      <c r="A263" t="s">
        <v>8</v>
      </c>
      <c r="B263">
        <v>1991</v>
      </c>
      <c r="C263">
        <v>75.400000000000006</v>
      </c>
      <c r="D263">
        <v>1793.537</v>
      </c>
      <c r="E263">
        <f t="shared" si="28"/>
        <v>70.8</v>
      </c>
      <c r="F263">
        <f t="shared" si="29"/>
        <v>664.58900000000006</v>
      </c>
      <c r="G263">
        <f t="shared" si="30"/>
        <v>80</v>
      </c>
      <c r="H263">
        <f t="shared" si="31"/>
        <v>2640.681</v>
      </c>
      <c r="I263">
        <f t="shared" si="32"/>
        <v>4.6556536841402133E-3</v>
      </c>
      <c r="J263" t="str">
        <f t="shared" si="33"/>
        <v/>
      </c>
      <c r="K263" t="str">
        <f t="shared" si="34"/>
        <v/>
      </c>
    </row>
    <row r="264" spans="1:11">
      <c r="A264" t="s">
        <v>8</v>
      </c>
      <c r="B264">
        <v>1992</v>
      </c>
      <c r="C264">
        <v>75.599999999999994</v>
      </c>
      <c r="D264">
        <v>1752.6130000000001</v>
      </c>
      <c r="E264">
        <f t="shared" si="28"/>
        <v>70.8</v>
      </c>
      <c r="F264">
        <f t="shared" si="29"/>
        <v>664.58900000000006</v>
      </c>
      <c r="G264">
        <f t="shared" si="30"/>
        <v>80</v>
      </c>
      <c r="H264">
        <f t="shared" si="31"/>
        <v>2640.681</v>
      </c>
      <c r="I264">
        <f t="shared" si="32"/>
        <v>4.6556536841402133E-3</v>
      </c>
      <c r="J264" t="str">
        <f t="shared" si="33"/>
        <v/>
      </c>
      <c r="K264" t="str">
        <f t="shared" si="34"/>
        <v/>
      </c>
    </row>
    <row r="265" spans="1:11">
      <c r="A265" t="s">
        <v>8</v>
      </c>
      <c r="B265">
        <v>1993</v>
      </c>
      <c r="C265">
        <v>75.8</v>
      </c>
      <c r="D265">
        <v>1585.0319999999999</v>
      </c>
      <c r="E265">
        <f t="shared" si="28"/>
        <v>70.8</v>
      </c>
      <c r="F265">
        <f t="shared" si="29"/>
        <v>664.58900000000006</v>
      </c>
      <c r="G265">
        <f t="shared" si="30"/>
        <v>80</v>
      </c>
      <c r="H265">
        <f t="shared" si="31"/>
        <v>2640.681</v>
      </c>
      <c r="I265">
        <f t="shared" si="32"/>
        <v>4.6556536841402133E-3</v>
      </c>
      <c r="J265" t="str">
        <f t="shared" si="33"/>
        <v/>
      </c>
      <c r="K265" t="str">
        <f t="shared" si="34"/>
        <v/>
      </c>
    </row>
    <row r="266" spans="1:11">
      <c r="A266" t="s">
        <v>8</v>
      </c>
      <c r="B266">
        <v>1994</v>
      </c>
      <c r="C266">
        <v>76.599999999999994</v>
      </c>
      <c r="D266">
        <v>1525.712</v>
      </c>
      <c r="E266">
        <f t="shared" si="28"/>
        <v>70.8</v>
      </c>
      <c r="F266">
        <f t="shared" si="29"/>
        <v>664.58900000000006</v>
      </c>
      <c r="G266">
        <f t="shared" si="30"/>
        <v>80</v>
      </c>
      <c r="H266">
        <f t="shared" si="31"/>
        <v>2640.681</v>
      </c>
      <c r="I266">
        <f t="shared" si="32"/>
        <v>4.6556536841402133E-3</v>
      </c>
      <c r="J266" t="str">
        <f t="shared" si="33"/>
        <v/>
      </c>
      <c r="K266" t="str">
        <f t="shared" si="34"/>
        <v/>
      </c>
    </row>
    <row r="267" spans="1:11">
      <c r="A267" t="s">
        <v>8</v>
      </c>
      <c r="B267">
        <v>1995</v>
      </c>
      <c r="C267">
        <v>76.599999999999994</v>
      </c>
      <c r="D267">
        <v>1614.9</v>
      </c>
      <c r="E267">
        <f t="shared" si="28"/>
        <v>70.8</v>
      </c>
      <c r="F267">
        <f t="shared" si="29"/>
        <v>664.58900000000006</v>
      </c>
      <c r="G267">
        <f t="shared" si="30"/>
        <v>80</v>
      </c>
      <c r="H267">
        <f t="shared" si="31"/>
        <v>2640.681</v>
      </c>
      <c r="I267">
        <f t="shared" si="32"/>
        <v>4.6556536841402133E-3</v>
      </c>
      <c r="J267" t="str">
        <f t="shared" si="33"/>
        <v/>
      </c>
      <c r="K267" t="str">
        <f t="shared" si="34"/>
        <v/>
      </c>
    </row>
    <row r="268" spans="1:11">
      <c r="A268" t="s">
        <v>8</v>
      </c>
      <c r="B268">
        <v>1996</v>
      </c>
      <c r="C268">
        <v>76.900000000000006</v>
      </c>
      <c r="D268">
        <v>1705.989</v>
      </c>
      <c r="E268">
        <f t="shared" si="28"/>
        <v>70.8</v>
      </c>
      <c r="F268">
        <f t="shared" si="29"/>
        <v>664.58900000000006</v>
      </c>
      <c r="G268">
        <f t="shared" si="30"/>
        <v>80</v>
      </c>
      <c r="H268">
        <f t="shared" si="31"/>
        <v>2640.681</v>
      </c>
      <c r="I268">
        <f t="shared" si="32"/>
        <v>4.6556536841402133E-3</v>
      </c>
      <c r="J268" t="str">
        <f t="shared" si="33"/>
        <v/>
      </c>
      <c r="K268" t="str">
        <f t="shared" si="34"/>
        <v/>
      </c>
    </row>
    <row r="269" spans="1:11">
      <c r="A269" t="s">
        <v>8</v>
      </c>
      <c r="B269">
        <v>1997</v>
      </c>
      <c r="C269">
        <v>77.099999999999994</v>
      </c>
      <c r="D269">
        <v>1734.8230000000001</v>
      </c>
      <c r="E269">
        <f t="shared" si="28"/>
        <v>70.8</v>
      </c>
      <c r="F269">
        <f t="shared" si="29"/>
        <v>664.58900000000006</v>
      </c>
      <c r="G269">
        <f t="shared" si="30"/>
        <v>80</v>
      </c>
      <c r="H269">
        <f t="shared" si="31"/>
        <v>2640.681</v>
      </c>
      <c r="I269">
        <f t="shared" si="32"/>
        <v>4.6556536841402133E-3</v>
      </c>
      <c r="J269" t="str">
        <f t="shared" si="33"/>
        <v/>
      </c>
      <c r="K269" t="str">
        <f t="shared" si="34"/>
        <v/>
      </c>
    </row>
    <row r="270" spans="1:11">
      <c r="A270" t="s">
        <v>8</v>
      </c>
      <c r="B270">
        <v>1998</v>
      </c>
      <c r="C270">
        <v>77.3</v>
      </c>
      <c r="D270">
        <v>1731.2850000000001</v>
      </c>
      <c r="E270">
        <f t="shared" si="28"/>
        <v>70.8</v>
      </c>
      <c r="F270">
        <f t="shared" si="29"/>
        <v>664.58900000000006</v>
      </c>
      <c r="G270">
        <f t="shared" si="30"/>
        <v>80</v>
      </c>
      <c r="H270">
        <f t="shared" si="31"/>
        <v>2640.681</v>
      </c>
      <c r="I270">
        <f t="shared" si="32"/>
        <v>4.6556536841402133E-3</v>
      </c>
      <c r="J270" t="str">
        <f t="shared" si="33"/>
        <v/>
      </c>
      <c r="K270" t="str">
        <f t="shared" si="34"/>
        <v/>
      </c>
    </row>
    <row r="271" spans="1:11">
      <c r="A271" t="s">
        <v>8</v>
      </c>
      <c r="B271">
        <v>1999</v>
      </c>
      <c r="C271">
        <v>77.5</v>
      </c>
      <c r="D271">
        <v>1800.5250000000001</v>
      </c>
      <c r="E271">
        <f t="shared" si="28"/>
        <v>70.8</v>
      </c>
      <c r="F271">
        <f t="shared" si="29"/>
        <v>664.58900000000006</v>
      </c>
      <c r="G271">
        <f t="shared" si="30"/>
        <v>80</v>
      </c>
      <c r="H271">
        <f t="shared" si="31"/>
        <v>2640.681</v>
      </c>
      <c r="I271">
        <f t="shared" si="32"/>
        <v>4.6556536841402133E-3</v>
      </c>
      <c r="J271" t="str">
        <f t="shared" si="33"/>
        <v/>
      </c>
      <c r="K271" t="str">
        <f t="shared" si="34"/>
        <v/>
      </c>
    </row>
    <row r="272" spans="1:11">
      <c r="A272" t="s">
        <v>8</v>
      </c>
      <c r="B272">
        <v>2000</v>
      </c>
      <c r="C272">
        <v>77.7</v>
      </c>
      <c r="D272">
        <v>1852.894</v>
      </c>
      <c r="E272">
        <f t="shared" si="28"/>
        <v>70.8</v>
      </c>
      <c r="F272">
        <f t="shared" si="29"/>
        <v>664.58900000000006</v>
      </c>
      <c r="G272">
        <f t="shared" si="30"/>
        <v>80</v>
      </c>
      <c r="H272">
        <f t="shared" si="31"/>
        <v>2640.681</v>
      </c>
      <c r="I272">
        <f t="shared" si="32"/>
        <v>4.6556536841402133E-3</v>
      </c>
      <c r="J272" t="str">
        <f t="shared" si="33"/>
        <v/>
      </c>
      <c r="K272" t="str">
        <f t="shared" si="34"/>
        <v/>
      </c>
    </row>
    <row r="273" spans="1:11">
      <c r="A273" t="s">
        <v>8</v>
      </c>
      <c r="B273">
        <v>2001</v>
      </c>
      <c r="C273">
        <v>78.099999999999994</v>
      </c>
      <c r="D273">
        <v>1944.895</v>
      </c>
      <c r="E273">
        <f t="shared" si="28"/>
        <v>70.8</v>
      </c>
      <c r="F273">
        <f t="shared" si="29"/>
        <v>664.58900000000006</v>
      </c>
      <c r="G273">
        <f t="shared" si="30"/>
        <v>80</v>
      </c>
      <c r="H273">
        <f t="shared" si="31"/>
        <v>2640.681</v>
      </c>
      <c r="I273">
        <f t="shared" si="32"/>
        <v>4.6556536841402133E-3</v>
      </c>
      <c r="J273" t="str">
        <f t="shared" si="33"/>
        <v/>
      </c>
      <c r="K273" t="str">
        <f t="shared" si="34"/>
        <v/>
      </c>
    </row>
    <row r="274" spans="1:11">
      <c r="A274" t="s">
        <v>8</v>
      </c>
      <c r="B274">
        <v>2002</v>
      </c>
      <c r="C274">
        <v>78.3</v>
      </c>
      <c r="D274">
        <v>2077.5630000000001</v>
      </c>
      <c r="E274">
        <f t="shared" si="28"/>
        <v>70.8</v>
      </c>
      <c r="F274">
        <f t="shared" si="29"/>
        <v>664.58900000000006</v>
      </c>
      <c r="G274">
        <f t="shared" si="30"/>
        <v>80</v>
      </c>
      <c r="H274">
        <f t="shared" si="31"/>
        <v>2640.681</v>
      </c>
      <c r="I274">
        <f t="shared" si="32"/>
        <v>4.6556536841402133E-3</v>
      </c>
      <c r="J274" t="str">
        <f t="shared" si="33"/>
        <v/>
      </c>
      <c r="K274" t="str">
        <f t="shared" si="34"/>
        <v/>
      </c>
    </row>
    <row r="275" spans="1:11">
      <c r="A275" t="s">
        <v>8</v>
      </c>
      <c r="B275">
        <v>2003</v>
      </c>
      <c r="C275">
        <v>78.5</v>
      </c>
      <c r="D275">
        <v>2207.1219999999998</v>
      </c>
      <c r="E275">
        <f t="shared" si="28"/>
        <v>70.8</v>
      </c>
      <c r="F275">
        <f t="shared" si="29"/>
        <v>664.58900000000006</v>
      </c>
      <c r="G275">
        <f t="shared" si="30"/>
        <v>80</v>
      </c>
      <c r="H275">
        <f t="shared" si="31"/>
        <v>2640.681</v>
      </c>
      <c r="I275">
        <f t="shared" si="32"/>
        <v>4.6556536841402133E-3</v>
      </c>
      <c r="J275" t="str">
        <f t="shared" si="33"/>
        <v/>
      </c>
      <c r="K275" t="str">
        <f t="shared" si="34"/>
        <v/>
      </c>
    </row>
    <row r="276" spans="1:11">
      <c r="A276" t="s">
        <v>8</v>
      </c>
      <c r="B276">
        <v>2004</v>
      </c>
      <c r="C276">
        <v>78.900000000000006</v>
      </c>
      <c r="D276">
        <v>2307.596</v>
      </c>
      <c r="E276">
        <f t="shared" si="28"/>
        <v>70.8</v>
      </c>
      <c r="F276">
        <f t="shared" si="29"/>
        <v>664.58900000000006</v>
      </c>
      <c r="G276">
        <f t="shared" si="30"/>
        <v>80</v>
      </c>
      <c r="H276">
        <f t="shared" si="31"/>
        <v>2640.681</v>
      </c>
      <c r="I276">
        <f t="shared" si="32"/>
        <v>4.6556536841402133E-3</v>
      </c>
      <c r="J276" t="str">
        <f t="shared" si="33"/>
        <v/>
      </c>
      <c r="K276" t="str">
        <f t="shared" si="34"/>
        <v/>
      </c>
    </row>
    <row r="277" spans="1:11">
      <c r="A277" t="s">
        <v>8</v>
      </c>
      <c r="B277">
        <v>2005</v>
      </c>
      <c r="C277">
        <v>79.099999999999994</v>
      </c>
      <c r="D277">
        <v>2430.2370000000001</v>
      </c>
      <c r="E277">
        <f t="shared" si="28"/>
        <v>70.8</v>
      </c>
      <c r="F277">
        <f t="shared" si="29"/>
        <v>664.58900000000006</v>
      </c>
      <c r="G277">
        <f t="shared" si="30"/>
        <v>80</v>
      </c>
      <c r="H277">
        <f t="shared" si="31"/>
        <v>2640.681</v>
      </c>
      <c r="I277">
        <f t="shared" si="32"/>
        <v>4.6556536841402133E-3</v>
      </c>
      <c r="J277" t="str">
        <f t="shared" si="33"/>
        <v/>
      </c>
      <c r="K277" t="str">
        <f t="shared" si="34"/>
        <v/>
      </c>
    </row>
    <row r="278" spans="1:11">
      <c r="A278" t="s">
        <v>8</v>
      </c>
      <c r="B278">
        <v>2006</v>
      </c>
      <c r="C278">
        <v>79.5</v>
      </c>
      <c r="D278">
        <v>2502.165</v>
      </c>
      <c r="E278">
        <f t="shared" si="28"/>
        <v>70.8</v>
      </c>
      <c r="F278">
        <f t="shared" si="29"/>
        <v>664.58900000000006</v>
      </c>
      <c r="G278">
        <f t="shared" si="30"/>
        <v>80</v>
      </c>
      <c r="H278">
        <f t="shared" si="31"/>
        <v>2640.681</v>
      </c>
      <c r="I278">
        <f t="shared" si="32"/>
        <v>4.6556536841402133E-3</v>
      </c>
      <c r="J278" t="str">
        <f t="shared" si="33"/>
        <v/>
      </c>
      <c r="K278" t="str">
        <f t="shared" si="34"/>
        <v/>
      </c>
    </row>
    <row r="279" spans="1:11">
      <c r="A279" t="s">
        <v>8</v>
      </c>
      <c r="B279">
        <v>2007</v>
      </c>
      <c r="C279">
        <v>79.599999999999994</v>
      </c>
      <c r="D279">
        <v>2529.9749999999999</v>
      </c>
      <c r="E279">
        <f t="shared" si="28"/>
        <v>70.8</v>
      </c>
      <c r="F279">
        <f t="shared" si="29"/>
        <v>664.58900000000006</v>
      </c>
      <c r="G279">
        <f t="shared" si="30"/>
        <v>80</v>
      </c>
      <c r="H279">
        <f t="shared" si="31"/>
        <v>2640.681</v>
      </c>
      <c r="I279">
        <f t="shared" si="32"/>
        <v>4.6556536841402133E-3</v>
      </c>
      <c r="J279" t="str">
        <f t="shared" si="33"/>
        <v/>
      </c>
      <c r="K279" t="str">
        <f t="shared" si="34"/>
        <v/>
      </c>
    </row>
    <row r="280" spans="1:11">
      <c r="A280" t="s">
        <v>8</v>
      </c>
      <c r="B280">
        <v>2008</v>
      </c>
      <c r="C280">
        <v>79.900000000000006</v>
      </c>
      <c r="D280">
        <v>2638.1109999999999</v>
      </c>
      <c r="E280">
        <f t="shared" si="28"/>
        <v>70.8</v>
      </c>
      <c r="F280">
        <f t="shared" si="29"/>
        <v>664.58900000000006</v>
      </c>
      <c r="G280">
        <f t="shared" si="30"/>
        <v>80</v>
      </c>
      <c r="H280">
        <f t="shared" si="31"/>
        <v>2640.681</v>
      </c>
      <c r="I280">
        <f t="shared" si="32"/>
        <v>4.6556536841402133E-3</v>
      </c>
      <c r="J280" t="str">
        <f t="shared" si="33"/>
        <v/>
      </c>
      <c r="K280" t="str">
        <f t="shared" si="34"/>
        <v/>
      </c>
    </row>
    <row r="281" spans="1:11">
      <c r="A281" t="s">
        <v>8</v>
      </c>
      <c r="B281">
        <v>2009</v>
      </c>
      <c r="C281">
        <v>80</v>
      </c>
      <c r="D281">
        <v>2640.681</v>
      </c>
      <c r="E281">
        <f t="shared" si="28"/>
        <v>70.8</v>
      </c>
      <c r="F281">
        <f t="shared" si="29"/>
        <v>664.58900000000006</v>
      </c>
      <c r="G281">
        <f t="shared" si="30"/>
        <v>80</v>
      </c>
      <c r="H281">
        <f t="shared" si="31"/>
        <v>2640.681</v>
      </c>
      <c r="I281">
        <f t="shared" si="32"/>
        <v>4.6556536841402133E-3</v>
      </c>
      <c r="J281" t="str">
        <f t="shared" si="33"/>
        <v/>
      </c>
      <c r="K281" t="str">
        <f t="shared" si="34"/>
        <v/>
      </c>
    </row>
    <row r="282" spans="1:11">
      <c r="A282" t="s">
        <v>9</v>
      </c>
      <c r="B282">
        <v>1970</v>
      </c>
      <c r="C282">
        <v>72.2</v>
      </c>
      <c r="D282">
        <v>719.96600000000001</v>
      </c>
      <c r="E282">
        <f t="shared" si="28"/>
        <v>72.2</v>
      </c>
      <c r="F282">
        <f t="shared" si="29"/>
        <v>719.96600000000001</v>
      </c>
      <c r="G282">
        <f t="shared" si="30"/>
        <v>81</v>
      </c>
      <c r="H282">
        <f t="shared" si="31"/>
        <v>3115.3609999999999</v>
      </c>
      <c r="I282">
        <f t="shared" si="32"/>
        <v>3.6737156084904565E-3</v>
      </c>
      <c r="J282" t="str">
        <f t="shared" si="33"/>
        <v>France</v>
      </c>
      <c r="K282">
        <f t="shared" si="34"/>
        <v>3.6737156084904565E-3</v>
      </c>
    </row>
    <row r="283" spans="1:11">
      <c r="A283" t="s">
        <v>9</v>
      </c>
      <c r="B283">
        <v>1971</v>
      </c>
      <c r="C283">
        <v>72.36</v>
      </c>
      <c r="D283">
        <v>774.60580000000004</v>
      </c>
      <c r="E283">
        <f t="shared" si="28"/>
        <v>72.2</v>
      </c>
      <c r="F283">
        <f t="shared" si="29"/>
        <v>719.96600000000001</v>
      </c>
      <c r="G283">
        <f t="shared" si="30"/>
        <v>81</v>
      </c>
      <c r="H283">
        <f t="shared" si="31"/>
        <v>3115.3609999999999</v>
      </c>
      <c r="I283">
        <f t="shared" si="32"/>
        <v>3.6737156084904565E-3</v>
      </c>
      <c r="J283" t="str">
        <f t="shared" si="33"/>
        <v/>
      </c>
      <c r="K283" t="str">
        <f t="shared" si="34"/>
        <v/>
      </c>
    </row>
    <row r="284" spans="1:11">
      <c r="A284" t="s">
        <v>9</v>
      </c>
      <c r="B284">
        <v>1972</v>
      </c>
      <c r="C284">
        <v>72.52</v>
      </c>
      <c r="D284">
        <v>829.24559999999997</v>
      </c>
      <c r="E284">
        <f t="shared" si="28"/>
        <v>72.2</v>
      </c>
      <c r="F284">
        <f t="shared" si="29"/>
        <v>719.96600000000001</v>
      </c>
      <c r="G284">
        <f t="shared" si="30"/>
        <v>81</v>
      </c>
      <c r="H284">
        <f t="shared" si="31"/>
        <v>3115.3609999999999</v>
      </c>
      <c r="I284">
        <f t="shared" si="32"/>
        <v>3.6737156084904565E-3</v>
      </c>
      <c r="J284" t="str">
        <f t="shared" si="33"/>
        <v/>
      </c>
      <c r="K284" t="str">
        <f t="shared" si="34"/>
        <v/>
      </c>
    </row>
    <row r="285" spans="1:11">
      <c r="A285" t="s">
        <v>9</v>
      </c>
      <c r="B285">
        <v>1973</v>
      </c>
      <c r="C285">
        <v>72.680000000000007</v>
      </c>
      <c r="D285">
        <v>883.8854</v>
      </c>
      <c r="E285">
        <f t="shared" si="28"/>
        <v>72.2</v>
      </c>
      <c r="F285">
        <f t="shared" si="29"/>
        <v>719.96600000000001</v>
      </c>
      <c r="G285">
        <f t="shared" si="30"/>
        <v>81</v>
      </c>
      <c r="H285">
        <f t="shared" si="31"/>
        <v>3115.3609999999999</v>
      </c>
      <c r="I285">
        <f t="shared" si="32"/>
        <v>3.6737156084904565E-3</v>
      </c>
      <c r="J285" t="str">
        <f t="shared" si="33"/>
        <v/>
      </c>
      <c r="K285" t="str">
        <f t="shared" si="34"/>
        <v/>
      </c>
    </row>
    <row r="286" spans="1:11">
      <c r="A286" t="s">
        <v>9</v>
      </c>
      <c r="B286">
        <v>1974</v>
      </c>
      <c r="C286">
        <v>72.84</v>
      </c>
      <c r="D286">
        <v>938.52520000000004</v>
      </c>
      <c r="E286">
        <f t="shared" si="28"/>
        <v>72.2</v>
      </c>
      <c r="F286">
        <f t="shared" si="29"/>
        <v>719.96600000000001</v>
      </c>
      <c r="G286">
        <f t="shared" si="30"/>
        <v>81</v>
      </c>
      <c r="H286">
        <f t="shared" si="31"/>
        <v>3115.3609999999999</v>
      </c>
      <c r="I286">
        <f t="shared" si="32"/>
        <v>3.6737156084904565E-3</v>
      </c>
      <c r="J286" t="str">
        <f t="shared" si="33"/>
        <v/>
      </c>
      <c r="K286" t="str">
        <f t="shared" si="34"/>
        <v/>
      </c>
    </row>
    <row r="287" spans="1:11">
      <c r="A287" t="s">
        <v>9</v>
      </c>
      <c r="B287">
        <v>1975</v>
      </c>
      <c r="C287">
        <v>73</v>
      </c>
      <c r="D287">
        <v>993.16499999999996</v>
      </c>
      <c r="E287">
        <f t="shared" si="28"/>
        <v>72.2</v>
      </c>
      <c r="F287">
        <f t="shared" si="29"/>
        <v>719.96600000000001</v>
      </c>
      <c r="G287">
        <f t="shared" si="30"/>
        <v>81</v>
      </c>
      <c r="H287">
        <f t="shared" si="31"/>
        <v>3115.3609999999999</v>
      </c>
      <c r="I287">
        <f t="shared" si="32"/>
        <v>3.6737156084904565E-3</v>
      </c>
      <c r="J287" t="str">
        <f t="shared" si="33"/>
        <v/>
      </c>
      <c r="K287" t="str">
        <f t="shared" si="34"/>
        <v/>
      </c>
    </row>
    <row r="288" spans="1:11">
      <c r="A288" t="s">
        <v>9</v>
      </c>
      <c r="B288">
        <v>1976</v>
      </c>
      <c r="C288">
        <v>73.260000000000005</v>
      </c>
      <c r="D288">
        <v>1047.5845999999999</v>
      </c>
      <c r="E288">
        <f t="shared" si="28"/>
        <v>72.2</v>
      </c>
      <c r="F288">
        <f t="shared" si="29"/>
        <v>719.96600000000001</v>
      </c>
      <c r="G288">
        <f t="shared" si="30"/>
        <v>81</v>
      </c>
      <c r="H288">
        <f t="shared" si="31"/>
        <v>3115.3609999999999</v>
      </c>
      <c r="I288">
        <f t="shared" si="32"/>
        <v>3.6737156084904565E-3</v>
      </c>
      <c r="J288" t="str">
        <f t="shared" si="33"/>
        <v/>
      </c>
      <c r="K288" t="str">
        <f t="shared" si="34"/>
        <v/>
      </c>
    </row>
    <row r="289" spans="1:11">
      <c r="A289" t="s">
        <v>9</v>
      </c>
      <c r="B289">
        <v>1977</v>
      </c>
      <c r="C289">
        <v>73.52</v>
      </c>
      <c r="D289">
        <v>1102.0041999999999</v>
      </c>
      <c r="E289">
        <f t="shared" si="28"/>
        <v>72.2</v>
      </c>
      <c r="F289">
        <f t="shared" si="29"/>
        <v>719.96600000000001</v>
      </c>
      <c r="G289">
        <f t="shared" si="30"/>
        <v>81</v>
      </c>
      <c r="H289">
        <f t="shared" si="31"/>
        <v>3115.3609999999999</v>
      </c>
      <c r="I289">
        <f t="shared" si="32"/>
        <v>3.6737156084904565E-3</v>
      </c>
      <c r="J289" t="str">
        <f t="shared" si="33"/>
        <v/>
      </c>
      <c r="K289" t="str">
        <f t="shared" si="34"/>
        <v/>
      </c>
    </row>
    <row r="290" spans="1:11">
      <c r="A290" t="s">
        <v>9</v>
      </c>
      <c r="B290">
        <v>1978</v>
      </c>
      <c r="C290">
        <v>73.78</v>
      </c>
      <c r="D290">
        <v>1156.4238</v>
      </c>
      <c r="E290">
        <f t="shared" si="28"/>
        <v>72.2</v>
      </c>
      <c r="F290">
        <f t="shared" si="29"/>
        <v>719.96600000000001</v>
      </c>
      <c r="G290">
        <f t="shared" si="30"/>
        <v>81</v>
      </c>
      <c r="H290">
        <f t="shared" si="31"/>
        <v>3115.3609999999999</v>
      </c>
      <c r="I290">
        <f t="shared" si="32"/>
        <v>3.6737156084904565E-3</v>
      </c>
      <c r="J290" t="str">
        <f t="shared" si="33"/>
        <v/>
      </c>
      <c r="K290" t="str">
        <f t="shared" si="34"/>
        <v/>
      </c>
    </row>
    <row r="291" spans="1:11">
      <c r="A291" t="s">
        <v>9</v>
      </c>
      <c r="B291">
        <v>1979</v>
      </c>
      <c r="C291">
        <v>74.039999999999992</v>
      </c>
      <c r="D291">
        <v>1210.8434</v>
      </c>
      <c r="E291">
        <f t="shared" si="28"/>
        <v>72.2</v>
      </c>
      <c r="F291">
        <f t="shared" si="29"/>
        <v>719.96600000000001</v>
      </c>
      <c r="G291">
        <f t="shared" si="30"/>
        <v>81</v>
      </c>
      <c r="H291">
        <f t="shared" si="31"/>
        <v>3115.3609999999999</v>
      </c>
      <c r="I291">
        <f t="shared" si="32"/>
        <v>3.6737156084904565E-3</v>
      </c>
      <c r="J291" t="str">
        <f t="shared" si="33"/>
        <v/>
      </c>
      <c r="K291" t="str">
        <f t="shared" si="34"/>
        <v/>
      </c>
    </row>
    <row r="292" spans="1:11">
      <c r="A292" t="s">
        <v>9</v>
      </c>
      <c r="B292">
        <v>1980</v>
      </c>
      <c r="C292">
        <v>74.3</v>
      </c>
      <c r="D292">
        <v>1265.2629999999999</v>
      </c>
      <c r="E292">
        <f t="shared" si="28"/>
        <v>72.2</v>
      </c>
      <c r="F292">
        <f t="shared" si="29"/>
        <v>719.96600000000001</v>
      </c>
      <c r="G292">
        <f t="shared" si="30"/>
        <v>81</v>
      </c>
      <c r="H292">
        <f t="shared" si="31"/>
        <v>3115.3609999999999</v>
      </c>
      <c r="I292">
        <f t="shared" si="32"/>
        <v>3.6737156084904565E-3</v>
      </c>
      <c r="J292" t="str">
        <f t="shared" si="33"/>
        <v/>
      </c>
      <c r="K292" t="str">
        <f t="shared" si="34"/>
        <v/>
      </c>
    </row>
    <row r="293" spans="1:11">
      <c r="A293" t="s">
        <v>9</v>
      </c>
      <c r="B293">
        <v>1981</v>
      </c>
      <c r="C293">
        <v>74.5</v>
      </c>
      <c r="D293">
        <v>1321.0038</v>
      </c>
      <c r="E293">
        <f t="shared" si="28"/>
        <v>72.2</v>
      </c>
      <c r="F293">
        <f t="shared" si="29"/>
        <v>719.96600000000001</v>
      </c>
      <c r="G293">
        <f t="shared" si="30"/>
        <v>81</v>
      </c>
      <c r="H293">
        <f t="shared" si="31"/>
        <v>3115.3609999999999</v>
      </c>
      <c r="I293">
        <f t="shared" si="32"/>
        <v>3.6737156084904565E-3</v>
      </c>
      <c r="J293" t="str">
        <f t="shared" si="33"/>
        <v/>
      </c>
      <c r="K293" t="str">
        <f t="shared" si="34"/>
        <v/>
      </c>
    </row>
    <row r="294" spans="1:11">
      <c r="A294" t="s">
        <v>9</v>
      </c>
      <c r="B294">
        <v>1982</v>
      </c>
      <c r="C294">
        <v>74.7</v>
      </c>
      <c r="D294">
        <v>1375.6435999999999</v>
      </c>
      <c r="E294">
        <f t="shared" si="28"/>
        <v>72.2</v>
      </c>
      <c r="F294">
        <f t="shared" si="29"/>
        <v>719.96600000000001</v>
      </c>
      <c r="G294">
        <f t="shared" si="30"/>
        <v>81</v>
      </c>
      <c r="H294">
        <f t="shared" si="31"/>
        <v>3115.3609999999999</v>
      </c>
      <c r="I294">
        <f t="shared" si="32"/>
        <v>3.6737156084904565E-3</v>
      </c>
      <c r="J294" t="str">
        <f t="shared" si="33"/>
        <v/>
      </c>
      <c r="K294" t="str">
        <f t="shared" si="34"/>
        <v/>
      </c>
    </row>
    <row r="295" spans="1:11">
      <c r="A295" t="s">
        <v>9</v>
      </c>
      <c r="B295">
        <v>1983</v>
      </c>
      <c r="C295">
        <v>74.899999999999991</v>
      </c>
      <c r="D295">
        <v>1430.2833999999998</v>
      </c>
      <c r="E295">
        <f t="shared" si="28"/>
        <v>72.2</v>
      </c>
      <c r="F295">
        <f t="shared" si="29"/>
        <v>719.96600000000001</v>
      </c>
      <c r="G295">
        <f t="shared" si="30"/>
        <v>81</v>
      </c>
      <c r="H295">
        <f t="shared" si="31"/>
        <v>3115.3609999999999</v>
      </c>
      <c r="I295">
        <f t="shared" si="32"/>
        <v>3.6737156084904565E-3</v>
      </c>
      <c r="J295" t="str">
        <f t="shared" si="33"/>
        <v/>
      </c>
      <c r="K295" t="str">
        <f t="shared" si="34"/>
        <v/>
      </c>
    </row>
    <row r="296" spans="1:11">
      <c r="A296" t="s">
        <v>9</v>
      </c>
      <c r="B296">
        <v>1984</v>
      </c>
      <c r="C296">
        <v>75.099999999999994</v>
      </c>
      <c r="D296">
        <v>1484.9231999999997</v>
      </c>
      <c r="E296">
        <f t="shared" si="28"/>
        <v>72.2</v>
      </c>
      <c r="F296">
        <f t="shared" si="29"/>
        <v>719.96600000000001</v>
      </c>
      <c r="G296">
        <f t="shared" si="30"/>
        <v>81</v>
      </c>
      <c r="H296">
        <f t="shared" si="31"/>
        <v>3115.3609999999999</v>
      </c>
      <c r="I296">
        <f t="shared" si="32"/>
        <v>3.6737156084904565E-3</v>
      </c>
      <c r="J296" t="str">
        <f t="shared" si="33"/>
        <v/>
      </c>
      <c r="K296" t="str">
        <f t="shared" si="34"/>
        <v/>
      </c>
    </row>
    <row r="297" spans="1:11">
      <c r="A297" t="s">
        <v>9</v>
      </c>
      <c r="B297">
        <v>1985</v>
      </c>
      <c r="C297">
        <v>75.3</v>
      </c>
      <c r="D297">
        <v>1519.1659999999999</v>
      </c>
      <c r="E297">
        <f t="shared" si="28"/>
        <v>72.2</v>
      </c>
      <c r="F297">
        <f t="shared" si="29"/>
        <v>719.96600000000001</v>
      </c>
      <c r="G297">
        <f t="shared" si="30"/>
        <v>81</v>
      </c>
      <c r="H297">
        <f t="shared" si="31"/>
        <v>3115.3609999999999</v>
      </c>
      <c r="I297">
        <f t="shared" si="32"/>
        <v>3.6737156084904565E-3</v>
      </c>
      <c r="J297" t="str">
        <f t="shared" si="33"/>
        <v/>
      </c>
      <c r="K297" t="str">
        <f t="shared" si="34"/>
        <v/>
      </c>
    </row>
    <row r="298" spans="1:11">
      <c r="A298" t="s">
        <v>9</v>
      </c>
      <c r="B298">
        <v>1986</v>
      </c>
      <c r="C298">
        <v>75.599999999999994</v>
      </c>
      <c r="D298">
        <v>1578.2012</v>
      </c>
      <c r="E298">
        <f t="shared" si="28"/>
        <v>72.2</v>
      </c>
      <c r="F298">
        <f t="shared" si="29"/>
        <v>719.96600000000001</v>
      </c>
      <c r="G298">
        <f t="shared" si="30"/>
        <v>81</v>
      </c>
      <c r="H298">
        <f t="shared" si="31"/>
        <v>3115.3609999999999</v>
      </c>
      <c r="I298">
        <f t="shared" si="32"/>
        <v>3.6737156084904565E-3</v>
      </c>
      <c r="J298" t="str">
        <f t="shared" si="33"/>
        <v/>
      </c>
      <c r="K298" t="str">
        <f t="shared" si="34"/>
        <v/>
      </c>
    </row>
    <row r="299" spans="1:11">
      <c r="A299" t="s">
        <v>9</v>
      </c>
      <c r="B299">
        <v>1987</v>
      </c>
      <c r="C299">
        <v>75.899999999999991</v>
      </c>
      <c r="D299">
        <v>1637.2364</v>
      </c>
      <c r="E299">
        <f t="shared" si="28"/>
        <v>72.2</v>
      </c>
      <c r="F299">
        <f t="shared" si="29"/>
        <v>719.96600000000001</v>
      </c>
      <c r="G299">
        <f t="shared" si="30"/>
        <v>81</v>
      </c>
      <c r="H299">
        <f t="shared" si="31"/>
        <v>3115.3609999999999</v>
      </c>
      <c r="I299">
        <f t="shared" si="32"/>
        <v>3.6737156084904565E-3</v>
      </c>
      <c r="J299" t="str">
        <f t="shared" si="33"/>
        <v/>
      </c>
      <c r="K299" t="str">
        <f t="shared" si="34"/>
        <v/>
      </c>
    </row>
    <row r="300" spans="1:11">
      <c r="A300" t="s">
        <v>9</v>
      </c>
      <c r="B300">
        <v>1988</v>
      </c>
      <c r="C300">
        <v>76.2</v>
      </c>
      <c r="D300">
        <v>1696.2716</v>
      </c>
      <c r="E300">
        <f t="shared" si="28"/>
        <v>72.2</v>
      </c>
      <c r="F300">
        <f t="shared" si="29"/>
        <v>719.96600000000001</v>
      </c>
      <c r="G300">
        <f t="shared" si="30"/>
        <v>81</v>
      </c>
      <c r="H300">
        <f t="shared" si="31"/>
        <v>3115.3609999999999</v>
      </c>
      <c r="I300">
        <f t="shared" si="32"/>
        <v>3.6737156084904565E-3</v>
      </c>
      <c r="J300" t="str">
        <f t="shared" si="33"/>
        <v/>
      </c>
      <c r="K300" t="str">
        <f t="shared" si="34"/>
        <v/>
      </c>
    </row>
    <row r="301" spans="1:11">
      <c r="A301" t="s">
        <v>9</v>
      </c>
      <c r="B301">
        <v>1989</v>
      </c>
      <c r="C301">
        <v>76.5</v>
      </c>
      <c r="D301">
        <v>1755.3068000000001</v>
      </c>
      <c r="E301">
        <f t="shared" si="28"/>
        <v>72.2</v>
      </c>
      <c r="F301">
        <f t="shared" si="29"/>
        <v>719.96600000000001</v>
      </c>
      <c r="G301">
        <f t="shared" si="30"/>
        <v>81</v>
      </c>
      <c r="H301">
        <f t="shared" si="31"/>
        <v>3115.3609999999999</v>
      </c>
      <c r="I301">
        <f t="shared" si="32"/>
        <v>3.6737156084904565E-3</v>
      </c>
      <c r="J301" t="str">
        <f t="shared" si="33"/>
        <v/>
      </c>
      <c r="K301" t="str">
        <f t="shared" si="34"/>
        <v/>
      </c>
    </row>
    <row r="302" spans="1:11">
      <c r="A302" t="s">
        <v>9</v>
      </c>
      <c r="B302">
        <v>1990</v>
      </c>
      <c r="C302">
        <v>76.8</v>
      </c>
      <c r="D302">
        <v>1814.3420000000001</v>
      </c>
      <c r="E302">
        <f t="shared" si="28"/>
        <v>72.2</v>
      </c>
      <c r="F302">
        <f t="shared" si="29"/>
        <v>719.96600000000001</v>
      </c>
      <c r="G302">
        <f t="shared" si="30"/>
        <v>81</v>
      </c>
      <c r="H302">
        <f t="shared" si="31"/>
        <v>3115.3609999999999</v>
      </c>
      <c r="I302">
        <f t="shared" si="32"/>
        <v>3.6737156084904565E-3</v>
      </c>
      <c r="J302" t="str">
        <f t="shared" si="33"/>
        <v/>
      </c>
      <c r="K302" t="str">
        <f t="shared" si="34"/>
        <v/>
      </c>
    </row>
    <row r="303" spans="1:11">
      <c r="A303" t="s">
        <v>9</v>
      </c>
      <c r="B303">
        <v>1991</v>
      </c>
      <c r="C303">
        <v>77</v>
      </c>
      <c r="D303">
        <v>1883.4960000000001</v>
      </c>
      <c r="E303">
        <f t="shared" si="28"/>
        <v>72.2</v>
      </c>
      <c r="F303">
        <f t="shared" si="29"/>
        <v>719.96600000000001</v>
      </c>
      <c r="G303">
        <f t="shared" si="30"/>
        <v>81</v>
      </c>
      <c r="H303">
        <f t="shared" si="31"/>
        <v>3115.3609999999999</v>
      </c>
      <c r="I303">
        <f t="shared" si="32"/>
        <v>3.6737156084904565E-3</v>
      </c>
      <c r="J303" t="str">
        <f t="shared" si="33"/>
        <v/>
      </c>
      <c r="K303" t="str">
        <f t="shared" si="34"/>
        <v/>
      </c>
    </row>
    <row r="304" spans="1:11">
      <c r="A304" t="s">
        <v>9</v>
      </c>
      <c r="B304">
        <v>1992</v>
      </c>
      <c r="C304">
        <v>77.3</v>
      </c>
      <c r="D304">
        <v>1954.923</v>
      </c>
      <c r="E304">
        <f t="shared" si="28"/>
        <v>72.2</v>
      </c>
      <c r="F304">
        <f t="shared" si="29"/>
        <v>719.96600000000001</v>
      </c>
      <c r="G304">
        <f t="shared" si="30"/>
        <v>81</v>
      </c>
      <c r="H304">
        <f t="shared" si="31"/>
        <v>3115.3609999999999</v>
      </c>
      <c r="I304">
        <f t="shared" si="32"/>
        <v>3.6737156084904565E-3</v>
      </c>
      <c r="J304" t="str">
        <f t="shared" si="33"/>
        <v/>
      </c>
      <c r="K304" t="str">
        <f t="shared" si="34"/>
        <v/>
      </c>
    </row>
    <row r="305" spans="1:11">
      <c r="A305" t="s">
        <v>9</v>
      </c>
      <c r="B305">
        <v>1993</v>
      </c>
      <c r="C305">
        <v>77.3</v>
      </c>
      <c r="D305">
        <v>2028.625</v>
      </c>
      <c r="E305">
        <f t="shared" si="28"/>
        <v>72.2</v>
      </c>
      <c r="F305">
        <f t="shared" si="29"/>
        <v>719.96600000000001</v>
      </c>
      <c r="G305">
        <f t="shared" si="30"/>
        <v>81</v>
      </c>
      <c r="H305">
        <f t="shared" si="31"/>
        <v>3115.3609999999999</v>
      </c>
      <c r="I305">
        <f t="shared" si="32"/>
        <v>3.6737156084904565E-3</v>
      </c>
      <c r="J305" t="str">
        <f t="shared" si="33"/>
        <v/>
      </c>
      <c r="K305" t="str">
        <f t="shared" si="34"/>
        <v/>
      </c>
    </row>
    <row r="306" spans="1:11">
      <c r="A306" t="s">
        <v>9</v>
      </c>
      <c r="B306">
        <v>1994</v>
      </c>
      <c r="C306">
        <v>77.7</v>
      </c>
      <c r="D306">
        <v>2055.692</v>
      </c>
      <c r="E306">
        <f t="shared" si="28"/>
        <v>72.2</v>
      </c>
      <c r="F306">
        <f t="shared" si="29"/>
        <v>719.96600000000001</v>
      </c>
      <c r="G306">
        <f t="shared" si="30"/>
        <v>81</v>
      </c>
      <c r="H306">
        <f t="shared" si="31"/>
        <v>3115.3609999999999</v>
      </c>
      <c r="I306">
        <f t="shared" si="32"/>
        <v>3.6737156084904565E-3</v>
      </c>
      <c r="J306" t="str">
        <f t="shared" si="33"/>
        <v/>
      </c>
      <c r="K306" t="str">
        <f t="shared" si="34"/>
        <v/>
      </c>
    </row>
    <row r="307" spans="1:11">
      <c r="A307" t="s">
        <v>9</v>
      </c>
      <c r="B307">
        <v>1995</v>
      </c>
      <c r="C307">
        <v>77.8</v>
      </c>
      <c r="D307">
        <v>2336.0920000000001</v>
      </c>
      <c r="E307">
        <f t="shared" si="28"/>
        <v>72.2</v>
      </c>
      <c r="F307">
        <f t="shared" si="29"/>
        <v>719.96600000000001</v>
      </c>
      <c r="G307">
        <f t="shared" si="30"/>
        <v>81</v>
      </c>
      <c r="H307">
        <f t="shared" si="31"/>
        <v>3115.3609999999999</v>
      </c>
      <c r="I307">
        <f t="shared" si="32"/>
        <v>3.6737156084904565E-3</v>
      </c>
      <c r="J307" t="str">
        <f t="shared" si="33"/>
        <v/>
      </c>
      <c r="K307" t="str">
        <f t="shared" si="34"/>
        <v/>
      </c>
    </row>
    <row r="308" spans="1:11">
      <c r="A308" t="s">
        <v>9</v>
      </c>
      <c r="B308">
        <v>1996</v>
      </c>
      <c r="C308">
        <v>78</v>
      </c>
      <c r="D308">
        <v>2353.8580000000002</v>
      </c>
      <c r="E308">
        <f t="shared" si="28"/>
        <v>72.2</v>
      </c>
      <c r="F308">
        <f t="shared" si="29"/>
        <v>719.96600000000001</v>
      </c>
      <c r="G308">
        <f t="shared" si="30"/>
        <v>81</v>
      </c>
      <c r="H308">
        <f t="shared" si="31"/>
        <v>3115.3609999999999</v>
      </c>
      <c r="I308">
        <f t="shared" si="32"/>
        <v>3.6737156084904565E-3</v>
      </c>
      <c r="J308" t="str">
        <f t="shared" si="33"/>
        <v/>
      </c>
      <c r="K308" t="str">
        <f t="shared" si="34"/>
        <v/>
      </c>
    </row>
    <row r="309" spans="1:11">
      <c r="A309" t="s">
        <v>9</v>
      </c>
      <c r="B309">
        <v>1997</v>
      </c>
      <c r="C309">
        <v>78.400000000000006</v>
      </c>
      <c r="D309">
        <v>2365.8180000000002</v>
      </c>
      <c r="E309">
        <f t="shared" si="28"/>
        <v>72.2</v>
      </c>
      <c r="F309">
        <f t="shared" si="29"/>
        <v>719.96600000000001</v>
      </c>
      <c r="G309">
        <f t="shared" si="30"/>
        <v>81</v>
      </c>
      <c r="H309">
        <f t="shared" si="31"/>
        <v>3115.3609999999999</v>
      </c>
      <c r="I309">
        <f t="shared" si="32"/>
        <v>3.6737156084904565E-3</v>
      </c>
      <c r="J309" t="str">
        <f t="shared" si="33"/>
        <v/>
      </c>
      <c r="K309" t="str">
        <f t="shared" si="34"/>
        <v/>
      </c>
    </row>
    <row r="310" spans="1:11">
      <c r="A310" t="s">
        <v>9</v>
      </c>
      <c r="B310">
        <v>1998</v>
      </c>
      <c r="C310">
        <v>78.5</v>
      </c>
      <c r="D310">
        <v>2415.636</v>
      </c>
      <c r="E310">
        <f t="shared" si="28"/>
        <v>72.2</v>
      </c>
      <c r="F310">
        <f t="shared" si="29"/>
        <v>719.96600000000001</v>
      </c>
      <c r="G310">
        <f t="shared" si="30"/>
        <v>81</v>
      </c>
      <c r="H310">
        <f t="shared" si="31"/>
        <v>3115.3609999999999</v>
      </c>
      <c r="I310">
        <f t="shared" si="32"/>
        <v>3.6737156084904565E-3</v>
      </c>
      <c r="J310" t="str">
        <f t="shared" si="33"/>
        <v/>
      </c>
      <c r="K310" t="str">
        <f t="shared" si="34"/>
        <v/>
      </c>
    </row>
    <row r="311" spans="1:11">
      <c r="A311" t="s">
        <v>9</v>
      </c>
      <c r="B311">
        <v>1999</v>
      </c>
      <c r="C311">
        <v>78.7</v>
      </c>
      <c r="D311">
        <v>2491.0079999999998</v>
      </c>
      <c r="E311">
        <f t="shared" si="28"/>
        <v>72.2</v>
      </c>
      <c r="F311">
        <f t="shared" si="29"/>
        <v>719.96600000000001</v>
      </c>
      <c r="G311">
        <f t="shared" si="30"/>
        <v>81</v>
      </c>
      <c r="H311">
        <f t="shared" si="31"/>
        <v>3115.3609999999999</v>
      </c>
      <c r="I311">
        <f t="shared" si="32"/>
        <v>3.6737156084904565E-3</v>
      </c>
      <c r="J311" t="str">
        <f t="shared" si="33"/>
        <v/>
      </c>
      <c r="K311" t="str">
        <f t="shared" si="34"/>
        <v/>
      </c>
    </row>
    <row r="312" spans="1:11">
      <c r="A312" t="s">
        <v>9</v>
      </c>
      <c r="B312">
        <v>2000</v>
      </c>
      <c r="C312">
        <v>79</v>
      </c>
      <c r="D312">
        <v>2553.1210000000001</v>
      </c>
      <c r="E312">
        <f t="shared" si="28"/>
        <v>72.2</v>
      </c>
      <c r="F312">
        <f t="shared" si="29"/>
        <v>719.96600000000001</v>
      </c>
      <c r="G312">
        <f t="shared" si="30"/>
        <v>81</v>
      </c>
      <c r="H312">
        <f t="shared" si="31"/>
        <v>3115.3609999999999</v>
      </c>
      <c r="I312">
        <f t="shared" si="32"/>
        <v>3.6737156084904565E-3</v>
      </c>
      <c r="J312" t="str">
        <f t="shared" si="33"/>
        <v/>
      </c>
      <c r="K312" t="str">
        <f t="shared" si="34"/>
        <v/>
      </c>
    </row>
    <row r="313" spans="1:11">
      <c r="A313" t="s">
        <v>9</v>
      </c>
      <c r="B313">
        <v>2001</v>
      </c>
      <c r="C313">
        <v>79.2</v>
      </c>
      <c r="D313">
        <v>2614.692</v>
      </c>
      <c r="E313">
        <f t="shared" si="28"/>
        <v>72.2</v>
      </c>
      <c r="F313">
        <f t="shared" si="29"/>
        <v>719.96600000000001</v>
      </c>
      <c r="G313">
        <f t="shared" si="30"/>
        <v>81</v>
      </c>
      <c r="H313">
        <f t="shared" si="31"/>
        <v>3115.3609999999999</v>
      </c>
      <c r="I313">
        <f t="shared" si="32"/>
        <v>3.6737156084904565E-3</v>
      </c>
      <c r="J313" t="str">
        <f t="shared" si="33"/>
        <v/>
      </c>
      <c r="K313" t="str">
        <f t="shared" si="34"/>
        <v/>
      </c>
    </row>
    <row r="314" spans="1:11">
      <c r="A314" t="s">
        <v>9</v>
      </c>
      <c r="B314">
        <v>2002</v>
      </c>
      <c r="C314">
        <v>79.3</v>
      </c>
      <c r="D314">
        <v>2705.125</v>
      </c>
      <c r="E314">
        <f t="shared" si="28"/>
        <v>72.2</v>
      </c>
      <c r="F314">
        <f t="shared" si="29"/>
        <v>719.96600000000001</v>
      </c>
      <c r="G314">
        <f t="shared" si="30"/>
        <v>81</v>
      </c>
      <c r="H314">
        <f t="shared" si="31"/>
        <v>3115.3609999999999</v>
      </c>
      <c r="I314">
        <f t="shared" si="32"/>
        <v>3.6737156084904565E-3</v>
      </c>
      <c r="J314" t="str">
        <f t="shared" si="33"/>
        <v/>
      </c>
      <c r="K314" t="str">
        <f t="shared" si="34"/>
        <v/>
      </c>
    </row>
    <row r="315" spans="1:11">
      <c r="A315" t="s">
        <v>9</v>
      </c>
      <c r="B315">
        <v>2003</v>
      </c>
      <c r="C315">
        <v>79.3</v>
      </c>
      <c r="D315">
        <v>2809.3040000000001</v>
      </c>
      <c r="E315">
        <f t="shared" si="28"/>
        <v>72.2</v>
      </c>
      <c r="F315">
        <f t="shared" si="29"/>
        <v>719.96600000000001</v>
      </c>
      <c r="G315">
        <f t="shared" si="30"/>
        <v>81</v>
      </c>
      <c r="H315">
        <f t="shared" si="31"/>
        <v>3115.3609999999999</v>
      </c>
      <c r="I315">
        <f t="shared" si="32"/>
        <v>3.6737156084904565E-3</v>
      </c>
      <c r="J315" t="str">
        <f t="shared" si="33"/>
        <v/>
      </c>
      <c r="K315" t="str">
        <f t="shared" si="34"/>
        <v/>
      </c>
    </row>
    <row r="316" spans="1:11">
      <c r="A316" t="s">
        <v>9</v>
      </c>
      <c r="B316">
        <v>2004</v>
      </c>
      <c r="C316">
        <v>80.3</v>
      </c>
      <c r="D316">
        <v>2890.011</v>
      </c>
      <c r="E316">
        <f t="shared" si="28"/>
        <v>72.2</v>
      </c>
      <c r="F316">
        <f t="shared" si="29"/>
        <v>719.96600000000001</v>
      </c>
      <c r="G316">
        <f t="shared" si="30"/>
        <v>81</v>
      </c>
      <c r="H316">
        <f t="shared" si="31"/>
        <v>3115.3609999999999</v>
      </c>
      <c r="I316">
        <f t="shared" si="32"/>
        <v>3.6737156084904565E-3</v>
      </c>
      <c r="J316" t="str">
        <f t="shared" si="33"/>
        <v/>
      </c>
      <c r="K316" t="str">
        <f t="shared" si="34"/>
        <v/>
      </c>
    </row>
    <row r="317" spans="1:11">
      <c r="A317" t="s">
        <v>9</v>
      </c>
      <c r="B317">
        <v>2005</v>
      </c>
      <c r="C317">
        <v>80.3</v>
      </c>
      <c r="D317">
        <v>2947.7069999999999</v>
      </c>
      <c r="E317">
        <f t="shared" si="28"/>
        <v>72.2</v>
      </c>
      <c r="F317">
        <f t="shared" si="29"/>
        <v>719.96600000000001</v>
      </c>
      <c r="G317">
        <f t="shared" si="30"/>
        <v>81</v>
      </c>
      <c r="H317">
        <f t="shared" si="31"/>
        <v>3115.3609999999999</v>
      </c>
      <c r="I317">
        <f t="shared" si="32"/>
        <v>3.6737156084904565E-3</v>
      </c>
      <c r="J317" t="str">
        <f t="shared" si="33"/>
        <v/>
      </c>
      <c r="K317" t="str">
        <f t="shared" si="34"/>
        <v/>
      </c>
    </row>
    <row r="318" spans="1:11">
      <c r="A318" t="s">
        <v>9</v>
      </c>
      <c r="B318">
        <v>2006</v>
      </c>
      <c r="C318">
        <v>80.7</v>
      </c>
      <c r="D318">
        <v>2975.4360000000001</v>
      </c>
      <c r="E318">
        <f t="shared" si="28"/>
        <v>72.2</v>
      </c>
      <c r="F318">
        <f t="shared" si="29"/>
        <v>719.96600000000001</v>
      </c>
      <c r="G318">
        <f t="shared" si="30"/>
        <v>81</v>
      </c>
      <c r="H318">
        <f t="shared" si="31"/>
        <v>3115.3609999999999</v>
      </c>
      <c r="I318">
        <f t="shared" si="32"/>
        <v>3.6737156084904565E-3</v>
      </c>
      <c r="J318" t="str">
        <f t="shared" si="33"/>
        <v/>
      </c>
      <c r="K318" t="str">
        <f t="shared" si="34"/>
        <v/>
      </c>
    </row>
    <row r="319" spans="1:11">
      <c r="A319" t="s">
        <v>9</v>
      </c>
      <c r="B319">
        <v>2007</v>
      </c>
      <c r="C319">
        <v>80.900000000000006</v>
      </c>
      <c r="D319">
        <v>3020.8139999999999</v>
      </c>
      <c r="E319">
        <f t="shared" si="28"/>
        <v>72.2</v>
      </c>
      <c r="F319">
        <f t="shared" si="29"/>
        <v>719.96600000000001</v>
      </c>
      <c r="G319">
        <f t="shared" si="30"/>
        <v>81</v>
      </c>
      <c r="H319">
        <f t="shared" si="31"/>
        <v>3115.3609999999999</v>
      </c>
      <c r="I319">
        <f t="shared" si="32"/>
        <v>3.6737156084904565E-3</v>
      </c>
      <c r="J319" t="str">
        <f t="shared" si="33"/>
        <v/>
      </c>
      <c r="K319" t="str">
        <f t="shared" si="34"/>
        <v/>
      </c>
    </row>
    <row r="320" spans="1:11">
      <c r="A320" t="s">
        <v>9</v>
      </c>
      <c r="B320">
        <v>2008</v>
      </c>
      <c r="C320">
        <v>81</v>
      </c>
      <c r="D320">
        <v>3032.3209999999999</v>
      </c>
      <c r="E320">
        <f t="shared" si="28"/>
        <v>72.2</v>
      </c>
      <c r="F320">
        <f t="shared" si="29"/>
        <v>719.96600000000001</v>
      </c>
      <c r="G320">
        <f t="shared" si="30"/>
        <v>81</v>
      </c>
      <c r="H320">
        <f t="shared" si="31"/>
        <v>3115.3609999999999</v>
      </c>
      <c r="I320">
        <f t="shared" si="32"/>
        <v>3.6737156084904565E-3</v>
      </c>
      <c r="J320" t="str">
        <f t="shared" si="33"/>
        <v/>
      </c>
      <c r="K320" t="str">
        <f t="shared" si="34"/>
        <v/>
      </c>
    </row>
    <row r="321" spans="1:11">
      <c r="A321" t="s">
        <v>9</v>
      </c>
      <c r="B321">
        <v>2009</v>
      </c>
      <c r="C321">
        <v>81</v>
      </c>
      <c r="D321">
        <v>3115.3609999999999</v>
      </c>
      <c r="E321">
        <f t="shared" si="28"/>
        <v>72.2</v>
      </c>
      <c r="F321">
        <f t="shared" si="29"/>
        <v>719.96600000000001</v>
      </c>
      <c r="G321">
        <f t="shared" si="30"/>
        <v>81</v>
      </c>
      <c r="H321">
        <f t="shared" si="31"/>
        <v>3115.3609999999999</v>
      </c>
      <c r="I321">
        <f t="shared" si="32"/>
        <v>3.6737156084904565E-3</v>
      </c>
      <c r="J321" t="str">
        <f t="shared" si="33"/>
        <v/>
      </c>
      <c r="K321" t="str">
        <f t="shared" si="34"/>
        <v/>
      </c>
    </row>
    <row r="322" spans="1:11">
      <c r="A322" t="s">
        <v>10</v>
      </c>
      <c r="B322">
        <v>1970</v>
      </c>
      <c r="C322">
        <v>70.5</v>
      </c>
      <c r="D322">
        <v>944.95799999999997</v>
      </c>
      <c r="E322">
        <f t="shared" si="28"/>
        <v>70.5</v>
      </c>
      <c r="F322">
        <f t="shared" si="29"/>
        <v>944.95799999999997</v>
      </c>
      <c r="G322">
        <f t="shared" si="30"/>
        <v>80.3</v>
      </c>
      <c r="H322">
        <f t="shared" si="31"/>
        <v>3180.2730000000001</v>
      </c>
      <c r="I322">
        <f t="shared" si="32"/>
        <v>4.3841695689421836E-3</v>
      </c>
      <c r="J322" t="str">
        <f t="shared" si="33"/>
        <v>Germany</v>
      </c>
      <c r="K322">
        <f t="shared" si="34"/>
        <v>4.3841695689421836E-3</v>
      </c>
    </row>
    <row r="323" spans="1:11">
      <c r="A323" t="s">
        <v>10</v>
      </c>
      <c r="B323">
        <v>1971</v>
      </c>
      <c r="C323">
        <v>70.8</v>
      </c>
      <c r="D323">
        <v>1040.567</v>
      </c>
      <c r="E323">
        <f t="shared" ref="E323:E386" si="35">IF($A323=$A322,E322,C323)</f>
        <v>70.5</v>
      </c>
      <c r="F323">
        <f t="shared" ref="F323:F386" si="36">IF($A323=$A322,F322,D323)</f>
        <v>944.95799999999997</v>
      </c>
      <c r="G323">
        <f t="shared" ref="G323:G386" si="37">IF($A323=$A324,G324,C323)</f>
        <v>80.3</v>
      </c>
      <c r="H323">
        <f t="shared" ref="H323:H386" si="38">IF($A323=$A324,H324,D323)</f>
        <v>3180.2730000000001</v>
      </c>
      <c r="I323">
        <f t="shared" ref="I323:I386" si="39">(G323-E323)/(H323-F323)</f>
        <v>4.3841695689421836E-3</v>
      </c>
      <c r="J323" t="str">
        <f t="shared" ref="J323:J386" si="40">IF(A323=A322,"",A323)</f>
        <v/>
      </c>
      <c r="K323" t="str">
        <f t="shared" ref="K323:K386" si="41">IF(J323="","",I323)</f>
        <v/>
      </c>
    </row>
    <row r="324" spans="1:11">
      <c r="A324" t="s">
        <v>10</v>
      </c>
      <c r="B324">
        <v>1972</v>
      </c>
      <c r="C324">
        <v>71</v>
      </c>
      <c r="D324">
        <v>1132.693</v>
      </c>
      <c r="E324">
        <f t="shared" si="35"/>
        <v>70.5</v>
      </c>
      <c r="F324">
        <f t="shared" si="36"/>
        <v>944.95799999999997</v>
      </c>
      <c r="G324">
        <f t="shared" si="37"/>
        <v>80.3</v>
      </c>
      <c r="H324">
        <f t="shared" si="38"/>
        <v>3180.2730000000001</v>
      </c>
      <c r="I324">
        <f t="shared" si="39"/>
        <v>4.3841695689421836E-3</v>
      </c>
      <c r="J324" t="str">
        <f t="shared" si="40"/>
        <v/>
      </c>
      <c r="K324" t="str">
        <f t="shared" si="41"/>
        <v/>
      </c>
    </row>
    <row r="325" spans="1:11">
      <c r="A325" t="s">
        <v>10</v>
      </c>
      <c r="B325">
        <v>1973</v>
      </c>
      <c r="C325">
        <v>71.2</v>
      </c>
      <c r="D325">
        <v>1243.095</v>
      </c>
      <c r="E325">
        <f t="shared" si="35"/>
        <v>70.5</v>
      </c>
      <c r="F325">
        <f t="shared" si="36"/>
        <v>944.95799999999997</v>
      </c>
      <c r="G325">
        <f t="shared" si="37"/>
        <v>80.3</v>
      </c>
      <c r="H325">
        <f t="shared" si="38"/>
        <v>3180.2730000000001</v>
      </c>
      <c r="I325">
        <f t="shared" si="39"/>
        <v>4.3841695689421836E-3</v>
      </c>
      <c r="J325" t="str">
        <f t="shared" si="40"/>
        <v/>
      </c>
      <c r="K325" t="str">
        <f t="shared" si="41"/>
        <v/>
      </c>
    </row>
    <row r="326" spans="1:11">
      <c r="A326" t="s">
        <v>10</v>
      </c>
      <c r="B326">
        <v>1974</v>
      </c>
      <c r="C326">
        <v>71.5</v>
      </c>
      <c r="D326">
        <v>1345.615</v>
      </c>
      <c r="E326">
        <f t="shared" si="35"/>
        <v>70.5</v>
      </c>
      <c r="F326">
        <f t="shared" si="36"/>
        <v>944.95799999999997</v>
      </c>
      <c r="G326">
        <f t="shared" si="37"/>
        <v>80.3</v>
      </c>
      <c r="H326">
        <f t="shared" si="38"/>
        <v>3180.2730000000001</v>
      </c>
      <c r="I326">
        <f t="shared" si="39"/>
        <v>4.3841695689421836E-3</v>
      </c>
      <c r="J326" t="str">
        <f t="shared" si="40"/>
        <v/>
      </c>
      <c r="K326" t="str">
        <f t="shared" si="41"/>
        <v/>
      </c>
    </row>
    <row r="327" spans="1:11">
      <c r="A327" t="s">
        <v>10</v>
      </c>
      <c r="B327">
        <v>1975</v>
      </c>
      <c r="C327">
        <v>71.400000000000006</v>
      </c>
      <c r="D327">
        <v>1454.758</v>
      </c>
      <c r="E327">
        <f t="shared" si="35"/>
        <v>70.5</v>
      </c>
      <c r="F327">
        <f t="shared" si="36"/>
        <v>944.95799999999997</v>
      </c>
      <c r="G327">
        <f t="shared" si="37"/>
        <v>80.3</v>
      </c>
      <c r="H327">
        <f t="shared" si="38"/>
        <v>3180.2730000000001</v>
      </c>
      <c r="I327">
        <f t="shared" si="39"/>
        <v>4.3841695689421836E-3</v>
      </c>
      <c r="J327" t="str">
        <f t="shared" si="40"/>
        <v/>
      </c>
      <c r="K327" t="str">
        <f t="shared" si="41"/>
        <v/>
      </c>
    </row>
    <row r="328" spans="1:11">
      <c r="A328" t="s">
        <v>10</v>
      </c>
      <c r="B328">
        <v>1976</v>
      </c>
      <c r="C328">
        <v>71.8</v>
      </c>
      <c r="D328">
        <v>1534.384</v>
      </c>
      <c r="E328">
        <f t="shared" si="35"/>
        <v>70.5</v>
      </c>
      <c r="F328">
        <f t="shared" si="36"/>
        <v>944.95799999999997</v>
      </c>
      <c r="G328">
        <f t="shared" si="37"/>
        <v>80.3</v>
      </c>
      <c r="H328">
        <f t="shared" si="38"/>
        <v>3180.2730000000001</v>
      </c>
      <c r="I328">
        <f t="shared" si="39"/>
        <v>4.3841695689421836E-3</v>
      </c>
      <c r="J328" t="str">
        <f t="shared" si="40"/>
        <v/>
      </c>
      <c r="K328" t="str">
        <f t="shared" si="41"/>
        <v/>
      </c>
    </row>
    <row r="329" spans="1:11">
      <c r="A329" t="s">
        <v>10</v>
      </c>
      <c r="B329">
        <v>1977</v>
      </c>
      <c r="C329">
        <v>72.400000000000006</v>
      </c>
      <c r="D329">
        <v>1570.739</v>
      </c>
      <c r="E329">
        <f t="shared" si="35"/>
        <v>70.5</v>
      </c>
      <c r="F329">
        <f t="shared" si="36"/>
        <v>944.95799999999997</v>
      </c>
      <c r="G329">
        <f t="shared" si="37"/>
        <v>80.3</v>
      </c>
      <c r="H329">
        <f t="shared" si="38"/>
        <v>3180.2730000000001</v>
      </c>
      <c r="I329">
        <f t="shared" si="39"/>
        <v>4.3841695689421836E-3</v>
      </c>
      <c r="J329" t="str">
        <f t="shared" si="40"/>
        <v/>
      </c>
      <c r="K329" t="str">
        <f t="shared" si="41"/>
        <v/>
      </c>
    </row>
    <row r="330" spans="1:11">
      <c r="A330" t="s">
        <v>10</v>
      </c>
      <c r="B330">
        <v>1978</v>
      </c>
      <c r="C330">
        <v>72.400000000000006</v>
      </c>
      <c r="D330">
        <v>1641.386</v>
      </c>
      <c r="E330">
        <f t="shared" si="35"/>
        <v>70.5</v>
      </c>
      <c r="F330">
        <f t="shared" si="36"/>
        <v>944.95799999999997</v>
      </c>
      <c r="G330">
        <f t="shared" si="37"/>
        <v>80.3</v>
      </c>
      <c r="H330">
        <f t="shared" si="38"/>
        <v>3180.2730000000001</v>
      </c>
      <c r="I330">
        <f t="shared" si="39"/>
        <v>4.3841695689421836E-3</v>
      </c>
      <c r="J330" t="str">
        <f t="shared" si="40"/>
        <v/>
      </c>
      <c r="K330" t="str">
        <f t="shared" si="41"/>
        <v/>
      </c>
    </row>
    <row r="331" spans="1:11">
      <c r="A331" t="s">
        <v>10</v>
      </c>
      <c r="B331">
        <v>1979</v>
      </c>
      <c r="C331">
        <v>72.8</v>
      </c>
      <c r="D331">
        <v>1672.67</v>
      </c>
      <c r="E331">
        <f t="shared" si="35"/>
        <v>70.5</v>
      </c>
      <c r="F331">
        <f t="shared" si="36"/>
        <v>944.95799999999997</v>
      </c>
      <c r="G331">
        <f t="shared" si="37"/>
        <v>80.3</v>
      </c>
      <c r="H331">
        <f t="shared" si="38"/>
        <v>3180.2730000000001</v>
      </c>
      <c r="I331">
        <f t="shared" si="39"/>
        <v>4.3841695689421836E-3</v>
      </c>
      <c r="J331" t="str">
        <f t="shared" si="40"/>
        <v/>
      </c>
      <c r="K331" t="str">
        <f t="shared" si="41"/>
        <v/>
      </c>
    </row>
    <row r="332" spans="1:11">
      <c r="A332" t="s">
        <v>10</v>
      </c>
      <c r="B332">
        <v>1980</v>
      </c>
      <c r="C332">
        <v>72.900000000000006</v>
      </c>
      <c r="D332">
        <v>1736.691</v>
      </c>
      <c r="E332">
        <f t="shared" si="35"/>
        <v>70.5</v>
      </c>
      <c r="F332">
        <f t="shared" si="36"/>
        <v>944.95799999999997</v>
      </c>
      <c r="G332">
        <f t="shared" si="37"/>
        <v>80.3</v>
      </c>
      <c r="H332">
        <f t="shared" si="38"/>
        <v>3180.2730000000001</v>
      </c>
      <c r="I332">
        <f t="shared" si="39"/>
        <v>4.3841695689421836E-3</v>
      </c>
      <c r="J332" t="str">
        <f t="shared" si="40"/>
        <v/>
      </c>
      <c r="K332" t="str">
        <f t="shared" si="41"/>
        <v/>
      </c>
    </row>
    <row r="333" spans="1:11">
      <c r="A333" t="s">
        <v>10</v>
      </c>
      <c r="B333">
        <v>1981</v>
      </c>
      <c r="C333">
        <v>73.2</v>
      </c>
      <c r="D333">
        <v>1800.6790000000001</v>
      </c>
      <c r="E333">
        <f t="shared" si="35"/>
        <v>70.5</v>
      </c>
      <c r="F333">
        <f t="shared" si="36"/>
        <v>944.95799999999997</v>
      </c>
      <c r="G333">
        <f t="shared" si="37"/>
        <v>80.3</v>
      </c>
      <c r="H333">
        <f t="shared" si="38"/>
        <v>3180.2730000000001</v>
      </c>
      <c r="I333">
        <f t="shared" si="39"/>
        <v>4.3841695689421836E-3</v>
      </c>
      <c r="J333" t="str">
        <f t="shared" si="40"/>
        <v/>
      </c>
      <c r="K333" t="str">
        <f t="shared" si="41"/>
        <v/>
      </c>
    </row>
    <row r="334" spans="1:11">
      <c r="A334" t="s">
        <v>10</v>
      </c>
      <c r="B334">
        <v>1982</v>
      </c>
      <c r="C334">
        <v>73.5</v>
      </c>
      <c r="D334">
        <v>1769.02</v>
      </c>
      <c r="E334">
        <f t="shared" si="35"/>
        <v>70.5</v>
      </c>
      <c r="F334">
        <f t="shared" si="36"/>
        <v>944.95799999999997</v>
      </c>
      <c r="G334">
        <f t="shared" si="37"/>
        <v>80.3</v>
      </c>
      <c r="H334">
        <f t="shared" si="38"/>
        <v>3180.2730000000001</v>
      </c>
      <c r="I334">
        <f t="shared" si="39"/>
        <v>4.3841695689421836E-3</v>
      </c>
      <c r="J334" t="str">
        <f t="shared" si="40"/>
        <v/>
      </c>
      <c r="K334" t="str">
        <f t="shared" si="41"/>
        <v/>
      </c>
    </row>
    <row r="335" spans="1:11">
      <c r="A335" t="s">
        <v>10</v>
      </c>
      <c r="B335">
        <v>1983</v>
      </c>
      <c r="C335">
        <v>73.8</v>
      </c>
      <c r="D335">
        <v>1798.02</v>
      </c>
      <c r="E335">
        <f t="shared" si="35"/>
        <v>70.5</v>
      </c>
      <c r="F335">
        <f t="shared" si="36"/>
        <v>944.95799999999997</v>
      </c>
      <c r="G335">
        <f t="shared" si="37"/>
        <v>80.3</v>
      </c>
      <c r="H335">
        <f t="shared" si="38"/>
        <v>3180.2730000000001</v>
      </c>
      <c r="I335">
        <f t="shared" si="39"/>
        <v>4.3841695689421836E-3</v>
      </c>
      <c r="J335" t="str">
        <f t="shared" si="40"/>
        <v/>
      </c>
      <c r="K335" t="str">
        <f t="shared" si="41"/>
        <v/>
      </c>
    </row>
    <row r="336" spans="1:11">
      <c r="A336" t="s">
        <v>10</v>
      </c>
      <c r="B336">
        <v>1984</v>
      </c>
      <c r="C336">
        <v>74.2</v>
      </c>
      <c r="D336">
        <v>1873.172</v>
      </c>
      <c r="E336">
        <f t="shared" si="35"/>
        <v>70.5</v>
      </c>
      <c r="F336">
        <f t="shared" si="36"/>
        <v>944.95799999999997</v>
      </c>
      <c r="G336">
        <f t="shared" si="37"/>
        <v>80.3</v>
      </c>
      <c r="H336">
        <f t="shared" si="38"/>
        <v>3180.2730000000001</v>
      </c>
      <c r="I336">
        <f t="shared" si="39"/>
        <v>4.3841695689421836E-3</v>
      </c>
      <c r="J336" t="str">
        <f t="shared" si="40"/>
        <v/>
      </c>
      <c r="K336" t="str">
        <f t="shared" si="41"/>
        <v/>
      </c>
    </row>
    <row r="337" spans="1:11">
      <c r="A337" t="s">
        <v>10</v>
      </c>
      <c r="B337">
        <v>1985</v>
      </c>
      <c r="C337">
        <v>74.3</v>
      </c>
      <c r="D337">
        <v>1953.8710000000001</v>
      </c>
      <c r="E337">
        <f t="shared" si="35"/>
        <v>70.5</v>
      </c>
      <c r="F337">
        <f t="shared" si="36"/>
        <v>944.95799999999997</v>
      </c>
      <c r="G337">
        <f t="shared" si="37"/>
        <v>80.3</v>
      </c>
      <c r="H337">
        <f t="shared" si="38"/>
        <v>3180.2730000000001</v>
      </c>
      <c r="I337">
        <f t="shared" si="39"/>
        <v>4.3841695689421836E-3</v>
      </c>
      <c r="J337" t="str">
        <f t="shared" si="40"/>
        <v/>
      </c>
      <c r="K337" t="str">
        <f t="shared" si="41"/>
        <v/>
      </c>
    </row>
    <row r="338" spans="1:11">
      <c r="A338" t="s">
        <v>10</v>
      </c>
      <c r="B338">
        <v>1986</v>
      </c>
      <c r="C338">
        <v>74.5</v>
      </c>
      <c r="D338">
        <v>1972.9749999999999</v>
      </c>
      <c r="E338">
        <f t="shared" si="35"/>
        <v>70.5</v>
      </c>
      <c r="F338">
        <f t="shared" si="36"/>
        <v>944.95799999999997</v>
      </c>
      <c r="G338">
        <f t="shared" si="37"/>
        <v>80.3</v>
      </c>
      <c r="H338">
        <f t="shared" si="38"/>
        <v>3180.2730000000001</v>
      </c>
      <c r="I338">
        <f t="shared" si="39"/>
        <v>4.3841695689421836E-3</v>
      </c>
      <c r="J338" t="str">
        <f t="shared" si="40"/>
        <v/>
      </c>
      <c r="K338" t="str">
        <f t="shared" si="41"/>
        <v/>
      </c>
    </row>
    <row r="339" spans="1:11">
      <c r="A339" t="s">
        <v>10</v>
      </c>
      <c r="B339">
        <v>1987</v>
      </c>
      <c r="C339">
        <v>75</v>
      </c>
      <c r="D339">
        <v>2023.739</v>
      </c>
      <c r="E339">
        <f t="shared" si="35"/>
        <v>70.5</v>
      </c>
      <c r="F339">
        <f t="shared" si="36"/>
        <v>944.95799999999997</v>
      </c>
      <c r="G339">
        <f t="shared" si="37"/>
        <v>80.3</v>
      </c>
      <c r="H339">
        <f t="shared" si="38"/>
        <v>3180.2730000000001</v>
      </c>
      <c r="I339">
        <f t="shared" si="39"/>
        <v>4.3841695689421836E-3</v>
      </c>
      <c r="J339" t="str">
        <f t="shared" si="40"/>
        <v/>
      </c>
      <c r="K339" t="str">
        <f t="shared" si="41"/>
        <v/>
      </c>
    </row>
    <row r="340" spans="1:11">
      <c r="A340" t="s">
        <v>10</v>
      </c>
      <c r="B340">
        <v>1988</v>
      </c>
      <c r="C340">
        <v>75.2</v>
      </c>
      <c r="D340">
        <v>2126.569</v>
      </c>
      <c r="E340">
        <f t="shared" si="35"/>
        <v>70.5</v>
      </c>
      <c r="F340">
        <f t="shared" si="36"/>
        <v>944.95799999999997</v>
      </c>
      <c r="G340">
        <f t="shared" si="37"/>
        <v>80.3</v>
      </c>
      <c r="H340">
        <f t="shared" si="38"/>
        <v>3180.2730000000001</v>
      </c>
      <c r="I340">
        <f t="shared" si="39"/>
        <v>4.3841695689421836E-3</v>
      </c>
      <c r="J340" t="str">
        <f t="shared" si="40"/>
        <v/>
      </c>
      <c r="K340" t="str">
        <f t="shared" si="41"/>
        <v/>
      </c>
    </row>
    <row r="341" spans="1:11">
      <c r="A341" t="s">
        <v>10</v>
      </c>
      <c r="B341">
        <v>1989</v>
      </c>
      <c r="C341">
        <v>75.400000000000006</v>
      </c>
      <c r="D341">
        <v>2040.6089999999999</v>
      </c>
      <c r="E341">
        <f t="shared" si="35"/>
        <v>70.5</v>
      </c>
      <c r="F341">
        <f t="shared" si="36"/>
        <v>944.95799999999997</v>
      </c>
      <c r="G341">
        <f t="shared" si="37"/>
        <v>80.3</v>
      </c>
      <c r="H341">
        <f t="shared" si="38"/>
        <v>3180.2730000000001</v>
      </c>
      <c r="I341">
        <f t="shared" si="39"/>
        <v>4.3841695689421836E-3</v>
      </c>
      <c r="J341" t="str">
        <f t="shared" si="40"/>
        <v/>
      </c>
      <c r="K341" t="str">
        <f t="shared" si="41"/>
        <v/>
      </c>
    </row>
    <row r="342" spans="1:11">
      <c r="A342" t="s">
        <v>10</v>
      </c>
      <c r="B342">
        <v>1990</v>
      </c>
      <c r="C342">
        <v>75.3</v>
      </c>
      <c r="D342">
        <v>2093.5909999999999</v>
      </c>
      <c r="E342">
        <f t="shared" si="35"/>
        <v>70.5</v>
      </c>
      <c r="F342">
        <f t="shared" si="36"/>
        <v>944.95799999999997</v>
      </c>
      <c r="G342">
        <f t="shared" si="37"/>
        <v>80.3</v>
      </c>
      <c r="H342">
        <f t="shared" si="38"/>
        <v>3180.2730000000001</v>
      </c>
      <c r="I342">
        <f t="shared" si="39"/>
        <v>4.3841695689421836E-3</v>
      </c>
      <c r="J342" t="str">
        <f t="shared" si="40"/>
        <v/>
      </c>
      <c r="K342" t="str">
        <f t="shared" si="41"/>
        <v/>
      </c>
    </row>
    <row r="343" spans="1:11">
      <c r="A343" t="s">
        <v>10</v>
      </c>
      <c r="B343">
        <v>1991</v>
      </c>
      <c r="C343">
        <v>75.650000000000006</v>
      </c>
      <c r="D343">
        <v>2153.33</v>
      </c>
      <c r="E343">
        <f t="shared" si="35"/>
        <v>70.5</v>
      </c>
      <c r="F343">
        <f t="shared" si="36"/>
        <v>944.95799999999997</v>
      </c>
      <c r="G343">
        <f t="shared" si="37"/>
        <v>80.3</v>
      </c>
      <c r="H343">
        <f t="shared" si="38"/>
        <v>3180.2730000000001</v>
      </c>
      <c r="I343">
        <f t="shared" si="39"/>
        <v>4.3841695689421836E-3</v>
      </c>
      <c r="J343" t="str">
        <f t="shared" si="40"/>
        <v/>
      </c>
      <c r="K343" t="str">
        <f t="shared" si="41"/>
        <v/>
      </c>
    </row>
    <row r="344" spans="1:11">
      <c r="A344" t="s">
        <v>10</v>
      </c>
      <c r="B344">
        <v>1992</v>
      </c>
      <c r="C344">
        <v>76</v>
      </c>
      <c r="D344">
        <v>2213.069</v>
      </c>
      <c r="E344">
        <f t="shared" si="35"/>
        <v>70.5</v>
      </c>
      <c r="F344">
        <f t="shared" si="36"/>
        <v>944.95799999999997</v>
      </c>
      <c r="G344">
        <f t="shared" si="37"/>
        <v>80.3</v>
      </c>
      <c r="H344">
        <f t="shared" si="38"/>
        <v>3180.2730000000001</v>
      </c>
      <c r="I344">
        <f t="shared" si="39"/>
        <v>4.3841695689421836E-3</v>
      </c>
      <c r="J344" t="str">
        <f t="shared" si="40"/>
        <v/>
      </c>
      <c r="K344" t="str">
        <f t="shared" si="41"/>
        <v/>
      </c>
    </row>
    <row r="345" spans="1:11">
      <c r="A345" t="s">
        <v>10</v>
      </c>
      <c r="B345">
        <v>1993</v>
      </c>
      <c r="C345">
        <v>76.099999999999994</v>
      </c>
      <c r="D345">
        <v>2180.029</v>
      </c>
      <c r="E345">
        <f t="shared" si="35"/>
        <v>70.5</v>
      </c>
      <c r="F345">
        <f t="shared" si="36"/>
        <v>944.95799999999997</v>
      </c>
      <c r="G345">
        <f t="shared" si="37"/>
        <v>80.3</v>
      </c>
      <c r="H345">
        <f t="shared" si="38"/>
        <v>3180.2730000000001</v>
      </c>
      <c r="I345">
        <f t="shared" si="39"/>
        <v>4.3841695689421836E-3</v>
      </c>
      <c r="J345" t="str">
        <f t="shared" si="40"/>
        <v/>
      </c>
      <c r="K345" t="str">
        <f t="shared" si="41"/>
        <v/>
      </c>
    </row>
    <row r="346" spans="1:11">
      <c r="A346" t="s">
        <v>10</v>
      </c>
      <c r="B346">
        <v>1994</v>
      </c>
      <c r="C346">
        <v>76.400000000000006</v>
      </c>
      <c r="D346">
        <v>2277.7550000000001</v>
      </c>
      <c r="E346">
        <f t="shared" si="35"/>
        <v>70.5</v>
      </c>
      <c r="F346">
        <f t="shared" si="36"/>
        <v>944.95799999999997</v>
      </c>
      <c r="G346">
        <f t="shared" si="37"/>
        <v>80.3</v>
      </c>
      <c r="H346">
        <f t="shared" si="38"/>
        <v>3180.2730000000001</v>
      </c>
      <c r="I346">
        <f t="shared" si="39"/>
        <v>4.3841695689421836E-3</v>
      </c>
      <c r="J346" t="str">
        <f t="shared" si="40"/>
        <v/>
      </c>
      <c r="K346" t="str">
        <f t="shared" si="41"/>
        <v/>
      </c>
    </row>
    <row r="347" spans="1:11">
      <c r="A347" t="s">
        <v>10</v>
      </c>
      <c r="B347">
        <v>1995</v>
      </c>
      <c r="C347">
        <v>76.599999999999994</v>
      </c>
      <c r="D347">
        <v>2382.9870000000001</v>
      </c>
      <c r="E347">
        <f t="shared" si="35"/>
        <v>70.5</v>
      </c>
      <c r="F347">
        <f t="shared" si="36"/>
        <v>944.95799999999997</v>
      </c>
      <c r="G347">
        <f t="shared" si="37"/>
        <v>80.3</v>
      </c>
      <c r="H347">
        <f t="shared" si="38"/>
        <v>3180.2730000000001</v>
      </c>
      <c r="I347">
        <f t="shared" si="39"/>
        <v>4.3841695689421836E-3</v>
      </c>
      <c r="J347" t="str">
        <f t="shared" si="40"/>
        <v/>
      </c>
      <c r="K347" t="str">
        <f t="shared" si="41"/>
        <v/>
      </c>
    </row>
    <row r="348" spans="1:11">
      <c r="A348" t="s">
        <v>10</v>
      </c>
      <c r="B348">
        <v>1996</v>
      </c>
      <c r="C348">
        <v>76.8</v>
      </c>
      <c r="D348">
        <v>2470.6979999999999</v>
      </c>
      <c r="E348">
        <f t="shared" si="35"/>
        <v>70.5</v>
      </c>
      <c r="F348">
        <f t="shared" si="36"/>
        <v>944.95799999999997</v>
      </c>
      <c r="G348">
        <f t="shared" si="37"/>
        <v>80.3</v>
      </c>
      <c r="H348">
        <f t="shared" si="38"/>
        <v>3180.2730000000001</v>
      </c>
      <c r="I348">
        <f t="shared" si="39"/>
        <v>4.3841695689421836E-3</v>
      </c>
      <c r="J348" t="str">
        <f t="shared" si="40"/>
        <v/>
      </c>
      <c r="K348" t="str">
        <f t="shared" si="41"/>
        <v/>
      </c>
    </row>
    <row r="349" spans="1:11">
      <c r="A349" t="s">
        <v>10</v>
      </c>
      <c r="B349">
        <v>1997</v>
      </c>
      <c r="C349">
        <v>77.3</v>
      </c>
      <c r="D349">
        <v>2472.6289999999999</v>
      </c>
      <c r="E349">
        <f t="shared" si="35"/>
        <v>70.5</v>
      </c>
      <c r="F349">
        <f t="shared" si="36"/>
        <v>944.95799999999997</v>
      </c>
      <c r="G349">
        <f t="shared" si="37"/>
        <v>80.3</v>
      </c>
      <c r="H349">
        <f t="shared" si="38"/>
        <v>3180.2730000000001</v>
      </c>
      <c r="I349">
        <f t="shared" si="39"/>
        <v>4.3841695689421836E-3</v>
      </c>
      <c r="J349" t="str">
        <f t="shared" si="40"/>
        <v/>
      </c>
      <c r="K349" t="str">
        <f t="shared" si="41"/>
        <v/>
      </c>
    </row>
    <row r="350" spans="1:11">
      <c r="A350" t="s">
        <v>10</v>
      </c>
      <c r="B350">
        <v>1998</v>
      </c>
      <c r="C350">
        <v>77.7</v>
      </c>
      <c r="D350">
        <v>2525.902</v>
      </c>
      <c r="E350">
        <f t="shared" si="35"/>
        <v>70.5</v>
      </c>
      <c r="F350">
        <f t="shared" si="36"/>
        <v>944.95799999999997</v>
      </c>
      <c r="G350">
        <f t="shared" si="37"/>
        <v>80.3</v>
      </c>
      <c r="H350">
        <f t="shared" si="38"/>
        <v>3180.2730000000001</v>
      </c>
      <c r="I350">
        <f t="shared" si="39"/>
        <v>4.3841695689421836E-3</v>
      </c>
      <c r="J350" t="str">
        <f t="shared" si="40"/>
        <v/>
      </c>
      <c r="K350" t="str">
        <f t="shared" si="41"/>
        <v/>
      </c>
    </row>
    <row r="351" spans="1:11">
      <c r="A351" t="s">
        <v>10</v>
      </c>
      <c r="B351">
        <v>1999</v>
      </c>
      <c r="C351">
        <v>77.900000000000006</v>
      </c>
      <c r="D351">
        <v>2584.2049999999999</v>
      </c>
      <c r="E351">
        <f t="shared" si="35"/>
        <v>70.5</v>
      </c>
      <c r="F351">
        <f t="shared" si="36"/>
        <v>944.95799999999997</v>
      </c>
      <c r="G351">
        <f t="shared" si="37"/>
        <v>80.3</v>
      </c>
      <c r="H351">
        <f t="shared" si="38"/>
        <v>3180.2730000000001</v>
      </c>
      <c r="I351">
        <f t="shared" si="39"/>
        <v>4.3841695689421836E-3</v>
      </c>
      <c r="J351" t="str">
        <f t="shared" si="40"/>
        <v/>
      </c>
      <c r="K351" t="str">
        <f t="shared" si="41"/>
        <v/>
      </c>
    </row>
    <row r="352" spans="1:11">
      <c r="A352" t="s">
        <v>10</v>
      </c>
      <c r="B352">
        <v>2000</v>
      </c>
      <c r="C352">
        <v>78.2</v>
      </c>
      <c r="D352">
        <v>2668.335</v>
      </c>
      <c r="E352">
        <f t="shared" si="35"/>
        <v>70.5</v>
      </c>
      <c r="F352">
        <f t="shared" si="36"/>
        <v>944.95799999999997</v>
      </c>
      <c r="G352">
        <f t="shared" si="37"/>
        <v>80.3</v>
      </c>
      <c r="H352">
        <f t="shared" si="38"/>
        <v>3180.2730000000001</v>
      </c>
      <c r="I352">
        <f t="shared" si="39"/>
        <v>4.3841695689421836E-3</v>
      </c>
      <c r="J352" t="str">
        <f t="shared" si="40"/>
        <v/>
      </c>
      <c r="K352" t="str">
        <f t="shared" si="41"/>
        <v/>
      </c>
    </row>
    <row r="353" spans="1:11">
      <c r="A353" t="s">
        <v>10</v>
      </c>
      <c r="B353">
        <v>2001</v>
      </c>
      <c r="C353">
        <v>78.5</v>
      </c>
      <c r="D353">
        <v>2730.6439999999998</v>
      </c>
      <c r="E353">
        <f t="shared" si="35"/>
        <v>70.5</v>
      </c>
      <c r="F353">
        <f t="shared" si="36"/>
        <v>944.95799999999997</v>
      </c>
      <c r="G353">
        <f t="shared" si="37"/>
        <v>80.3</v>
      </c>
      <c r="H353">
        <f t="shared" si="38"/>
        <v>3180.2730000000001</v>
      </c>
      <c r="I353">
        <f t="shared" si="39"/>
        <v>4.3841695689421836E-3</v>
      </c>
      <c r="J353" t="str">
        <f t="shared" si="40"/>
        <v/>
      </c>
      <c r="K353" t="str">
        <f t="shared" si="41"/>
        <v/>
      </c>
    </row>
    <row r="354" spans="1:11">
      <c r="A354" t="s">
        <v>10</v>
      </c>
      <c r="B354">
        <v>2002</v>
      </c>
      <c r="C354">
        <v>78.5</v>
      </c>
      <c r="D354">
        <v>2784.5039999999999</v>
      </c>
      <c r="E354">
        <f t="shared" si="35"/>
        <v>70.5</v>
      </c>
      <c r="F354">
        <f t="shared" si="36"/>
        <v>944.95799999999997</v>
      </c>
      <c r="G354">
        <f t="shared" si="37"/>
        <v>80.3</v>
      </c>
      <c r="H354">
        <f t="shared" si="38"/>
        <v>3180.2730000000001</v>
      </c>
      <c r="I354">
        <f t="shared" si="39"/>
        <v>4.3841695689421836E-3</v>
      </c>
      <c r="J354" t="str">
        <f t="shared" si="40"/>
        <v/>
      </c>
      <c r="K354" t="str">
        <f t="shared" si="41"/>
        <v/>
      </c>
    </row>
    <row r="355" spans="1:11">
      <c r="A355" t="s">
        <v>10</v>
      </c>
      <c r="B355">
        <v>2003</v>
      </c>
      <c r="C355">
        <v>78.599999999999994</v>
      </c>
      <c r="D355">
        <v>2830.4960000000001</v>
      </c>
      <c r="E355">
        <f t="shared" si="35"/>
        <v>70.5</v>
      </c>
      <c r="F355">
        <f t="shared" si="36"/>
        <v>944.95799999999997</v>
      </c>
      <c r="G355">
        <f t="shared" si="37"/>
        <v>80.3</v>
      </c>
      <c r="H355">
        <f t="shared" si="38"/>
        <v>3180.2730000000001</v>
      </c>
      <c r="I355">
        <f t="shared" si="39"/>
        <v>4.3841695689421836E-3</v>
      </c>
      <c r="J355" t="str">
        <f t="shared" si="40"/>
        <v/>
      </c>
      <c r="K355" t="str">
        <f t="shared" si="41"/>
        <v/>
      </c>
    </row>
    <row r="356" spans="1:11">
      <c r="A356" t="s">
        <v>10</v>
      </c>
      <c r="B356">
        <v>2004</v>
      </c>
      <c r="C356">
        <v>79.2</v>
      </c>
      <c r="D356">
        <v>2801.6909999999998</v>
      </c>
      <c r="E356">
        <f t="shared" si="35"/>
        <v>70.5</v>
      </c>
      <c r="F356">
        <f t="shared" si="36"/>
        <v>944.95799999999997</v>
      </c>
      <c r="G356">
        <f t="shared" si="37"/>
        <v>80.3</v>
      </c>
      <c r="H356">
        <f t="shared" si="38"/>
        <v>3180.2730000000001</v>
      </c>
      <c r="I356">
        <f t="shared" si="39"/>
        <v>4.3841695689421836E-3</v>
      </c>
      <c r="J356" t="str">
        <f t="shared" si="40"/>
        <v/>
      </c>
      <c r="K356" t="str">
        <f t="shared" si="41"/>
        <v/>
      </c>
    </row>
    <row r="357" spans="1:11">
      <c r="A357" t="s">
        <v>10</v>
      </c>
      <c r="B357">
        <v>2005</v>
      </c>
      <c r="C357">
        <v>79.400000000000006</v>
      </c>
      <c r="D357">
        <v>2857.0120000000002</v>
      </c>
      <c r="E357">
        <f t="shared" si="35"/>
        <v>70.5</v>
      </c>
      <c r="F357">
        <f t="shared" si="36"/>
        <v>944.95799999999997</v>
      </c>
      <c r="G357">
        <f t="shared" si="37"/>
        <v>80.3</v>
      </c>
      <c r="H357">
        <f t="shared" si="38"/>
        <v>3180.2730000000001</v>
      </c>
      <c r="I357">
        <f t="shared" si="39"/>
        <v>4.3841695689421836E-3</v>
      </c>
      <c r="J357" t="str">
        <f t="shared" si="40"/>
        <v/>
      </c>
      <c r="K357" t="str">
        <f t="shared" si="41"/>
        <v/>
      </c>
    </row>
    <row r="358" spans="1:11">
      <c r="A358" t="s">
        <v>10</v>
      </c>
      <c r="B358">
        <v>2006</v>
      </c>
      <c r="C358">
        <v>79.8</v>
      </c>
      <c r="D358">
        <v>2915.835</v>
      </c>
      <c r="E358">
        <f t="shared" si="35"/>
        <v>70.5</v>
      </c>
      <c r="F358">
        <f t="shared" si="36"/>
        <v>944.95799999999997</v>
      </c>
      <c r="G358">
        <f t="shared" si="37"/>
        <v>80.3</v>
      </c>
      <c r="H358">
        <f t="shared" si="38"/>
        <v>3180.2730000000001</v>
      </c>
      <c r="I358">
        <f t="shared" si="39"/>
        <v>4.3841695689421836E-3</v>
      </c>
      <c r="J358" t="str">
        <f t="shared" si="40"/>
        <v/>
      </c>
      <c r="K358" t="str">
        <f t="shared" si="41"/>
        <v/>
      </c>
    </row>
    <row r="359" spans="1:11">
      <c r="A359" t="s">
        <v>10</v>
      </c>
      <c r="B359">
        <v>2007</v>
      </c>
      <c r="C359">
        <v>80</v>
      </c>
      <c r="D359">
        <v>2962.5349999999999</v>
      </c>
      <c r="E359">
        <f t="shared" si="35"/>
        <v>70.5</v>
      </c>
      <c r="F359">
        <f t="shared" si="36"/>
        <v>944.95799999999997</v>
      </c>
      <c r="G359">
        <f t="shared" si="37"/>
        <v>80.3</v>
      </c>
      <c r="H359">
        <f t="shared" si="38"/>
        <v>3180.2730000000001</v>
      </c>
      <c r="I359">
        <f t="shared" si="39"/>
        <v>4.3841695689421836E-3</v>
      </c>
      <c r="J359" t="str">
        <f t="shared" si="40"/>
        <v/>
      </c>
      <c r="K359" t="str">
        <f t="shared" si="41"/>
        <v/>
      </c>
    </row>
    <row r="360" spans="1:11">
      <c r="A360" t="s">
        <v>10</v>
      </c>
      <c r="B360">
        <v>2008</v>
      </c>
      <c r="C360">
        <v>80.2</v>
      </c>
      <c r="D360">
        <v>3056.5880000000002</v>
      </c>
      <c r="E360">
        <f t="shared" si="35"/>
        <v>70.5</v>
      </c>
      <c r="F360">
        <f t="shared" si="36"/>
        <v>944.95799999999997</v>
      </c>
      <c r="G360">
        <f t="shared" si="37"/>
        <v>80.3</v>
      </c>
      <c r="H360">
        <f t="shared" si="38"/>
        <v>3180.2730000000001</v>
      </c>
      <c r="I360">
        <f t="shared" si="39"/>
        <v>4.3841695689421836E-3</v>
      </c>
      <c r="J360" t="str">
        <f t="shared" si="40"/>
        <v/>
      </c>
      <c r="K360" t="str">
        <f t="shared" si="41"/>
        <v/>
      </c>
    </row>
    <row r="361" spans="1:11">
      <c r="A361" t="s">
        <v>10</v>
      </c>
      <c r="B361">
        <v>2009</v>
      </c>
      <c r="C361">
        <v>80.3</v>
      </c>
      <c r="D361">
        <v>3180.2730000000001</v>
      </c>
      <c r="E361">
        <f t="shared" si="35"/>
        <v>70.5</v>
      </c>
      <c r="F361">
        <f t="shared" si="36"/>
        <v>944.95799999999997</v>
      </c>
      <c r="G361">
        <f t="shared" si="37"/>
        <v>80.3</v>
      </c>
      <c r="H361">
        <f t="shared" si="38"/>
        <v>3180.2730000000001</v>
      </c>
      <c r="I361">
        <f t="shared" si="39"/>
        <v>4.3841695689421836E-3</v>
      </c>
      <c r="J361" t="str">
        <f t="shared" si="40"/>
        <v/>
      </c>
      <c r="K361" t="str">
        <f t="shared" si="41"/>
        <v/>
      </c>
    </row>
    <row r="362" spans="1:11">
      <c r="A362" t="s">
        <v>11</v>
      </c>
      <c r="B362">
        <v>1970</v>
      </c>
      <c r="C362">
        <v>73.8</v>
      </c>
      <c r="D362">
        <v>583.745</v>
      </c>
      <c r="E362">
        <f t="shared" si="35"/>
        <v>73.8</v>
      </c>
      <c r="F362">
        <f t="shared" si="36"/>
        <v>583.745</v>
      </c>
      <c r="G362">
        <f t="shared" si="37"/>
        <v>79.5</v>
      </c>
      <c r="H362">
        <f t="shared" si="38"/>
        <v>2314.337</v>
      </c>
      <c r="I362">
        <f t="shared" si="39"/>
        <v>3.2936706052033075E-3</v>
      </c>
      <c r="J362" t="str">
        <f t="shared" si="40"/>
        <v>Greece</v>
      </c>
      <c r="K362">
        <f t="shared" si="41"/>
        <v>3.2936706052033075E-3</v>
      </c>
    </row>
    <row r="363" spans="1:11">
      <c r="A363" t="s">
        <v>11</v>
      </c>
      <c r="B363">
        <v>1971</v>
      </c>
      <c r="C363">
        <v>73.95</v>
      </c>
      <c r="D363">
        <v>616.22730000000001</v>
      </c>
      <c r="E363">
        <f t="shared" si="35"/>
        <v>73.8</v>
      </c>
      <c r="F363">
        <f t="shared" si="36"/>
        <v>583.745</v>
      </c>
      <c r="G363">
        <f t="shared" si="37"/>
        <v>79.5</v>
      </c>
      <c r="H363">
        <f t="shared" si="38"/>
        <v>2314.337</v>
      </c>
      <c r="I363">
        <f t="shared" si="39"/>
        <v>3.2936706052033075E-3</v>
      </c>
      <c r="J363" t="str">
        <f t="shared" si="40"/>
        <v/>
      </c>
      <c r="K363" t="str">
        <f t="shared" si="41"/>
        <v/>
      </c>
    </row>
    <row r="364" spans="1:11">
      <c r="A364" t="s">
        <v>11</v>
      </c>
      <c r="B364">
        <v>1972</v>
      </c>
      <c r="C364">
        <v>74.099999999999994</v>
      </c>
      <c r="D364">
        <v>648.70960000000002</v>
      </c>
      <c r="E364">
        <f t="shared" si="35"/>
        <v>73.8</v>
      </c>
      <c r="F364">
        <f t="shared" si="36"/>
        <v>583.745</v>
      </c>
      <c r="G364">
        <f t="shared" si="37"/>
        <v>79.5</v>
      </c>
      <c r="H364">
        <f t="shared" si="38"/>
        <v>2314.337</v>
      </c>
      <c r="I364">
        <f t="shared" si="39"/>
        <v>3.2936706052033075E-3</v>
      </c>
      <c r="J364" t="str">
        <f t="shared" si="40"/>
        <v/>
      </c>
      <c r="K364" t="str">
        <f t="shared" si="41"/>
        <v/>
      </c>
    </row>
    <row r="365" spans="1:11">
      <c r="A365" t="s">
        <v>11</v>
      </c>
      <c r="B365">
        <v>1973</v>
      </c>
      <c r="C365">
        <v>74.25</v>
      </c>
      <c r="D365">
        <v>681.19190000000003</v>
      </c>
      <c r="E365">
        <f t="shared" si="35"/>
        <v>73.8</v>
      </c>
      <c r="F365">
        <f t="shared" si="36"/>
        <v>583.745</v>
      </c>
      <c r="G365">
        <f t="shared" si="37"/>
        <v>79.5</v>
      </c>
      <c r="H365">
        <f t="shared" si="38"/>
        <v>2314.337</v>
      </c>
      <c r="I365">
        <f t="shared" si="39"/>
        <v>3.2936706052033075E-3</v>
      </c>
      <c r="J365" t="str">
        <f t="shared" si="40"/>
        <v/>
      </c>
      <c r="K365" t="str">
        <f t="shared" si="41"/>
        <v/>
      </c>
    </row>
    <row r="366" spans="1:11">
      <c r="A366" t="s">
        <v>11</v>
      </c>
      <c r="B366">
        <v>1974</v>
      </c>
      <c r="C366">
        <v>74.399999999999991</v>
      </c>
      <c r="D366">
        <v>713.67419999999993</v>
      </c>
      <c r="E366">
        <f t="shared" si="35"/>
        <v>73.8</v>
      </c>
      <c r="F366">
        <f t="shared" si="36"/>
        <v>583.745</v>
      </c>
      <c r="G366">
        <f t="shared" si="37"/>
        <v>79.5</v>
      </c>
      <c r="H366">
        <f t="shared" si="38"/>
        <v>2314.337</v>
      </c>
      <c r="I366">
        <f t="shared" si="39"/>
        <v>3.2936706052033075E-3</v>
      </c>
      <c r="J366" t="str">
        <f t="shared" si="40"/>
        <v/>
      </c>
      <c r="K366" t="str">
        <f t="shared" si="41"/>
        <v/>
      </c>
    </row>
    <row r="367" spans="1:11">
      <c r="A367" t="s">
        <v>11</v>
      </c>
      <c r="B367">
        <v>1975</v>
      </c>
      <c r="C367">
        <v>74.55</v>
      </c>
      <c r="D367">
        <v>746.15650000000005</v>
      </c>
      <c r="E367">
        <f t="shared" si="35"/>
        <v>73.8</v>
      </c>
      <c r="F367">
        <f t="shared" si="36"/>
        <v>583.745</v>
      </c>
      <c r="G367">
        <f t="shared" si="37"/>
        <v>79.5</v>
      </c>
      <c r="H367">
        <f t="shared" si="38"/>
        <v>2314.337</v>
      </c>
      <c r="I367">
        <f t="shared" si="39"/>
        <v>3.2936706052033075E-3</v>
      </c>
      <c r="J367" t="str">
        <f t="shared" si="40"/>
        <v/>
      </c>
      <c r="K367" t="str">
        <f t="shared" si="41"/>
        <v/>
      </c>
    </row>
    <row r="368" spans="1:11">
      <c r="A368" t="s">
        <v>11</v>
      </c>
      <c r="B368">
        <v>1976</v>
      </c>
      <c r="C368">
        <v>74.7</v>
      </c>
      <c r="D368">
        <v>778.63879999999995</v>
      </c>
      <c r="E368">
        <f t="shared" si="35"/>
        <v>73.8</v>
      </c>
      <c r="F368">
        <f t="shared" si="36"/>
        <v>583.745</v>
      </c>
      <c r="G368">
        <f t="shared" si="37"/>
        <v>79.5</v>
      </c>
      <c r="H368">
        <f t="shared" si="38"/>
        <v>2314.337</v>
      </c>
      <c r="I368">
        <f t="shared" si="39"/>
        <v>3.2936706052033075E-3</v>
      </c>
      <c r="J368" t="str">
        <f t="shared" si="40"/>
        <v/>
      </c>
      <c r="K368" t="str">
        <f t="shared" si="41"/>
        <v/>
      </c>
    </row>
    <row r="369" spans="1:11">
      <c r="A369" t="s">
        <v>11</v>
      </c>
      <c r="B369">
        <v>1977</v>
      </c>
      <c r="C369">
        <v>74.849999999999994</v>
      </c>
      <c r="D369">
        <v>811.12110000000007</v>
      </c>
      <c r="E369">
        <f t="shared" si="35"/>
        <v>73.8</v>
      </c>
      <c r="F369">
        <f t="shared" si="36"/>
        <v>583.745</v>
      </c>
      <c r="G369">
        <f t="shared" si="37"/>
        <v>79.5</v>
      </c>
      <c r="H369">
        <f t="shared" si="38"/>
        <v>2314.337</v>
      </c>
      <c r="I369">
        <f t="shared" si="39"/>
        <v>3.2936706052033075E-3</v>
      </c>
      <c r="J369" t="str">
        <f t="shared" si="40"/>
        <v/>
      </c>
      <c r="K369" t="str">
        <f t="shared" si="41"/>
        <v/>
      </c>
    </row>
    <row r="370" spans="1:11">
      <c r="A370" t="s">
        <v>11</v>
      </c>
      <c r="B370">
        <v>1978</v>
      </c>
      <c r="C370">
        <v>75</v>
      </c>
      <c r="D370">
        <v>843.60339999999997</v>
      </c>
      <c r="E370">
        <f t="shared" si="35"/>
        <v>73.8</v>
      </c>
      <c r="F370">
        <f t="shared" si="36"/>
        <v>583.745</v>
      </c>
      <c r="G370">
        <f t="shared" si="37"/>
        <v>79.5</v>
      </c>
      <c r="H370">
        <f t="shared" si="38"/>
        <v>2314.337</v>
      </c>
      <c r="I370">
        <f t="shared" si="39"/>
        <v>3.2936706052033075E-3</v>
      </c>
      <c r="J370" t="str">
        <f t="shared" si="40"/>
        <v/>
      </c>
      <c r="K370" t="str">
        <f t="shared" si="41"/>
        <v/>
      </c>
    </row>
    <row r="371" spans="1:11">
      <c r="A371" t="s">
        <v>11</v>
      </c>
      <c r="B371">
        <v>1979</v>
      </c>
      <c r="C371">
        <v>75.149999999999991</v>
      </c>
      <c r="D371">
        <v>876.08569999999997</v>
      </c>
      <c r="E371">
        <f t="shared" si="35"/>
        <v>73.8</v>
      </c>
      <c r="F371">
        <f t="shared" si="36"/>
        <v>583.745</v>
      </c>
      <c r="G371">
        <f t="shared" si="37"/>
        <v>79.5</v>
      </c>
      <c r="H371">
        <f t="shared" si="38"/>
        <v>2314.337</v>
      </c>
      <c r="I371">
        <f t="shared" si="39"/>
        <v>3.2936706052033075E-3</v>
      </c>
      <c r="J371" t="str">
        <f t="shared" si="40"/>
        <v/>
      </c>
      <c r="K371" t="str">
        <f t="shared" si="41"/>
        <v/>
      </c>
    </row>
    <row r="372" spans="1:11">
      <c r="A372" t="s">
        <v>11</v>
      </c>
      <c r="B372">
        <v>1980</v>
      </c>
      <c r="C372">
        <v>75.3</v>
      </c>
      <c r="D372">
        <v>908.56799999999998</v>
      </c>
      <c r="E372">
        <f t="shared" si="35"/>
        <v>73.8</v>
      </c>
      <c r="F372">
        <f t="shared" si="36"/>
        <v>583.745</v>
      </c>
      <c r="G372">
        <f t="shared" si="37"/>
        <v>79.5</v>
      </c>
      <c r="H372">
        <f t="shared" si="38"/>
        <v>2314.337</v>
      </c>
      <c r="I372">
        <f t="shared" si="39"/>
        <v>3.2936706052033075E-3</v>
      </c>
      <c r="J372" t="str">
        <f t="shared" si="40"/>
        <v/>
      </c>
      <c r="K372" t="str">
        <f t="shared" si="41"/>
        <v/>
      </c>
    </row>
    <row r="373" spans="1:11">
      <c r="A373" t="s">
        <v>11</v>
      </c>
      <c r="B373">
        <v>1981</v>
      </c>
      <c r="C373">
        <v>75.428571428571431</v>
      </c>
      <c r="D373">
        <v>917.74357142857139</v>
      </c>
      <c r="E373">
        <f t="shared" si="35"/>
        <v>73.8</v>
      </c>
      <c r="F373">
        <f t="shared" si="36"/>
        <v>583.745</v>
      </c>
      <c r="G373">
        <f t="shared" si="37"/>
        <v>79.5</v>
      </c>
      <c r="H373">
        <f t="shared" si="38"/>
        <v>2314.337</v>
      </c>
      <c r="I373">
        <f t="shared" si="39"/>
        <v>3.2936706052033075E-3</v>
      </c>
      <c r="J373" t="str">
        <f t="shared" si="40"/>
        <v/>
      </c>
      <c r="K373" t="str">
        <f t="shared" si="41"/>
        <v/>
      </c>
    </row>
    <row r="374" spans="1:11">
      <c r="A374" t="s">
        <v>11</v>
      </c>
      <c r="B374">
        <v>1982</v>
      </c>
      <c r="C374">
        <v>75.55714285714285</v>
      </c>
      <c r="D374">
        <v>926.9191428571429</v>
      </c>
      <c r="E374">
        <f t="shared" si="35"/>
        <v>73.8</v>
      </c>
      <c r="F374">
        <f t="shared" si="36"/>
        <v>583.745</v>
      </c>
      <c r="G374">
        <f t="shared" si="37"/>
        <v>79.5</v>
      </c>
      <c r="H374">
        <f t="shared" si="38"/>
        <v>2314.337</v>
      </c>
      <c r="I374">
        <f t="shared" si="39"/>
        <v>3.2936706052033075E-3</v>
      </c>
      <c r="J374" t="str">
        <f t="shared" si="40"/>
        <v/>
      </c>
      <c r="K374" t="str">
        <f t="shared" si="41"/>
        <v/>
      </c>
    </row>
    <row r="375" spans="1:11">
      <c r="A375" t="s">
        <v>11</v>
      </c>
      <c r="B375">
        <v>1983</v>
      </c>
      <c r="C375">
        <v>75.685714285714283</v>
      </c>
      <c r="D375">
        <v>936.0947142857143</v>
      </c>
      <c r="E375">
        <f t="shared" si="35"/>
        <v>73.8</v>
      </c>
      <c r="F375">
        <f t="shared" si="36"/>
        <v>583.745</v>
      </c>
      <c r="G375">
        <f t="shared" si="37"/>
        <v>79.5</v>
      </c>
      <c r="H375">
        <f t="shared" si="38"/>
        <v>2314.337</v>
      </c>
      <c r="I375">
        <f t="shared" si="39"/>
        <v>3.2936706052033075E-3</v>
      </c>
      <c r="J375" t="str">
        <f t="shared" si="40"/>
        <v/>
      </c>
      <c r="K375" t="str">
        <f t="shared" si="41"/>
        <v/>
      </c>
    </row>
    <row r="376" spans="1:11">
      <c r="A376" t="s">
        <v>11</v>
      </c>
      <c r="B376">
        <v>1984</v>
      </c>
      <c r="C376">
        <v>75.814285714285717</v>
      </c>
      <c r="D376">
        <v>945.27028571428571</v>
      </c>
      <c r="E376">
        <f t="shared" si="35"/>
        <v>73.8</v>
      </c>
      <c r="F376">
        <f t="shared" si="36"/>
        <v>583.745</v>
      </c>
      <c r="G376">
        <f t="shared" si="37"/>
        <v>79.5</v>
      </c>
      <c r="H376">
        <f t="shared" si="38"/>
        <v>2314.337</v>
      </c>
      <c r="I376">
        <f t="shared" si="39"/>
        <v>3.2936706052033075E-3</v>
      </c>
      <c r="J376" t="str">
        <f t="shared" si="40"/>
        <v/>
      </c>
      <c r="K376" t="str">
        <f t="shared" si="41"/>
        <v/>
      </c>
    </row>
    <row r="377" spans="1:11">
      <c r="A377" t="s">
        <v>11</v>
      </c>
      <c r="B377">
        <v>1985</v>
      </c>
      <c r="C377">
        <v>75.94285714285715</v>
      </c>
      <c r="D377">
        <v>954.44585714285711</v>
      </c>
      <c r="E377">
        <f t="shared" si="35"/>
        <v>73.8</v>
      </c>
      <c r="F377">
        <f t="shared" si="36"/>
        <v>583.745</v>
      </c>
      <c r="G377">
        <f t="shared" si="37"/>
        <v>79.5</v>
      </c>
      <c r="H377">
        <f t="shared" si="38"/>
        <v>2314.337</v>
      </c>
      <c r="I377">
        <f t="shared" si="39"/>
        <v>3.2936706052033075E-3</v>
      </c>
      <c r="J377" t="str">
        <f t="shared" si="40"/>
        <v/>
      </c>
      <c r="K377" t="str">
        <f t="shared" si="41"/>
        <v/>
      </c>
    </row>
    <row r="378" spans="1:11">
      <c r="A378" t="s">
        <v>11</v>
      </c>
      <c r="B378">
        <v>1986</v>
      </c>
      <c r="C378">
        <v>76.071428571428569</v>
      </c>
      <c r="D378">
        <v>963.62142857142862</v>
      </c>
      <c r="E378">
        <f t="shared" si="35"/>
        <v>73.8</v>
      </c>
      <c r="F378">
        <f t="shared" si="36"/>
        <v>583.745</v>
      </c>
      <c r="G378">
        <f t="shared" si="37"/>
        <v>79.5</v>
      </c>
      <c r="H378">
        <f t="shared" si="38"/>
        <v>2314.337</v>
      </c>
      <c r="I378">
        <f t="shared" si="39"/>
        <v>3.2936706052033075E-3</v>
      </c>
      <c r="J378" t="str">
        <f t="shared" si="40"/>
        <v/>
      </c>
      <c r="K378" t="str">
        <f t="shared" si="41"/>
        <v/>
      </c>
    </row>
    <row r="379" spans="1:11">
      <c r="A379" t="s">
        <v>11</v>
      </c>
      <c r="B379">
        <v>1987</v>
      </c>
      <c r="C379">
        <v>76.2</v>
      </c>
      <c r="D379">
        <v>972.79700000000003</v>
      </c>
      <c r="E379">
        <f t="shared" si="35"/>
        <v>73.8</v>
      </c>
      <c r="F379">
        <f t="shared" si="36"/>
        <v>583.745</v>
      </c>
      <c r="G379">
        <f t="shared" si="37"/>
        <v>79.5</v>
      </c>
      <c r="H379">
        <f t="shared" si="38"/>
        <v>2314.337</v>
      </c>
      <c r="I379">
        <f t="shared" si="39"/>
        <v>3.2936706052033075E-3</v>
      </c>
      <c r="J379" t="str">
        <f t="shared" si="40"/>
        <v/>
      </c>
      <c r="K379" t="str">
        <f t="shared" si="41"/>
        <v/>
      </c>
    </row>
    <row r="380" spans="1:11">
      <c r="A380" t="s">
        <v>11</v>
      </c>
      <c r="B380">
        <v>1988</v>
      </c>
      <c r="C380">
        <v>76.8</v>
      </c>
      <c r="D380">
        <v>907.76300000000003</v>
      </c>
      <c r="E380">
        <f t="shared" si="35"/>
        <v>73.8</v>
      </c>
      <c r="F380">
        <f t="shared" si="36"/>
        <v>583.745</v>
      </c>
      <c r="G380">
        <f t="shared" si="37"/>
        <v>79.5</v>
      </c>
      <c r="H380">
        <f t="shared" si="38"/>
        <v>2314.337</v>
      </c>
      <c r="I380">
        <f t="shared" si="39"/>
        <v>3.2936706052033075E-3</v>
      </c>
      <c r="J380" t="str">
        <f t="shared" si="40"/>
        <v/>
      </c>
      <c r="K380" t="str">
        <f t="shared" si="41"/>
        <v/>
      </c>
    </row>
    <row r="381" spans="1:11">
      <c r="A381" t="s">
        <v>11</v>
      </c>
      <c r="B381">
        <v>1989</v>
      </c>
      <c r="C381">
        <v>77</v>
      </c>
      <c r="D381">
        <v>1030.69</v>
      </c>
      <c r="E381">
        <f t="shared" si="35"/>
        <v>73.8</v>
      </c>
      <c r="F381">
        <f t="shared" si="36"/>
        <v>583.745</v>
      </c>
      <c r="G381">
        <f t="shared" si="37"/>
        <v>79.5</v>
      </c>
      <c r="H381">
        <f t="shared" si="38"/>
        <v>2314.337</v>
      </c>
      <c r="I381">
        <f t="shared" si="39"/>
        <v>3.2936706052033075E-3</v>
      </c>
      <c r="J381" t="str">
        <f t="shared" si="40"/>
        <v/>
      </c>
      <c r="K381" t="str">
        <f t="shared" si="41"/>
        <v/>
      </c>
    </row>
    <row r="382" spans="1:11">
      <c r="A382" t="s">
        <v>11</v>
      </c>
      <c r="B382">
        <v>1990</v>
      </c>
      <c r="C382">
        <v>77.099999999999994</v>
      </c>
      <c r="D382">
        <v>1036.3969999999999</v>
      </c>
      <c r="E382">
        <f t="shared" si="35"/>
        <v>73.8</v>
      </c>
      <c r="F382">
        <f t="shared" si="36"/>
        <v>583.745</v>
      </c>
      <c r="G382">
        <f t="shared" si="37"/>
        <v>79.5</v>
      </c>
      <c r="H382">
        <f t="shared" si="38"/>
        <v>2314.337</v>
      </c>
      <c r="I382">
        <f t="shared" si="39"/>
        <v>3.2936706052033075E-3</v>
      </c>
      <c r="J382" t="str">
        <f t="shared" si="40"/>
        <v/>
      </c>
      <c r="K382" t="str">
        <f t="shared" si="41"/>
        <v/>
      </c>
    </row>
    <row r="383" spans="1:11">
      <c r="A383" t="s">
        <v>11</v>
      </c>
      <c r="B383">
        <v>1991</v>
      </c>
      <c r="C383">
        <v>77.099999999999994</v>
      </c>
      <c r="D383">
        <v>1033.0440000000001</v>
      </c>
      <c r="E383">
        <f t="shared" si="35"/>
        <v>73.8</v>
      </c>
      <c r="F383">
        <f t="shared" si="36"/>
        <v>583.745</v>
      </c>
      <c r="G383">
        <f t="shared" si="37"/>
        <v>79.5</v>
      </c>
      <c r="H383">
        <f t="shared" si="38"/>
        <v>2314.337</v>
      </c>
      <c r="I383">
        <f t="shared" si="39"/>
        <v>3.2936706052033075E-3</v>
      </c>
      <c r="J383" t="str">
        <f t="shared" si="40"/>
        <v/>
      </c>
      <c r="K383" t="str">
        <f t="shared" si="41"/>
        <v/>
      </c>
    </row>
    <row r="384" spans="1:11">
      <c r="A384" t="s">
        <v>11</v>
      </c>
      <c r="B384">
        <v>1992</v>
      </c>
      <c r="C384">
        <v>77</v>
      </c>
      <c r="D384">
        <v>1125.028</v>
      </c>
      <c r="E384">
        <f t="shared" si="35"/>
        <v>73.8</v>
      </c>
      <c r="F384">
        <f t="shared" si="36"/>
        <v>583.745</v>
      </c>
      <c r="G384">
        <f t="shared" si="37"/>
        <v>79.5</v>
      </c>
      <c r="H384">
        <f t="shared" si="38"/>
        <v>2314.337</v>
      </c>
      <c r="I384">
        <f t="shared" si="39"/>
        <v>3.2936706052033075E-3</v>
      </c>
      <c r="J384" t="str">
        <f t="shared" si="40"/>
        <v/>
      </c>
      <c r="K384" t="str">
        <f t="shared" si="41"/>
        <v/>
      </c>
    </row>
    <row r="385" spans="1:11">
      <c r="A385" t="s">
        <v>11</v>
      </c>
      <c r="B385">
        <v>1993</v>
      </c>
      <c r="C385">
        <v>77.400000000000006</v>
      </c>
      <c r="D385">
        <v>1226.9480000000001</v>
      </c>
      <c r="E385">
        <f t="shared" si="35"/>
        <v>73.8</v>
      </c>
      <c r="F385">
        <f t="shared" si="36"/>
        <v>583.745</v>
      </c>
      <c r="G385">
        <f t="shared" si="37"/>
        <v>79.5</v>
      </c>
      <c r="H385">
        <f t="shared" si="38"/>
        <v>2314.337</v>
      </c>
      <c r="I385">
        <f t="shared" si="39"/>
        <v>3.2936706052033075E-3</v>
      </c>
      <c r="J385" t="str">
        <f t="shared" si="40"/>
        <v/>
      </c>
      <c r="K385" t="str">
        <f t="shared" si="41"/>
        <v/>
      </c>
    </row>
    <row r="386" spans="1:11">
      <c r="A386" t="s">
        <v>11</v>
      </c>
      <c r="B386">
        <v>1994</v>
      </c>
      <c r="C386">
        <v>77.5</v>
      </c>
      <c r="D386">
        <v>1357.9</v>
      </c>
      <c r="E386">
        <f t="shared" si="35"/>
        <v>73.8</v>
      </c>
      <c r="F386">
        <f t="shared" si="36"/>
        <v>583.745</v>
      </c>
      <c r="G386">
        <f t="shared" si="37"/>
        <v>79.5</v>
      </c>
      <c r="H386">
        <f t="shared" si="38"/>
        <v>2314.337</v>
      </c>
      <c r="I386">
        <f t="shared" si="39"/>
        <v>3.2936706052033075E-3</v>
      </c>
      <c r="J386" t="str">
        <f t="shared" si="40"/>
        <v/>
      </c>
      <c r="K386" t="str">
        <f t="shared" si="41"/>
        <v/>
      </c>
    </row>
    <row r="387" spans="1:11">
      <c r="A387" t="s">
        <v>11</v>
      </c>
      <c r="B387">
        <v>1995</v>
      </c>
      <c r="C387">
        <v>77.5</v>
      </c>
      <c r="D387">
        <v>1370.1949999999999</v>
      </c>
      <c r="E387">
        <f t="shared" ref="E387:E450" si="42">IF($A387=$A386,E386,C387)</f>
        <v>73.8</v>
      </c>
      <c r="F387">
        <f t="shared" ref="F387:F450" si="43">IF($A387=$A386,F386,D387)</f>
        <v>583.745</v>
      </c>
      <c r="G387">
        <f t="shared" ref="G387:G450" si="44">IF($A387=$A388,G388,C387)</f>
        <v>79.5</v>
      </c>
      <c r="H387">
        <f t="shared" ref="H387:H450" si="45">IF($A387=$A388,H388,D387)</f>
        <v>2314.337</v>
      </c>
      <c r="I387">
        <f t="shared" ref="I387:I450" si="46">(G387-E387)/(H387-F387)</f>
        <v>3.2936706052033075E-3</v>
      </c>
      <c r="J387" t="str">
        <f t="shared" ref="J387:J450" si="47">IF(A387=A386,"",A387)</f>
        <v/>
      </c>
      <c r="K387" t="str">
        <f t="shared" ref="K387:K450" si="48">IF(J387="","",I387)</f>
        <v/>
      </c>
    </row>
    <row r="388" spans="1:11">
      <c r="A388" t="s">
        <v>11</v>
      </c>
      <c r="B388">
        <v>1996</v>
      </c>
      <c r="C388">
        <v>77.599999999999994</v>
      </c>
      <c r="D388">
        <v>1387.048</v>
      </c>
      <c r="E388">
        <f t="shared" si="42"/>
        <v>73.8</v>
      </c>
      <c r="F388">
        <f t="shared" si="43"/>
        <v>583.745</v>
      </c>
      <c r="G388">
        <f t="shared" si="44"/>
        <v>79.5</v>
      </c>
      <c r="H388">
        <f t="shared" si="45"/>
        <v>2314.337</v>
      </c>
      <c r="I388">
        <f t="shared" si="46"/>
        <v>3.2936706052033075E-3</v>
      </c>
      <c r="J388" t="str">
        <f t="shared" si="47"/>
        <v/>
      </c>
      <c r="K388" t="str">
        <f t="shared" si="48"/>
        <v/>
      </c>
    </row>
    <row r="389" spans="1:11">
      <c r="A389" t="s">
        <v>11</v>
      </c>
      <c r="B389">
        <v>1997</v>
      </c>
      <c r="C389">
        <v>77.900000000000006</v>
      </c>
      <c r="D389">
        <v>1409.1489999999999</v>
      </c>
      <c r="E389">
        <f t="shared" si="42"/>
        <v>73.8</v>
      </c>
      <c r="F389">
        <f t="shared" si="43"/>
        <v>583.745</v>
      </c>
      <c r="G389">
        <f t="shared" si="44"/>
        <v>79.5</v>
      </c>
      <c r="H389">
        <f t="shared" si="45"/>
        <v>2314.337</v>
      </c>
      <c r="I389">
        <f t="shared" si="46"/>
        <v>3.2936706052033075E-3</v>
      </c>
      <c r="J389" t="str">
        <f t="shared" si="47"/>
        <v/>
      </c>
      <c r="K389" t="str">
        <f t="shared" si="48"/>
        <v/>
      </c>
    </row>
    <row r="390" spans="1:11">
      <c r="A390" t="s">
        <v>11</v>
      </c>
      <c r="B390">
        <v>1998</v>
      </c>
      <c r="C390">
        <v>77.8</v>
      </c>
      <c r="D390">
        <v>1437.0060000000001</v>
      </c>
      <c r="E390">
        <f t="shared" si="42"/>
        <v>73.8</v>
      </c>
      <c r="F390">
        <f t="shared" si="43"/>
        <v>583.745</v>
      </c>
      <c r="G390">
        <f t="shared" si="44"/>
        <v>79.5</v>
      </c>
      <c r="H390">
        <f t="shared" si="45"/>
        <v>2314.337</v>
      </c>
      <c r="I390">
        <f t="shared" si="46"/>
        <v>3.2936706052033075E-3</v>
      </c>
      <c r="J390" t="str">
        <f t="shared" si="47"/>
        <v/>
      </c>
      <c r="K390" t="str">
        <f t="shared" si="48"/>
        <v/>
      </c>
    </row>
    <row r="391" spans="1:11">
      <c r="A391" t="s">
        <v>11</v>
      </c>
      <c r="B391">
        <v>1999</v>
      </c>
      <c r="C391">
        <v>78</v>
      </c>
      <c r="D391">
        <v>1523.3119999999999</v>
      </c>
      <c r="E391">
        <f t="shared" si="42"/>
        <v>73.8</v>
      </c>
      <c r="F391">
        <f t="shared" si="43"/>
        <v>583.745</v>
      </c>
      <c r="G391">
        <f t="shared" si="44"/>
        <v>79.5</v>
      </c>
      <c r="H391">
        <f t="shared" si="45"/>
        <v>2314.337</v>
      </c>
      <c r="I391">
        <f t="shared" si="46"/>
        <v>3.2936706052033075E-3</v>
      </c>
      <c r="J391" t="str">
        <f t="shared" si="47"/>
        <v/>
      </c>
      <c r="K391" t="str">
        <f t="shared" si="48"/>
        <v/>
      </c>
    </row>
    <row r="392" spans="1:11">
      <c r="A392" t="s">
        <v>11</v>
      </c>
      <c r="B392">
        <v>2000</v>
      </c>
      <c r="C392">
        <v>78</v>
      </c>
      <c r="D392">
        <v>1450.597</v>
      </c>
      <c r="E392">
        <f t="shared" si="42"/>
        <v>73.8</v>
      </c>
      <c r="F392">
        <f t="shared" si="43"/>
        <v>583.745</v>
      </c>
      <c r="G392">
        <f t="shared" si="44"/>
        <v>79.5</v>
      </c>
      <c r="H392">
        <f t="shared" si="45"/>
        <v>2314.337</v>
      </c>
      <c r="I392">
        <f t="shared" si="46"/>
        <v>3.2936706052033075E-3</v>
      </c>
      <c r="J392" t="str">
        <f t="shared" si="47"/>
        <v/>
      </c>
      <c r="K392" t="str">
        <f t="shared" si="48"/>
        <v/>
      </c>
    </row>
    <row r="393" spans="1:11">
      <c r="A393" t="s">
        <v>11</v>
      </c>
      <c r="B393">
        <v>2001</v>
      </c>
      <c r="C393">
        <v>78.5</v>
      </c>
      <c r="D393">
        <v>1683.7860000000001</v>
      </c>
      <c r="E393">
        <f t="shared" si="42"/>
        <v>73.8</v>
      </c>
      <c r="F393">
        <f t="shared" si="43"/>
        <v>583.745</v>
      </c>
      <c r="G393">
        <f t="shared" si="44"/>
        <v>79.5</v>
      </c>
      <c r="H393">
        <f t="shared" si="45"/>
        <v>2314.337</v>
      </c>
      <c r="I393">
        <f t="shared" si="46"/>
        <v>3.2936706052033075E-3</v>
      </c>
      <c r="J393" t="str">
        <f t="shared" si="47"/>
        <v/>
      </c>
      <c r="K393" t="str">
        <f t="shared" si="48"/>
        <v/>
      </c>
    </row>
    <row r="394" spans="1:11">
      <c r="A394" t="s">
        <v>11</v>
      </c>
      <c r="B394">
        <v>2002</v>
      </c>
      <c r="C394">
        <v>78.7</v>
      </c>
      <c r="D394">
        <v>1793.923</v>
      </c>
      <c r="E394">
        <f t="shared" si="42"/>
        <v>73.8</v>
      </c>
      <c r="F394">
        <f t="shared" si="43"/>
        <v>583.745</v>
      </c>
      <c r="G394">
        <f t="shared" si="44"/>
        <v>79.5</v>
      </c>
      <c r="H394">
        <f t="shared" si="45"/>
        <v>2314.337</v>
      </c>
      <c r="I394">
        <f t="shared" si="46"/>
        <v>3.2936706052033075E-3</v>
      </c>
      <c r="J394" t="str">
        <f t="shared" si="47"/>
        <v/>
      </c>
      <c r="K394" t="str">
        <f t="shared" si="48"/>
        <v/>
      </c>
    </row>
    <row r="395" spans="1:11">
      <c r="A395" t="s">
        <v>11</v>
      </c>
      <c r="B395">
        <v>2003</v>
      </c>
      <c r="C395">
        <v>78.8</v>
      </c>
      <c r="D395">
        <v>1859.5609999999999</v>
      </c>
      <c r="E395">
        <f t="shared" si="42"/>
        <v>73.8</v>
      </c>
      <c r="F395">
        <f t="shared" si="43"/>
        <v>583.745</v>
      </c>
      <c r="G395">
        <f t="shared" si="44"/>
        <v>79.5</v>
      </c>
      <c r="H395">
        <f t="shared" si="45"/>
        <v>2314.337</v>
      </c>
      <c r="I395">
        <f t="shared" si="46"/>
        <v>3.2936706052033075E-3</v>
      </c>
      <c r="J395" t="str">
        <f t="shared" si="47"/>
        <v/>
      </c>
      <c r="K395" t="str">
        <f t="shared" si="48"/>
        <v/>
      </c>
    </row>
    <row r="396" spans="1:11">
      <c r="A396" t="s">
        <v>11</v>
      </c>
      <c r="B396">
        <v>2004</v>
      </c>
      <c r="C396">
        <v>79</v>
      </c>
      <c r="D396">
        <v>1879.8030000000001</v>
      </c>
      <c r="E396">
        <f t="shared" si="42"/>
        <v>73.8</v>
      </c>
      <c r="F396">
        <f t="shared" si="43"/>
        <v>583.745</v>
      </c>
      <c r="G396">
        <f t="shared" si="44"/>
        <v>79.5</v>
      </c>
      <c r="H396">
        <f t="shared" si="45"/>
        <v>2314.337</v>
      </c>
      <c r="I396">
        <f t="shared" si="46"/>
        <v>3.2936706052033075E-3</v>
      </c>
      <c r="J396" t="str">
        <f t="shared" si="47"/>
        <v/>
      </c>
      <c r="K396" t="str">
        <f t="shared" si="48"/>
        <v/>
      </c>
    </row>
    <row r="397" spans="1:11">
      <c r="A397" t="s">
        <v>11</v>
      </c>
      <c r="B397">
        <v>2005</v>
      </c>
      <c r="C397">
        <v>79.2</v>
      </c>
      <c r="D397">
        <v>2112.3879999999999</v>
      </c>
      <c r="E397">
        <f t="shared" si="42"/>
        <v>73.8</v>
      </c>
      <c r="F397">
        <f t="shared" si="43"/>
        <v>583.745</v>
      </c>
      <c r="G397">
        <f t="shared" si="44"/>
        <v>79.5</v>
      </c>
      <c r="H397">
        <f t="shared" si="45"/>
        <v>2314.337</v>
      </c>
      <c r="I397">
        <f t="shared" si="46"/>
        <v>3.2936706052033075E-3</v>
      </c>
      <c r="J397" t="str">
        <f t="shared" si="47"/>
        <v/>
      </c>
      <c r="K397" t="str">
        <f t="shared" si="48"/>
        <v/>
      </c>
    </row>
    <row r="398" spans="1:11">
      <c r="A398" t="s">
        <v>11</v>
      </c>
      <c r="B398">
        <v>2006</v>
      </c>
      <c r="C398">
        <v>79.5</v>
      </c>
      <c r="D398">
        <v>2224.453</v>
      </c>
      <c r="E398">
        <f t="shared" si="42"/>
        <v>73.8</v>
      </c>
      <c r="F398">
        <f t="shared" si="43"/>
        <v>583.745</v>
      </c>
      <c r="G398">
        <f t="shared" si="44"/>
        <v>79.5</v>
      </c>
      <c r="H398">
        <f t="shared" si="45"/>
        <v>2314.337</v>
      </c>
      <c r="I398">
        <f t="shared" si="46"/>
        <v>3.2936706052033075E-3</v>
      </c>
      <c r="J398" t="str">
        <f t="shared" si="47"/>
        <v/>
      </c>
      <c r="K398" t="str">
        <f t="shared" si="48"/>
        <v/>
      </c>
    </row>
    <row r="399" spans="1:11">
      <c r="A399" t="s">
        <v>11</v>
      </c>
      <c r="B399">
        <v>2007</v>
      </c>
      <c r="C399">
        <v>79.5</v>
      </c>
      <c r="D399">
        <v>2314.337</v>
      </c>
      <c r="E399">
        <f t="shared" si="42"/>
        <v>73.8</v>
      </c>
      <c r="F399">
        <f t="shared" si="43"/>
        <v>583.745</v>
      </c>
      <c r="G399">
        <f t="shared" si="44"/>
        <v>79.5</v>
      </c>
      <c r="H399">
        <f t="shared" si="45"/>
        <v>2314.337</v>
      </c>
      <c r="I399">
        <f t="shared" si="46"/>
        <v>3.2936706052033075E-3</v>
      </c>
      <c r="J399" t="str">
        <f t="shared" si="47"/>
        <v/>
      </c>
      <c r="K399" t="str">
        <f t="shared" si="48"/>
        <v/>
      </c>
    </row>
    <row r="400" spans="1:11">
      <c r="A400" t="s">
        <v>12</v>
      </c>
      <c r="B400">
        <v>1991</v>
      </c>
      <c r="C400">
        <v>69.400000000000006</v>
      </c>
      <c r="D400">
        <v>698.46</v>
      </c>
      <c r="E400">
        <f t="shared" si="42"/>
        <v>69.400000000000006</v>
      </c>
      <c r="F400">
        <f t="shared" si="43"/>
        <v>698.46</v>
      </c>
      <c r="G400">
        <f t="shared" si="44"/>
        <v>74</v>
      </c>
      <c r="H400">
        <f t="shared" si="45"/>
        <v>1096.3409999999999</v>
      </c>
      <c r="I400">
        <f t="shared" si="46"/>
        <v>1.1561245699090924E-2</v>
      </c>
      <c r="J400" t="str">
        <f t="shared" si="47"/>
        <v>Hungary</v>
      </c>
      <c r="K400">
        <f t="shared" si="48"/>
        <v>1.1561245699090924E-2</v>
      </c>
    </row>
    <row r="401" spans="1:11">
      <c r="A401" t="s">
        <v>12</v>
      </c>
      <c r="B401">
        <v>1992</v>
      </c>
      <c r="C401">
        <v>69.2</v>
      </c>
      <c r="D401">
        <v>727.26400000000001</v>
      </c>
      <c r="E401">
        <f t="shared" si="42"/>
        <v>69.400000000000006</v>
      </c>
      <c r="F401">
        <f t="shared" si="43"/>
        <v>698.46</v>
      </c>
      <c r="G401">
        <f t="shared" si="44"/>
        <v>74</v>
      </c>
      <c r="H401">
        <f t="shared" si="45"/>
        <v>1096.3409999999999</v>
      </c>
      <c r="I401">
        <f t="shared" si="46"/>
        <v>1.1561245699090924E-2</v>
      </c>
      <c r="J401" t="str">
        <f t="shared" si="47"/>
        <v/>
      </c>
      <c r="K401" t="str">
        <f t="shared" si="48"/>
        <v/>
      </c>
    </row>
    <row r="402" spans="1:11">
      <c r="A402" t="s">
        <v>12</v>
      </c>
      <c r="B402">
        <v>1993</v>
      </c>
      <c r="C402">
        <v>69.2</v>
      </c>
      <c r="D402">
        <v>726.26700000000005</v>
      </c>
      <c r="E402">
        <f t="shared" si="42"/>
        <v>69.400000000000006</v>
      </c>
      <c r="F402">
        <f t="shared" si="43"/>
        <v>698.46</v>
      </c>
      <c r="G402">
        <f t="shared" si="44"/>
        <v>74</v>
      </c>
      <c r="H402">
        <f t="shared" si="45"/>
        <v>1096.3409999999999</v>
      </c>
      <c r="I402">
        <f t="shared" si="46"/>
        <v>1.1561245699090924E-2</v>
      </c>
      <c r="J402" t="str">
        <f t="shared" si="47"/>
        <v/>
      </c>
      <c r="K402" t="str">
        <f t="shared" si="48"/>
        <v/>
      </c>
    </row>
    <row r="403" spans="1:11">
      <c r="A403" t="s">
        <v>12</v>
      </c>
      <c r="B403">
        <v>1994</v>
      </c>
      <c r="C403">
        <v>69.5</v>
      </c>
      <c r="D403">
        <v>802.45799999999997</v>
      </c>
      <c r="E403">
        <f t="shared" si="42"/>
        <v>69.400000000000006</v>
      </c>
      <c r="F403">
        <f t="shared" si="43"/>
        <v>698.46</v>
      </c>
      <c r="G403">
        <f t="shared" si="44"/>
        <v>74</v>
      </c>
      <c r="H403">
        <f t="shared" si="45"/>
        <v>1096.3409999999999</v>
      </c>
      <c r="I403">
        <f t="shared" si="46"/>
        <v>1.1561245699090924E-2</v>
      </c>
      <c r="J403" t="str">
        <f t="shared" si="47"/>
        <v/>
      </c>
      <c r="K403" t="str">
        <f t="shared" si="48"/>
        <v/>
      </c>
    </row>
    <row r="404" spans="1:11">
      <c r="A404" t="s">
        <v>12</v>
      </c>
      <c r="B404">
        <v>1995</v>
      </c>
      <c r="C404">
        <v>69.900000000000006</v>
      </c>
      <c r="D404">
        <v>731.92899999999997</v>
      </c>
      <c r="E404">
        <f t="shared" si="42"/>
        <v>69.400000000000006</v>
      </c>
      <c r="F404">
        <f t="shared" si="43"/>
        <v>698.46</v>
      </c>
      <c r="G404">
        <f t="shared" si="44"/>
        <v>74</v>
      </c>
      <c r="H404">
        <f t="shared" si="45"/>
        <v>1096.3409999999999</v>
      </c>
      <c r="I404">
        <f t="shared" si="46"/>
        <v>1.1561245699090924E-2</v>
      </c>
      <c r="J404" t="str">
        <f t="shared" si="47"/>
        <v/>
      </c>
      <c r="K404" t="str">
        <f t="shared" si="48"/>
        <v/>
      </c>
    </row>
    <row r="405" spans="1:11">
      <c r="A405" t="s">
        <v>12</v>
      </c>
      <c r="B405">
        <v>1996</v>
      </c>
      <c r="C405">
        <v>70.400000000000006</v>
      </c>
      <c r="D405">
        <v>705.13</v>
      </c>
      <c r="E405">
        <f t="shared" si="42"/>
        <v>69.400000000000006</v>
      </c>
      <c r="F405">
        <f t="shared" si="43"/>
        <v>698.46</v>
      </c>
      <c r="G405">
        <f t="shared" si="44"/>
        <v>74</v>
      </c>
      <c r="H405">
        <f t="shared" si="45"/>
        <v>1096.3409999999999</v>
      </c>
      <c r="I405">
        <f t="shared" si="46"/>
        <v>1.1561245699090924E-2</v>
      </c>
      <c r="J405" t="str">
        <f t="shared" si="47"/>
        <v/>
      </c>
      <c r="K405" t="str">
        <f t="shared" si="48"/>
        <v/>
      </c>
    </row>
    <row r="406" spans="1:11">
      <c r="A406" t="s">
        <v>12</v>
      </c>
      <c r="B406">
        <v>1997</v>
      </c>
      <c r="C406">
        <v>70.8</v>
      </c>
      <c r="D406">
        <v>708.46400000000006</v>
      </c>
      <c r="E406">
        <f t="shared" si="42"/>
        <v>69.400000000000006</v>
      </c>
      <c r="F406">
        <f t="shared" si="43"/>
        <v>698.46</v>
      </c>
      <c r="G406">
        <f t="shared" si="44"/>
        <v>74</v>
      </c>
      <c r="H406">
        <f t="shared" si="45"/>
        <v>1096.3409999999999</v>
      </c>
      <c r="I406">
        <f t="shared" si="46"/>
        <v>1.1561245699090924E-2</v>
      </c>
      <c r="J406" t="str">
        <f t="shared" si="47"/>
        <v/>
      </c>
      <c r="K406" t="str">
        <f t="shared" si="48"/>
        <v/>
      </c>
    </row>
    <row r="407" spans="1:11">
      <c r="A407" t="s">
        <v>12</v>
      </c>
      <c r="B407">
        <v>1998</v>
      </c>
      <c r="C407">
        <v>70.7</v>
      </c>
      <c r="D407">
        <v>779.73500000000001</v>
      </c>
      <c r="E407">
        <f t="shared" si="42"/>
        <v>69.400000000000006</v>
      </c>
      <c r="F407">
        <f t="shared" si="43"/>
        <v>698.46</v>
      </c>
      <c r="G407">
        <f t="shared" si="44"/>
        <v>74</v>
      </c>
      <c r="H407">
        <f t="shared" si="45"/>
        <v>1096.3409999999999</v>
      </c>
      <c r="I407">
        <f t="shared" si="46"/>
        <v>1.1561245699090924E-2</v>
      </c>
      <c r="J407" t="str">
        <f t="shared" si="47"/>
        <v/>
      </c>
      <c r="K407" t="str">
        <f t="shared" si="48"/>
        <v/>
      </c>
    </row>
    <row r="408" spans="1:11">
      <c r="A408" t="s">
        <v>12</v>
      </c>
      <c r="B408">
        <v>1999</v>
      </c>
      <c r="C408">
        <v>70.8</v>
      </c>
      <c r="D408">
        <v>830.529</v>
      </c>
      <c r="E408">
        <f t="shared" si="42"/>
        <v>69.400000000000006</v>
      </c>
      <c r="F408">
        <f t="shared" si="43"/>
        <v>698.46</v>
      </c>
      <c r="G408">
        <f t="shared" si="44"/>
        <v>74</v>
      </c>
      <c r="H408">
        <f t="shared" si="45"/>
        <v>1096.3409999999999</v>
      </c>
      <c r="I408">
        <f t="shared" si="46"/>
        <v>1.1561245699090924E-2</v>
      </c>
      <c r="J408" t="str">
        <f t="shared" si="47"/>
        <v/>
      </c>
      <c r="K408" t="str">
        <f t="shared" si="48"/>
        <v/>
      </c>
    </row>
    <row r="409" spans="1:11">
      <c r="A409" t="s">
        <v>12</v>
      </c>
      <c r="B409">
        <v>2000</v>
      </c>
      <c r="C409">
        <v>71.7</v>
      </c>
      <c r="D409">
        <v>852.61800000000005</v>
      </c>
      <c r="E409">
        <f t="shared" si="42"/>
        <v>69.400000000000006</v>
      </c>
      <c r="F409">
        <f t="shared" si="43"/>
        <v>698.46</v>
      </c>
      <c r="G409">
        <f t="shared" si="44"/>
        <v>74</v>
      </c>
      <c r="H409">
        <f t="shared" si="45"/>
        <v>1096.3409999999999</v>
      </c>
      <c r="I409">
        <f t="shared" si="46"/>
        <v>1.1561245699090924E-2</v>
      </c>
      <c r="J409" t="str">
        <f t="shared" si="47"/>
        <v/>
      </c>
      <c r="K409" t="str">
        <f t="shared" si="48"/>
        <v/>
      </c>
    </row>
    <row r="410" spans="1:11">
      <c r="A410" t="s">
        <v>12</v>
      </c>
      <c r="B410">
        <v>2001</v>
      </c>
      <c r="C410">
        <v>72.3</v>
      </c>
      <c r="D410">
        <v>901.76099999999997</v>
      </c>
      <c r="E410">
        <f t="shared" si="42"/>
        <v>69.400000000000006</v>
      </c>
      <c r="F410">
        <f t="shared" si="43"/>
        <v>698.46</v>
      </c>
      <c r="G410">
        <f t="shared" si="44"/>
        <v>74</v>
      </c>
      <c r="H410">
        <f t="shared" si="45"/>
        <v>1096.3409999999999</v>
      </c>
      <c r="I410">
        <f t="shared" si="46"/>
        <v>1.1561245699090924E-2</v>
      </c>
      <c r="J410" t="str">
        <f t="shared" si="47"/>
        <v/>
      </c>
      <c r="K410" t="str">
        <f t="shared" si="48"/>
        <v/>
      </c>
    </row>
    <row r="411" spans="1:11">
      <c r="A411" t="s">
        <v>12</v>
      </c>
      <c r="B411">
        <v>2002</v>
      </c>
      <c r="C411">
        <v>72.5</v>
      </c>
      <c r="D411">
        <v>994.245</v>
      </c>
      <c r="E411">
        <f t="shared" si="42"/>
        <v>69.400000000000006</v>
      </c>
      <c r="F411">
        <f t="shared" si="43"/>
        <v>698.46</v>
      </c>
      <c r="G411">
        <f t="shared" si="44"/>
        <v>74</v>
      </c>
      <c r="H411">
        <f t="shared" si="45"/>
        <v>1096.3409999999999</v>
      </c>
      <c r="I411">
        <f t="shared" si="46"/>
        <v>1.1561245699090924E-2</v>
      </c>
      <c r="J411" t="str">
        <f t="shared" si="47"/>
        <v/>
      </c>
      <c r="K411" t="str">
        <f t="shared" si="48"/>
        <v/>
      </c>
    </row>
    <row r="412" spans="1:11">
      <c r="A412" t="s">
        <v>12</v>
      </c>
      <c r="B412">
        <v>2003</v>
      </c>
      <c r="C412">
        <v>72.5</v>
      </c>
      <c r="D412">
        <v>1143.405</v>
      </c>
      <c r="E412">
        <f t="shared" si="42"/>
        <v>69.400000000000006</v>
      </c>
      <c r="F412">
        <f t="shared" si="43"/>
        <v>698.46</v>
      </c>
      <c r="G412">
        <f t="shared" si="44"/>
        <v>74</v>
      </c>
      <c r="H412">
        <f t="shared" si="45"/>
        <v>1096.3409999999999</v>
      </c>
      <c r="I412">
        <f t="shared" si="46"/>
        <v>1.1561245699090924E-2</v>
      </c>
      <c r="J412" t="str">
        <f t="shared" si="47"/>
        <v/>
      </c>
      <c r="K412" t="str">
        <f t="shared" si="48"/>
        <v/>
      </c>
    </row>
    <row r="413" spans="1:11">
      <c r="A413" t="s">
        <v>12</v>
      </c>
      <c r="B413">
        <v>2004</v>
      </c>
      <c r="C413">
        <v>72.8</v>
      </c>
      <c r="D413">
        <v>1151.2940000000001</v>
      </c>
      <c r="E413">
        <f t="shared" si="42"/>
        <v>69.400000000000006</v>
      </c>
      <c r="F413">
        <f t="shared" si="43"/>
        <v>698.46</v>
      </c>
      <c r="G413">
        <f t="shared" si="44"/>
        <v>74</v>
      </c>
      <c r="H413">
        <f t="shared" si="45"/>
        <v>1096.3409999999999</v>
      </c>
      <c r="I413">
        <f t="shared" si="46"/>
        <v>1.1561245699090924E-2</v>
      </c>
      <c r="J413" t="str">
        <f t="shared" si="47"/>
        <v/>
      </c>
      <c r="K413" t="str">
        <f t="shared" si="48"/>
        <v/>
      </c>
    </row>
    <row r="414" spans="1:11">
      <c r="A414" t="s">
        <v>12</v>
      </c>
      <c r="B414">
        <v>2005</v>
      </c>
      <c r="C414">
        <v>72.8</v>
      </c>
      <c r="D414">
        <v>1240.058</v>
      </c>
      <c r="E414">
        <f t="shared" si="42"/>
        <v>69.400000000000006</v>
      </c>
      <c r="F414">
        <f t="shared" si="43"/>
        <v>698.46</v>
      </c>
      <c r="G414">
        <f t="shared" si="44"/>
        <v>74</v>
      </c>
      <c r="H414">
        <f t="shared" si="45"/>
        <v>1096.3409999999999</v>
      </c>
      <c r="I414">
        <f t="shared" si="46"/>
        <v>1.1561245699090924E-2</v>
      </c>
      <c r="J414" t="str">
        <f t="shared" si="47"/>
        <v/>
      </c>
      <c r="K414" t="str">
        <f t="shared" si="48"/>
        <v/>
      </c>
    </row>
    <row r="415" spans="1:11">
      <c r="A415" t="s">
        <v>12</v>
      </c>
      <c r="B415">
        <v>2006</v>
      </c>
      <c r="C415">
        <v>73.2</v>
      </c>
      <c r="D415">
        <v>1252.3820000000001</v>
      </c>
      <c r="E415">
        <f t="shared" si="42"/>
        <v>69.400000000000006</v>
      </c>
      <c r="F415">
        <f t="shared" si="43"/>
        <v>698.46</v>
      </c>
      <c r="G415">
        <f t="shared" si="44"/>
        <v>74</v>
      </c>
      <c r="H415">
        <f t="shared" si="45"/>
        <v>1096.3409999999999</v>
      </c>
      <c r="I415">
        <f t="shared" si="46"/>
        <v>1.1561245699090924E-2</v>
      </c>
      <c r="J415" t="str">
        <f t="shared" si="47"/>
        <v/>
      </c>
      <c r="K415" t="str">
        <f t="shared" si="48"/>
        <v/>
      </c>
    </row>
    <row r="416" spans="1:11">
      <c r="A416" t="s">
        <v>12</v>
      </c>
      <c r="B416">
        <v>2007</v>
      </c>
      <c r="C416">
        <v>73.3</v>
      </c>
      <c r="D416">
        <v>1164.098</v>
      </c>
      <c r="E416">
        <f t="shared" si="42"/>
        <v>69.400000000000006</v>
      </c>
      <c r="F416">
        <f t="shared" si="43"/>
        <v>698.46</v>
      </c>
      <c r="G416">
        <f t="shared" si="44"/>
        <v>74</v>
      </c>
      <c r="H416">
        <f t="shared" si="45"/>
        <v>1096.3409999999999</v>
      </c>
      <c r="I416">
        <f t="shared" si="46"/>
        <v>1.1561245699090924E-2</v>
      </c>
      <c r="J416" t="str">
        <f t="shared" si="47"/>
        <v/>
      </c>
      <c r="K416" t="str">
        <f t="shared" si="48"/>
        <v/>
      </c>
    </row>
    <row r="417" spans="1:11">
      <c r="A417" t="s">
        <v>12</v>
      </c>
      <c r="B417">
        <v>2008</v>
      </c>
      <c r="C417">
        <v>73.8</v>
      </c>
      <c r="D417">
        <v>1137.7529999999999</v>
      </c>
      <c r="E417">
        <f t="shared" si="42"/>
        <v>69.400000000000006</v>
      </c>
      <c r="F417">
        <f t="shared" si="43"/>
        <v>698.46</v>
      </c>
      <c r="G417">
        <f t="shared" si="44"/>
        <v>74</v>
      </c>
      <c r="H417">
        <f t="shared" si="45"/>
        <v>1096.3409999999999</v>
      </c>
      <c r="I417">
        <f t="shared" si="46"/>
        <v>1.1561245699090924E-2</v>
      </c>
      <c r="J417" t="str">
        <f t="shared" si="47"/>
        <v/>
      </c>
      <c r="K417" t="str">
        <f t="shared" si="48"/>
        <v/>
      </c>
    </row>
    <row r="418" spans="1:11">
      <c r="A418" t="s">
        <v>12</v>
      </c>
      <c r="B418">
        <v>2009</v>
      </c>
      <c r="C418">
        <v>74</v>
      </c>
      <c r="D418">
        <v>1096.3409999999999</v>
      </c>
      <c r="E418">
        <f t="shared" si="42"/>
        <v>69.400000000000006</v>
      </c>
      <c r="F418">
        <f t="shared" si="43"/>
        <v>698.46</v>
      </c>
      <c r="G418">
        <f t="shared" si="44"/>
        <v>74</v>
      </c>
      <c r="H418">
        <f t="shared" si="45"/>
        <v>1096.3409999999999</v>
      </c>
      <c r="I418">
        <f t="shared" si="46"/>
        <v>1.1561245699090924E-2</v>
      </c>
      <c r="J418" t="str">
        <f t="shared" si="47"/>
        <v/>
      </c>
      <c r="K418" t="str">
        <f t="shared" si="48"/>
        <v/>
      </c>
    </row>
    <row r="419" spans="1:11">
      <c r="A419" t="s">
        <v>13</v>
      </c>
      <c r="B419">
        <v>1970</v>
      </c>
      <c r="C419">
        <v>74.3</v>
      </c>
      <c r="D419">
        <v>603.10900000000004</v>
      </c>
      <c r="E419">
        <f t="shared" si="42"/>
        <v>74.3</v>
      </c>
      <c r="F419">
        <f t="shared" si="43"/>
        <v>603.10900000000004</v>
      </c>
      <c r="G419">
        <f t="shared" si="44"/>
        <v>81.5</v>
      </c>
      <c r="H419">
        <f t="shared" si="45"/>
        <v>3163.4929999999999</v>
      </c>
      <c r="I419">
        <f t="shared" si="46"/>
        <v>2.8120781882717601E-3</v>
      </c>
      <c r="J419" t="str">
        <f t="shared" si="47"/>
        <v>Iceland</v>
      </c>
      <c r="K419">
        <f t="shared" si="48"/>
        <v>2.8120781882717601E-3</v>
      </c>
    </row>
    <row r="420" spans="1:11">
      <c r="A420" t="s">
        <v>13</v>
      </c>
      <c r="B420">
        <v>1971</v>
      </c>
      <c r="C420">
        <v>74.36666666666666</v>
      </c>
      <c r="D420">
        <v>645.26499999999999</v>
      </c>
      <c r="E420">
        <f t="shared" si="42"/>
        <v>74.3</v>
      </c>
      <c r="F420">
        <f t="shared" si="43"/>
        <v>603.10900000000004</v>
      </c>
      <c r="G420">
        <f t="shared" si="44"/>
        <v>81.5</v>
      </c>
      <c r="H420">
        <f t="shared" si="45"/>
        <v>3163.4929999999999</v>
      </c>
      <c r="I420">
        <f t="shared" si="46"/>
        <v>2.8120781882717601E-3</v>
      </c>
      <c r="J420" t="str">
        <f t="shared" si="47"/>
        <v/>
      </c>
      <c r="K420" t="str">
        <f t="shared" si="48"/>
        <v/>
      </c>
    </row>
    <row r="421" spans="1:11">
      <c r="A421" t="s">
        <v>13</v>
      </c>
      <c r="B421">
        <v>1972</v>
      </c>
      <c r="C421">
        <v>74.433333333333337</v>
      </c>
      <c r="D421">
        <v>687.42100000000005</v>
      </c>
      <c r="E421">
        <f t="shared" si="42"/>
        <v>74.3</v>
      </c>
      <c r="F421">
        <f t="shared" si="43"/>
        <v>603.10900000000004</v>
      </c>
      <c r="G421">
        <f t="shared" si="44"/>
        <v>81.5</v>
      </c>
      <c r="H421">
        <f t="shared" si="45"/>
        <v>3163.4929999999999</v>
      </c>
      <c r="I421">
        <f t="shared" si="46"/>
        <v>2.8120781882717601E-3</v>
      </c>
      <c r="J421" t="str">
        <f t="shared" si="47"/>
        <v/>
      </c>
      <c r="K421" t="str">
        <f t="shared" si="48"/>
        <v/>
      </c>
    </row>
    <row r="422" spans="1:11">
      <c r="A422" t="s">
        <v>13</v>
      </c>
      <c r="B422">
        <v>1973</v>
      </c>
      <c r="C422">
        <v>74.5</v>
      </c>
      <c r="D422">
        <v>729.577</v>
      </c>
      <c r="E422">
        <f t="shared" si="42"/>
        <v>74.3</v>
      </c>
      <c r="F422">
        <f t="shared" si="43"/>
        <v>603.10900000000004</v>
      </c>
      <c r="G422">
        <f t="shared" si="44"/>
        <v>81.5</v>
      </c>
      <c r="H422">
        <f t="shared" si="45"/>
        <v>3163.4929999999999</v>
      </c>
      <c r="I422">
        <f t="shared" si="46"/>
        <v>2.8120781882717601E-3</v>
      </c>
      <c r="J422" t="str">
        <f t="shared" si="47"/>
        <v/>
      </c>
      <c r="K422" t="str">
        <f t="shared" si="48"/>
        <v/>
      </c>
    </row>
    <row r="423" spans="1:11">
      <c r="A423" t="s">
        <v>13</v>
      </c>
      <c r="B423">
        <v>1974</v>
      </c>
      <c r="C423">
        <v>75.3</v>
      </c>
      <c r="D423">
        <v>823.85299999999995</v>
      </c>
      <c r="E423">
        <f t="shared" si="42"/>
        <v>74.3</v>
      </c>
      <c r="F423">
        <f t="shared" si="43"/>
        <v>603.10900000000004</v>
      </c>
      <c r="G423">
        <f t="shared" si="44"/>
        <v>81.5</v>
      </c>
      <c r="H423">
        <f t="shared" si="45"/>
        <v>3163.4929999999999</v>
      </c>
      <c r="I423">
        <f t="shared" si="46"/>
        <v>2.8120781882717601E-3</v>
      </c>
      <c r="J423" t="str">
        <f t="shared" si="47"/>
        <v/>
      </c>
      <c r="K423" t="str">
        <f t="shared" si="48"/>
        <v/>
      </c>
    </row>
    <row r="424" spans="1:11">
      <c r="A424" t="s">
        <v>13</v>
      </c>
      <c r="B424">
        <v>1975</v>
      </c>
      <c r="C424">
        <v>76.099999999999994</v>
      </c>
      <c r="D424">
        <v>932.38599999999997</v>
      </c>
      <c r="E424">
        <f t="shared" si="42"/>
        <v>74.3</v>
      </c>
      <c r="F424">
        <f t="shared" si="43"/>
        <v>603.10900000000004</v>
      </c>
      <c r="G424">
        <f t="shared" si="44"/>
        <v>81.5</v>
      </c>
      <c r="H424">
        <f t="shared" si="45"/>
        <v>3163.4929999999999</v>
      </c>
      <c r="I424">
        <f t="shared" si="46"/>
        <v>2.8120781882717601E-3</v>
      </c>
      <c r="J424" t="str">
        <f t="shared" si="47"/>
        <v/>
      </c>
      <c r="K424" t="str">
        <f t="shared" si="48"/>
        <v/>
      </c>
    </row>
    <row r="425" spans="1:11">
      <c r="A425" t="s">
        <v>13</v>
      </c>
      <c r="B425">
        <v>1976</v>
      </c>
      <c r="C425">
        <v>76.099999999999994</v>
      </c>
      <c r="D425">
        <v>918.12900000000002</v>
      </c>
      <c r="E425">
        <f t="shared" si="42"/>
        <v>74.3</v>
      </c>
      <c r="F425">
        <f t="shared" si="43"/>
        <v>603.10900000000004</v>
      </c>
      <c r="G425">
        <f t="shared" si="44"/>
        <v>81.5</v>
      </c>
      <c r="H425">
        <f t="shared" si="45"/>
        <v>3163.4929999999999</v>
      </c>
      <c r="I425">
        <f t="shared" si="46"/>
        <v>2.8120781882717601E-3</v>
      </c>
      <c r="J425" t="str">
        <f t="shared" si="47"/>
        <v/>
      </c>
      <c r="K425" t="str">
        <f t="shared" si="48"/>
        <v/>
      </c>
    </row>
    <row r="426" spans="1:11">
      <c r="A426" t="s">
        <v>13</v>
      </c>
      <c r="B426">
        <v>1977</v>
      </c>
      <c r="C426">
        <v>76.3</v>
      </c>
      <c r="D426">
        <v>981.68299999999999</v>
      </c>
      <c r="E426">
        <f t="shared" si="42"/>
        <v>74.3</v>
      </c>
      <c r="F426">
        <f t="shared" si="43"/>
        <v>603.10900000000004</v>
      </c>
      <c r="G426">
        <f t="shared" si="44"/>
        <v>81.5</v>
      </c>
      <c r="H426">
        <f t="shared" si="45"/>
        <v>3163.4929999999999</v>
      </c>
      <c r="I426">
        <f t="shared" si="46"/>
        <v>2.8120781882717601E-3</v>
      </c>
      <c r="J426" t="str">
        <f t="shared" si="47"/>
        <v/>
      </c>
      <c r="K426" t="str">
        <f t="shared" si="48"/>
        <v/>
      </c>
    </row>
    <row r="427" spans="1:11">
      <c r="A427" t="s">
        <v>13</v>
      </c>
      <c r="B427">
        <v>1978</v>
      </c>
      <c r="C427">
        <v>76.3</v>
      </c>
      <c r="D427">
        <v>1110.874</v>
      </c>
      <c r="E427">
        <f t="shared" si="42"/>
        <v>74.3</v>
      </c>
      <c r="F427">
        <f t="shared" si="43"/>
        <v>603.10900000000004</v>
      </c>
      <c r="G427">
        <f t="shared" si="44"/>
        <v>81.5</v>
      </c>
      <c r="H427">
        <f t="shared" si="45"/>
        <v>3163.4929999999999</v>
      </c>
      <c r="I427">
        <f t="shared" si="46"/>
        <v>2.8120781882717601E-3</v>
      </c>
      <c r="J427" t="str">
        <f t="shared" si="47"/>
        <v/>
      </c>
      <c r="K427" t="str">
        <f t="shared" si="48"/>
        <v/>
      </c>
    </row>
    <row r="428" spans="1:11">
      <c r="A428" t="s">
        <v>13</v>
      </c>
      <c r="B428">
        <v>1979</v>
      </c>
      <c r="C428">
        <v>76.7</v>
      </c>
      <c r="D428">
        <v>1303.902</v>
      </c>
      <c r="E428">
        <f t="shared" si="42"/>
        <v>74.3</v>
      </c>
      <c r="F428">
        <f t="shared" si="43"/>
        <v>603.10900000000004</v>
      </c>
      <c r="G428">
        <f t="shared" si="44"/>
        <v>81.5</v>
      </c>
      <c r="H428">
        <f t="shared" si="45"/>
        <v>3163.4929999999999</v>
      </c>
      <c r="I428">
        <f t="shared" si="46"/>
        <v>2.8120781882717601E-3</v>
      </c>
      <c r="J428" t="str">
        <f t="shared" si="47"/>
        <v/>
      </c>
      <c r="K428" t="str">
        <f t="shared" si="48"/>
        <v/>
      </c>
    </row>
    <row r="429" spans="1:11">
      <c r="A429" t="s">
        <v>13</v>
      </c>
      <c r="B429">
        <v>1980</v>
      </c>
      <c r="C429">
        <v>76.7</v>
      </c>
      <c r="D429">
        <v>1322.085</v>
      </c>
      <c r="E429">
        <f t="shared" si="42"/>
        <v>74.3</v>
      </c>
      <c r="F429">
        <f t="shared" si="43"/>
        <v>603.10900000000004</v>
      </c>
      <c r="G429">
        <f t="shared" si="44"/>
        <v>81.5</v>
      </c>
      <c r="H429">
        <f t="shared" si="45"/>
        <v>3163.4929999999999</v>
      </c>
      <c r="I429">
        <f t="shared" si="46"/>
        <v>2.8120781882717601E-3</v>
      </c>
      <c r="J429" t="str">
        <f t="shared" si="47"/>
        <v/>
      </c>
      <c r="K429" t="str">
        <f t="shared" si="48"/>
        <v/>
      </c>
    </row>
    <row r="430" spans="1:11">
      <c r="A430" t="s">
        <v>13</v>
      </c>
      <c r="B430">
        <v>1981</v>
      </c>
      <c r="C430">
        <v>76.7</v>
      </c>
      <c r="D430">
        <v>1409.79</v>
      </c>
      <c r="E430">
        <f t="shared" si="42"/>
        <v>74.3</v>
      </c>
      <c r="F430">
        <f t="shared" si="43"/>
        <v>603.10900000000004</v>
      </c>
      <c r="G430">
        <f t="shared" si="44"/>
        <v>81.5</v>
      </c>
      <c r="H430">
        <f t="shared" si="45"/>
        <v>3163.4929999999999</v>
      </c>
      <c r="I430">
        <f t="shared" si="46"/>
        <v>2.8120781882717601E-3</v>
      </c>
      <c r="J430" t="str">
        <f t="shared" si="47"/>
        <v/>
      </c>
      <c r="K430" t="str">
        <f t="shared" si="48"/>
        <v/>
      </c>
    </row>
    <row r="431" spans="1:11">
      <c r="A431" t="s">
        <v>13</v>
      </c>
      <c r="B431">
        <v>1982</v>
      </c>
      <c r="C431">
        <v>76.7</v>
      </c>
      <c r="D431">
        <v>1483.6479999999999</v>
      </c>
      <c r="E431">
        <f t="shared" si="42"/>
        <v>74.3</v>
      </c>
      <c r="F431">
        <f t="shared" si="43"/>
        <v>603.10900000000004</v>
      </c>
      <c r="G431">
        <f t="shared" si="44"/>
        <v>81.5</v>
      </c>
      <c r="H431">
        <f t="shared" si="45"/>
        <v>3163.4929999999999</v>
      </c>
      <c r="I431">
        <f t="shared" si="46"/>
        <v>2.8120781882717601E-3</v>
      </c>
      <c r="J431" t="str">
        <f t="shared" si="47"/>
        <v/>
      </c>
      <c r="K431" t="str">
        <f t="shared" si="48"/>
        <v/>
      </c>
    </row>
    <row r="432" spans="1:11">
      <c r="A432" t="s">
        <v>13</v>
      </c>
      <c r="B432">
        <v>1983</v>
      </c>
      <c r="C432">
        <v>77.099999999999994</v>
      </c>
      <c r="D432">
        <v>1556.212</v>
      </c>
      <c r="E432">
        <f t="shared" si="42"/>
        <v>74.3</v>
      </c>
      <c r="F432">
        <f t="shared" si="43"/>
        <v>603.10900000000004</v>
      </c>
      <c r="G432">
        <f t="shared" si="44"/>
        <v>81.5</v>
      </c>
      <c r="H432">
        <f t="shared" si="45"/>
        <v>3163.4929999999999</v>
      </c>
      <c r="I432">
        <f t="shared" si="46"/>
        <v>2.8120781882717601E-3</v>
      </c>
      <c r="J432" t="str">
        <f t="shared" si="47"/>
        <v/>
      </c>
      <c r="K432" t="str">
        <f t="shared" si="48"/>
        <v/>
      </c>
    </row>
    <row r="433" spans="1:11">
      <c r="A433" t="s">
        <v>13</v>
      </c>
      <c r="B433">
        <v>1984</v>
      </c>
      <c r="C433">
        <v>77.099999999999994</v>
      </c>
      <c r="D433">
        <v>1496.9680000000001</v>
      </c>
      <c r="E433">
        <f t="shared" si="42"/>
        <v>74.3</v>
      </c>
      <c r="F433">
        <f t="shared" si="43"/>
        <v>603.10900000000004</v>
      </c>
      <c r="G433">
        <f t="shared" si="44"/>
        <v>81.5</v>
      </c>
      <c r="H433">
        <f t="shared" si="45"/>
        <v>3163.4929999999999</v>
      </c>
      <c r="I433">
        <f t="shared" si="46"/>
        <v>2.8120781882717601E-3</v>
      </c>
      <c r="J433" t="str">
        <f t="shared" si="47"/>
        <v/>
      </c>
      <c r="K433" t="str">
        <f t="shared" si="48"/>
        <v/>
      </c>
    </row>
    <row r="434" spans="1:11">
      <c r="A434" t="s">
        <v>13</v>
      </c>
      <c r="B434">
        <v>1985</v>
      </c>
      <c r="C434">
        <v>77.599999999999994</v>
      </c>
      <c r="D434">
        <v>1606.42</v>
      </c>
      <c r="E434">
        <f t="shared" si="42"/>
        <v>74.3</v>
      </c>
      <c r="F434">
        <f t="shared" si="43"/>
        <v>603.10900000000004</v>
      </c>
      <c r="G434">
        <f t="shared" si="44"/>
        <v>81.5</v>
      </c>
      <c r="H434">
        <f t="shared" si="45"/>
        <v>3163.4929999999999</v>
      </c>
      <c r="I434">
        <f t="shared" si="46"/>
        <v>2.8120781882717601E-3</v>
      </c>
      <c r="J434" t="str">
        <f t="shared" si="47"/>
        <v/>
      </c>
      <c r="K434" t="str">
        <f t="shared" si="48"/>
        <v/>
      </c>
    </row>
    <row r="435" spans="1:11">
      <c r="A435" t="s">
        <v>13</v>
      </c>
      <c r="B435">
        <v>1986</v>
      </c>
      <c r="C435">
        <v>77.900000000000006</v>
      </c>
      <c r="D435">
        <v>1809.011</v>
      </c>
      <c r="E435">
        <f t="shared" si="42"/>
        <v>74.3</v>
      </c>
      <c r="F435">
        <f t="shared" si="43"/>
        <v>603.10900000000004</v>
      </c>
      <c r="G435">
        <f t="shared" si="44"/>
        <v>81.5</v>
      </c>
      <c r="H435">
        <f t="shared" si="45"/>
        <v>3163.4929999999999</v>
      </c>
      <c r="I435">
        <f t="shared" si="46"/>
        <v>2.8120781882717601E-3</v>
      </c>
      <c r="J435" t="str">
        <f t="shared" si="47"/>
        <v/>
      </c>
      <c r="K435" t="str">
        <f t="shared" si="48"/>
        <v/>
      </c>
    </row>
    <row r="436" spans="1:11">
      <c r="A436" t="s">
        <v>13</v>
      </c>
      <c r="B436">
        <v>1987</v>
      </c>
      <c r="C436">
        <v>77.2</v>
      </c>
      <c r="D436">
        <v>1985.547</v>
      </c>
      <c r="E436">
        <f t="shared" si="42"/>
        <v>74.3</v>
      </c>
      <c r="F436">
        <f t="shared" si="43"/>
        <v>603.10900000000004</v>
      </c>
      <c r="G436">
        <f t="shared" si="44"/>
        <v>81.5</v>
      </c>
      <c r="H436">
        <f t="shared" si="45"/>
        <v>3163.4929999999999</v>
      </c>
      <c r="I436">
        <f t="shared" si="46"/>
        <v>2.8120781882717601E-3</v>
      </c>
      <c r="J436" t="str">
        <f t="shared" si="47"/>
        <v/>
      </c>
      <c r="K436" t="str">
        <f t="shared" si="48"/>
        <v/>
      </c>
    </row>
    <row r="437" spans="1:11">
      <c r="A437" t="s">
        <v>13</v>
      </c>
      <c r="B437">
        <v>1988</v>
      </c>
      <c r="C437">
        <v>77.099999999999994</v>
      </c>
      <c r="D437">
        <v>2088.768</v>
      </c>
      <c r="E437">
        <f t="shared" si="42"/>
        <v>74.3</v>
      </c>
      <c r="F437">
        <f t="shared" si="43"/>
        <v>603.10900000000004</v>
      </c>
      <c r="G437">
        <f t="shared" si="44"/>
        <v>81.5</v>
      </c>
      <c r="H437">
        <f t="shared" si="45"/>
        <v>3163.4929999999999</v>
      </c>
      <c r="I437">
        <f t="shared" si="46"/>
        <v>2.8120781882717601E-3</v>
      </c>
      <c r="J437" t="str">
        <f t="shared" si="47"/>
        <v/>
      </c>
      <c r="K437" t="str">
        <f t="shared" si="48"/>
        <v/>
      </c>
    </row>
    <row r="438" spans="1:11">
      <c r="A438" t="s">
        <v>13</v>
      </c>
      <c r="B438">
        <v>1989</v>
      </c>
      <c r="C438">
        <v>78.099999999999994</v>
      </c>
      <c r="D438">
        <v>2023.4469999999999</v>
      </c>
      <c r="E438">
        <f t="shared" si="42"/>
        <v>74.3</v>
      </c>
      <c r="F438">
        <f t="shared" si="43"/>
        <v>603.10900000000004</v>
      </c>
      <c r="G438">
        <f t="shared" si="44"/>
        <v>81.5</v>
      </c>
      <c r="H438">
        <f t="shared" si="45"/>
        <v>3163.4929999999999</v>
      </c>
      <c r="I438">
        <f t="shared" si="46"/>
        <v>2.8120781882717601E-3</v>
      </c>
      <c r="J438" t="str">
        <f t="shared" si="47"/>
        <v/>
      </c>
      <c r="K438" t="str">
        <f t="shared" si="48"/>
        <v/>
      </c>
    </row>
    <row r="439" spans="1:11">
      <c r="A439" t="s">
        <v>13</v>
      </c>
      <c r="B439">
        <v>1990</v>
      </c>
      <c r="C439">
        <v>78</v>
      </c>
      <c r="D439">
        <v>1931.001</v>
      </c>
      <c r="E439">
        <f t="shared" si="42"/>
        <v>74.3</v>
      </c>
      <c r="F439">
        <f t="shared" si="43"/>
        <v>603.10900000000004</v>
      </c>
      <c r="G439">
        <f t="shared" si="44"/>
        <v>81.5</v>
      </c>
      <c r="H439">
        <f t="shared" si="45"/>
        <v>3163.4929999999999</v>
      </c>
      <c r="I439">
        <f t="shared" si="46"/>
        <v>2.8120781882717601E-3</v>
      </c>
      <c r="J439" t="str">
        <f t="shared" si="47"/>
        <v/>
      </c>
      <c r="K439" t="str">
        <f t="shared" si="48"/>
        <v/>
      </c>
    </row>
    <row r="440" spans="1:11">
      <c r="A440" t="s">
        <v>13</v>
      </c>
      <c r="B440">
        <v>1991</v>
      </c>
      <c r="C440">
        <v>78</v>
      </c>
      <c r="D440">
        <v>1958.203</v>
      </c>
      <c r="E440">
        <f t="shared" si="42"/>
        <v>74.3</v>
      </c>
      <c r="F440">
        <f t="shared" si="43"/>
        <v>603.10900000000004</v>
      </c>
      <c r="G440">
        <f t="shared" si="44"/>
        <v>81.5</v>
      </c>
      <c r="H440">
        <f t="shared" si="45"/>
        <v>3163.4929999999999</v>
      </c>
      <c r="I440">
        <f t="shared" si="46"/>
        <v>2.8120781882717601E-3</v>
      </c>
      <c r="J440" t="str">
        <f t="shared" si="47"/>
        <v/>
      </c>
      <c r="K440" t="str">
        <f t="shared" si="48"/>
        <v/>
      </c>
    </row>
    <row r="441" spans="1:11">
      <c r="A441" t="s">
        <v>13</v>
      </c>
      <c r="B441">
        <v>1992</v>
      </c>
      <c r="C441">
        <v>78.7</v>
      </c>
      <c r="D441">
        <v>1899.96</v>
      </c>
      <c r="E441">
        <f t="shared" si="42"/>
        <v>74.3</v>
      </c>
      <c r="F441">
        <f t="shared" si="43"/>
        <v>603.10900000000004</v>
      </c>
      <c r="G441">
        <f t="shared" si="44"/>
        <v>81.5</v>
      </c>
      <c r="H441">
        <f t="shared" si="45"/>
        <v>3163.4929999999999</v>
      </c>
      <c r="I441">
        <f t="shared" si="46"/>
        <v>2.8120781882717601E-3</v>
      </c>
      <c r="J441" t="str">
        <f t="shared" si="47"/>
        <v/>
      </c>
      <c r="K441" t="str">
        <f t="shared" si="48"/>
        <v/>
      </c>
    </row>
    <row r="442" spans="1:11">
      <c r="A442" t="s">
        <v>13</v>
      </c>
      <c r="B442">
        <v>1993</v>
      </c>
      <c r="C442">
        <v>78.900000000000006</v>
      </c>
      <c r="D442">
        <v>1928.5809999999999</v>
      </c>
      <c r="E442">
        <f t="shared" si="42"/>
        <v>74.3</v>
      </c>
      <c r="F442">
        <f t="shared" si="43"/>
        <v>603.10900000000004</v>
      </c>
      <c r="G442">
        <f t="shared" si="44"/>
        <v>81.5</v>
      </c>
      <c r="H442">
        <f t="shared" si="45"/>
        <v>3163.4929999999999</v>
      </c>
      <c r="I442">
        <f t="shared" si="46"/>
        <v>2.8120781882717601E-3</v>
      </c>
      <c r="J442" t="str">
        <f t="shared" si="47"/>
        <v/>
      </c>
      <c r="K442" t="str">
        <f t="shared" si="48"/>
        <v/>
      </c>
    </row>
    <row r="443" spans="1:11">
      <c r="A443" t="s">
        <v>13</v>
      </c>
      <c r="B443">
        <v>1994</v>
      </c>
      <c r="C443">
        <v>79.2</v>
      </c>
      <c r="D443">
        <v>1934.9870000000001</v>
      </c>
      <c r="E443">
        <f t="shared" si="42"/>
        <v>74.3</v>
      </c>
      <c r="F443">
        <f t="shared" si="43"/>
        <v>603.10900000000004</v>
      </c>
      <c r="G443">
        <f t="shared" si="44"/>
        <v>81.5</v>
      </c>
      <c r="H443">
        <f t="shared" si="45"/>
        <v>3163.4929999999999</v>
      </c>
      <c r="I443">
        <f t="shared" si="46"/>
        <v>2.8120781882717601E-3</v>
      </c>
      <c r="J443" t="str">
        <f t="shared" si="47"/>
        <v/>
      </c>
      <c r="K443" t="str">
        <f t="shared" si="48"/>
        <v/>
      </c>
    </row>
    <row r="444" spans="1:11">
      <c r="A444" t="s">
        <v>13</v>
      </c>
      <c r="B444">
        <v>1995</v>
      </c>
      <c r="C444">
        <v>78</v>
      </c>
      <c r="D444">
        <v>1960.59</v>
      </c>
      <c r="E444">
        <f t="shared" si="42"/>
        <v>74.3</v>
      </c>
      <c r="F444">
        <f t="shared" si="43"/>
        <v>603.10900000000004</v>
      </c>
      <c r="G444">
        <f t="shared" si="44"/>
        <v>81.5</v>
      </c>
      <c r="H444">
        <f t="shared" si="45"/>
        <v>3163.4929999999999</v>
      </c>
      <c r="I444">
        <f t="shared" si="46"/>
        <v>2.8120781882717601E-3</v>
      </c>
      <c r="J444" t="str">
        <f t="shared" si="47"/>
        <v/>
      </c>
      <c r="K444" t="str">
        <f t="shared" si="48"/>
        <v/>
      </c>
    </row>
    <row r="445" spans="1:11">
      <c r="A445" t="s">
        <v>13</v>
      </c>
      <c r="B445">
        <v>1996</v>
      </c>
      <c r="C445">
        <v>78.8</v>
      </c>
      <c r="D445">
        <v>2032.45</v>
      </c>
      <c r="E445">
        <f t="shared" si="42"/>
        <v>74.3</v>
      </c>
      <c r="F445">
        <f t="shared" si="43"/>
        <v>603.10900000000004</v>
      </c>
      <c r="G445">
        <f t="shared" si="44"/>
        <v>81.5</v>
      </c>
      <c r="H445">
        <f t="shared" si="45"/>
        <v>3163.4929999999999</v>
      </c>
      <c r="I445">
        <f t="shared" si="46"/>
        <v>2.8120781882717601E-3</v>
      </c>
      <c r="J445" t="str">
        <f t="shared" si="47"/>
        <v/>
      </c>
      <c r="K445" t="str">
        <f t="shared" si="48"/>
        <v/>
      </c>
    </row>
    <row r="446" spans="1:11">
      <c r="A446" t="s">
        <v>13</v>
      </c>
      <c r="B446">
        <v>1997</v>
      </c>
      <c r="C446">
        <v>78.900000000000006</v>
      </c>
      <c r="D446">
        <v>2099.1260000000002</v>
      </c>
      <c r="E446">
        <f t="shared" si="42"/>
        <v>74.3</v>
      </c>
      <c r="F446">
        <f t="shared" si="43"/>
        <v>603.10900000000004</v>
      </c>
      <c r="G446">
        <f t="shared" si="44"/>
        <v>81.5</v>
      </c>
      <c r="H446">
        <f t="shared" si="45"/>
        <v>3163.4929999999999</v>
      </c>
      <c r="I446">
        <f t="shared" si="46"/>
        <v>2.8120781882717601E-3</v>
      </c>
      <c r="J446" t="str">
        <f t="shared" si="47"/>
        <v/>
      </c>
      <c r="K446" t="str">
        <f t="shared" si="48"/>
        <v/>
      </c>
    </row>
    <row r="447" spans="1:11">
      <c r="A447" t="s">
        <v>13</v>
      </c>
      <c r="B447">
        <v>1998</v>
      </c>
      <c r="C447">
        <v>79.599999999999994</v>
      </c>
      <c r="D447">
        <v>2428.6669999999999</v>
      </c>
      <c r="E447">
        <f t="shared" si="42"/>
        <v>74.3</v>
      </c>
      <c r="F447">
        <f t="shared" si="43"/>
        <v>603.10900000000004</v>
      </c>
      <c r="G447">
        <f t="shared" si="44"/>
        <v>81.5</v>
      </c>
      <c r="H447">
        <f t="shared" si="45"/>
        <v>3163.4929999999999</v>
      </c>
      <c r="I447">
        <f t="shared" si="46"/>
        <v>2.8120781882717601E-3</v>
      </c>
      <c r="J447" t="str">
        <f t="shared" si="47"/>
        <v/>
      </c>
      <c r="K447" t="str">
        <f t="shared" si="48"/>
        <v/>
      </c>
    </row>
    <row r="448" spans="1:11">
      <c r="A448" t="s">
        <v>13</v>
      </c>
      <c r="B448">
        <v>1999</v>
      </c>
      <c r="C448">
        <v>79.599999999999994</v>
      </c>
      <c r="D448">
        <v>2699.3980000000001</v>
      </c>
      <c r="E448">
        <f t="shared" si="42"/>
        <v>74.3</v>
      </c>
      <c r="F448">
        <f t="shared" si="43"/>
        <v>603.10900000000004</v>
      </c>
      <c r="G448">
        <f t="shared" si="44"/>
        <v>81.5</v>
      </c>
      <c r="H448">
        <f t="shared" si="45"/>
        <v>3163.4929999999999</v>
      </c>
      <c r="I448">
        <f t="shared" si="46"/>
        <v>2.8120781882717601E-3</v>
      </c>
      <c r="J448" t="str">
        <f t="shared" si="47"/>
        <v/>
      </c>
      <c r="K448" t="str">
        <f t="shared" si="48"/>
        <v/>
      </c>
    </row>
    <row r="449" spans="1:11">
      <c r="A449" t="s">
        <v>13</v>
      </c>
      <c r="B449">
        <v>2000</v>
      </c>
      <c r="C449">
        <v>80.099999999999994</v>
      </c>
      <c r="D449">
        <v>2739.7669999999998</v>
      </c>
      <c r="E449">
        <f t="shared" si="42"/>
        <v>74.3</v>
      </c>
      <c r="F449">
        <f t="shared" si="43"/>
        <v>603.10900000000004</v>
      </c>
      <c r="G449">
        <f t="shared" si="44"/>
        <v>81.5</v>
      </c>
      <c r="H449">
        <f t="shared" si="45"/>
        <v>3163.4929999999999</v>
      </c>
      <c r="I449">
        <f t="shared" si="46"/>
        <v>2.8120781882717601E-3</v>
      </c>
      <c r="J449" t="str">
        <f t="shared" si="47"/>
        <v/>
      </c>
      <c r="K449" t="str">
        <f t="shared" si="48"/>
        <v/>
      </c>
    </row>
    <row r="450" spans="1:11">
      <c r="A450" t="s">
        <v>13</v>
      </c>
      <c r="B450">
        <v>2001</v>
      </c>
      <c r="C450">
        <v>80.2</v>
      </c>
      <c r="D450">
        <v>2761.4560000000001</v>
      </c>
      <c r="E450">
        <f t="shared" si="42"/>
        <v>74.3</v>
      </c>
      <c r="F450">
        <f t="shared" si="43"/>
        <v>603.10900000000004</v>
      </c>
      <c r="G450">
        <f t="shared" si="44"/>
        <v>81.5</v>
      </c>
      <c r="H450">
        <f t="shared" si="45"/>
        <v>3163.4929999999999</v>
      </c>
      <c r="I450">
        <f t="shared" si="46"/>
        <v>2.8120781882717601E-3</v>
      </c>
      <c r="J450" t="str">
        <f t="shared" si="47"/>
        <v/>
      </c>
      <c r="K450" t="str">
        <f t="shared" si="48"/>
        <v/>
      </c>
    </row>
    <row r="451" spans="1:11">
      <c r="A451" t="s">
        <v>13</v>
      </c>
      <c r="B451">
        <v>2002</v>
      </c>
      <c r="C451">
        <v>80.599999999999994</v>
      </c>
      <c r="D451">
        <v>2979.2109999999998</v>
      </c>
      <c r="E451">
        <f t="shared" ref="E451:E514" si="49">IF($A451=$A450,E450,C451)</f>
        <v>74.3</v>
      </c>
      <c r="F451">
        <f t="shared" ref="F451:F514" si="50">IF($A451=$A450,F450,D451)</f>
        <v>603.10900000000004</v>
      </c>
      <c r="G451">
        <f t="shared" ref="G451:G514" si="51">IF($A451=$A452,G452,C451)</f>
        <v>81.5</v>
      </c>
      <c r="H451">
        <f t="shared" ref="H451:H514" si="52">IF($A451=$A452,H452,D451)</f>
        <v>3163.4929999999999</v>
      </c>
      <c r="I451">
        <f t="shared" ref="I451:I514" si="53">(G451-E451)/(H451-F451)</f>
        <v>2.8120781882717601E-3</v>
      </c>
      <c r="J451" t="str">
        <f t="shared" ref="J451:J514" si="54">IF(A451=A450,"",A451)</f>
        <v/>
      </c>
      <c r="K451" t="str">
        <f t="shared" ref="K451:K514" si="55">IF(J451="","",I451)</f>
        <v/>
      </c>
    </row>
    <row r="452" spans="1:11">
      <c r="A452" t="s">
        <v>13</v>
      </c>
      <c r="B452">
        <v>2003</v>
      </c>
      <c r="C452">
        <v>81.2</v>
      </c>
      <c r="D452">
        <v>3102.0149999999999</v>
      </c>
      <c r="E452">
        <f t="shared" si="49"/>
        <v>74.3</v>
      </c>
      <c r="F452">
        <f t="shared" si="50"/>
        <v>603.10900000000004</v>
      </c>
      <c r="G452">
        <f t="shared" si="51"/>
        <v>81.5</v>
      </c>
      <c r="H452">
        <f t="shared" si="52"/>
        <v>3163.4929999999999</v>
      </c>
      <c r="I452">
        <f t="shared" si="53"/>
        <v>2.8120781882717601E-3</v>
      </c>
      <c r="J452" t="str">
        <f t="shared" si="54"/>
        <v/>
      </c>
      <c r="K452" t="str">
        <f t="shared" si="55"/>
        <v/>
      </c>
    </row>
    <row r="453" spans="1:11">
      <c r="A453" t="s">
        <v>13</v>
      </c>
      <c r="B453">
        <v>2004</v>
      </c>
      <c r="C453">
        <v>81</v>
      </c>
      <c r="D453">
        <v>3147.48</v>
      </c>
      <c r="E453">
        <f t="shared" si="49"/>
        <v>74.3</v>
      </c>
      <c r="F453">
        <f t="shared" si="50"/>
        <v>603.10900000000004</v>
      </c>
      <c r="G453">
        <f t="shared" si="51"/>
        <v>81.5</v>
      </c>
      <c r="H453">
        <f t="shared" si="52"/>
        <v>3163.4929999999999</v>
      </c>
      <c r="I453">
        <f t="shared" si="53"/>
        <v>2.8120781882717601E-3</v>
      </c>
      <c r="J453" t="str">
        <f t="shared" si="54"/>
        <v/>
      </c>
      <c r="K453" t="str">
        <f t="shared" si="55"/>
        <v/>
      </c>
    </row>
    <row r="454" spans="1:11">
      <c r="A454" t="s">
        <v>13</v>
      </c>
      <c r="B454">
        <v>2005</v>
      </c>
      <c r="C454">
        <v>81.2</v>
      </c>
      <c r="D454">
        <v>3189.6320000000001</v>
      </c>
      <c r="E454">
        <f t="shared" si="49"/>
        <v>74.3</v>
      </c>
      <c r="F454">
        <f t="shared" si="50"/>
        <v>603.10900000000004</v>
      </c>
      <c r="G454">
        <f t="shared" si="51"/>
        <v>81.5</v>
      </c>
      <c r="H454">
        <f t="shared" si="52"/>
        <v>3163.4929999999999</v>
      </c>
      <c r="I454">
        <f t="shared" si="53"/>
        <v>2.8120781882717601E-3</v>
      </c>
      <c r="J454" t="str">
        <f t="shared" si="54"/>
        <v/>
      </c>
      <c r="K454" t="str">
        <f t="shared" si="55"/>
        <v/>
      </c>
    </row>
    <row r="455" spans="1:11">
      <c r="A455" t="s">
        <v>13</v>
      </c>
      <c r="B455">
        <v>2006</v>
      </c>
      <c r="C455">
        <v>81.2</v>
      </c>
      <c r="D455">
        <v>3138.8290000000002</v>
      </c>
      <c r="E455">
        <f t="shared" si="49"/>
        <v>74.3</v>
      </c>
      <c r="F455">
        <f t="shared" si="50"/>
        <v>603.10900000000004</v>
      </c>
      <c r="G455">
        <f t="shared" si="51"/>
        <v>81.5</v>
      </c>
      <c r="H455">
        <f t="shared" si="52"/>
        <v>3163.4929999999999</v>
      </c>
      <c r="I455">
        <f t="shared" si="53"/>
        <v>2.8120781882717601E-3</v>
      </c>
      <c r="J455" t="str">
        <f t="shared" si="54"/>
        <v/>
      </c>
      <c r="K455" t="str">
        <f t="shared" si="55"/>
        <v/>
      </c>
    </row>
    <row r="456" spans="1:11">
      <c r="A456" t="s">
        <v>13</v>
      </c>
      <c r="B456">
        <v>2007</v>
      </c>
      <c r="C456">
        <v>81.2</v>
      </c>
      <c r="D456">
        <v>3236.692</v>
      </c>
      <c r="E456">
        <f t="shared" si="49"/>
        <v>74.3</v>
      </c>
      <c r="F456">
        <f t="shared" si="50"/>
        <v>603.10900000000004</v>
      </c>
      <c r="G456">
        <f t="shared" si="51"/>
        <v>81.5</v>
      </c>
      <c r="H456">
        <f t="shared" si="52"/>
        <v>3163.4929999999999</v>
      </c>
      <c r="I456">
        <f t="shared" si="53"/>
        <v>2.8120781882717601E-3</v>
      </c>
      <c r="J456" t="str">
        <f t="shared" si="54"/>
        <v/>
      </c>
      <c r="K456" t="str">
        <f t="shared" si="55"/>
        <v/>
      </c>
    </row>
    <row r="457" spans="1:11">
      <c r="A457" t="s">
        <v>13</v>
      </c>
      <c r="B457">
        <v>2008</v>
      </c>
      <c r="C457">
        <v>81.3</v>
      </c>
      <c r="D457">
        <v>3208.2849999999999</v>
      </c>
      <c r="E457">
        <f t="shared" si="49"/>
        <v>74.3</v>
      </c>
      <c r="F457">
        <f t="shared" si="50"/>
        <v>603.10900000000004</v>
      </c>
      <c r="G457">
        <f t="shared" si="51"/>
        <v>81.5</v>
      </c>
      <c r="H457">
        <f t="shared" si="52"/>
        <v>3163.4929999999999</v>
      </c>
      <c r="I457">
        <f t="shared" si="53"/>
        <v>2.8120781882717601E-3</v>
      </c>
      <c r="J457" t="str">
        <f t="shared" si="54"/>
        <v/>
      </c>
      <c r="K457" t="str">
        <f t="shared" si="55"/>
        <v/>
      </c>
    </row>
    <row r="458" spans="1:11">
      <c r="A458" t="s">
        <v>13</v>
      </c>
      <c r="B458">
        <v>2009</v>
      </c>
      <c r="C458">
        <v>81.5</v>
      </c>
      <c r="D458">
        <v>3163.4929999999999</v>
      </c>
      <c r="E458">
        <f t="shared" si="49"/>
        <v>74.3</v>
      </c>
      <c r="F458">
        <f t="shared" si="50"/>
        <v>603.10900000000004</v>
      </c>
      <c r="G458">
        <f t="shared" si="51"/>
        <v>81.5</v>
      </c>
      <c r="H458">
        <f t="shared" si="52"/>
        <v>3163.4929999999999</v>
      </c>
      <c r="I458">
        <f t="shared" si="53"/>
        <v>2.8120781882717601E-3</v>
      </c>
      <c r="J458" t="str">
        <f t="shared" si="54"/>
        <v/>
      </c>
      <c r="K458" t="str">
        <f t="shared" si="55"/>
        <v/>
      </c>
    </row>
    <row r="459" spans="1:11">
      <c r="A459" t="s">
        <v>14</v>
      </c>
      <c r="B459">
        <v>1970</v>
      </c>
      <c r="C459">
        <v>71.2</v>
      </c>
      <c r="D459">
        <v>414.38200000000001</v>
      </c>
      <c r="E459">
        <f t="shared" si="49"/>
        <v>71.2</v>
      </c>
      <c r="F459">
        <f t="shared" si="50"/>
        <v>414.38200000000001</v>
      </c>
      <c r="G459">
        <f t="shared" si="51"/>
        <v>80</v>
      </c>
      <c r="H459">
        <f t="shared" si="52"/>
        <v>3018.65</v>
      </c>
      <c r="I459">
        <f t="shared" si="53"/>
        <v>3.3790685136859942E-3</v>
      </c>
      <c r="J459" t="str">
        <f t="shared" si="54"/>
        <v>Ireland</v>
      </c>
      <c r="K459">
        <f t="shared" si="55"/>
        <v>3.3790685136859942E-3</v>
      </c>
    </row>
    <row r="460" spans="1:11">
      <c r="A460" t="s">
        <v>14</v>
      </c>
      <c r="B460">
        <v>1971</v>
      </c>
      <c r="C460">
        <v>71.237499999999997</v>
      </c>
      <c r="D460">
        <v>462.47537499999999</v>
      </c>
      <c r="E460">
        <f t="shared" si="49"/>
        <v>71.2</v>
      </c>
      <c r="F460">
        <f t="shared" si="50"/>
        <v>414.38200000000001</v>
      </c>
      <c r="G460">
        <f t="shared" si="51"/>
        <v>80</v>
      </c>
      <c r="H460">
        <f t="shared" si="52"/>
        <v>3018.65</v>
      </c>
      <c r="I460">
        <f t="shared" si="53"/>
        <v>3.3790685136859942E-3</v>
      </c>
      <c r="J460" t="str">
        <f t="shared" si="54"/>
        <v/>
      </c>
      <c r="K460" t="str">
        <f t="shared" si="55"/>
        <v/>
      </c>
    </row>
    <row r="461" spans="1:11">
      <c r="A461" t="s">
        <v>14</v>
      </c>
      <c r="B461">
        <v>1972</v>
      </c>
      <c r="C461">
        <v>71.275000000000006</v>
      </c>
      <c r="D461">
        <v>510.56875000000002</v>
      </c>
      <c r="E461">
        <f t="shared" si="49"/>
        <v>71.2</v>
      </c>
      <c r="F461">
        <f t="shared" si="50"/>
        <v>414.38200000000001</v>
      </c>
      <c r="G461">
        <f t="shared" si="51"/>
        <v>80</v>
      </c>
      <c r="H461">
        <f t="shared" si="52"/>
        <v>3018.65</v>
      </c>
      <c r="I461">
        <f t="shared" si="53"/>
        <v>3.3790685136859942E-3</v>
      </c>
      <c r="J461" t="str">
        <f t="shared" si="54"/>
        <v/>
      </c>
      <c r="K461" t="str">
        <f t="shared" si="55"/>
        <v/>
      </c>
    </row>
    <row r="462" spans="1:11">
      <c r="A462" t="s">
        <v>14</v>
      </c>
      <c r="B462">
        <v>1973</v>
      </c>
      <c r="C462">
        <v>71.3125</v>
      </c>
      <c r="D462">
        <v>558.66212500000006</v>
      </c>
      <c r="E462">
        <f t="shared" si="49"/>
        <v>71.2</v>
      </c>
      <c r="F462">
        <f t="shared" si="50"/>
        <v>414.38200000000001</v>
      </c>
      <c r="G462">
        <f t="shared" si="51"/>
        <v>80</v>
      </c>
      <c r="H462">
        <f t="shared" si="52"/>
        <v>3018.65</v>
      </c>
      <c r="I462">
        <f t="shared" si="53"/>
        <v>3.3790685136859942E-3</v>
      </c>
      <c r="J462" t="str">
        <f t="shared" si="54"/>
        <v/>
      </c>
      <c r="K462" t="str">
        <f t="shared" si="55"/>
        <v/>
      </c>
    </row>
    <row r="463" spans="1:11">
      <c r="A463" t="s">
        <v>14</v>
      </c>
      <c r="B463">
        <v>1974</v>
      </c>
      <c r="C463">
        <v>71.349999999999994</v>
      </c>
      <c r="D463">
        <v>606.75549999999998</v>
      </c>
      <c r="E463">
        <f t="shared" si="49"/>
        <v>71.2</v>
      </c>
      <c r="F463">
        <f t="shared" si="50"/>
        <v>414.38200000000001</v>
      </c>
      <c r="G463">
        <f t="shared" si="51"/>
        <v>80</v>
      </c>
      <c r="H463">
        <f t="shared" si="52"/>
        <v>3018.65</v>
      </c>
      <c r="I463">
        <f t="shared" si="53"/>
        <v>3.3790685136859942E-3</v>
      </c>
      <c r="J463" t="str">
        <f t="shared" si="54"/>
        <v/>
      </c>
      <c r="K463" t="str">
        <f t="shared" si="55"/>
        <v/>
      </c>
    </row>
    <row r="464" spans="1:11">
      <c r="A464" t="s">
        <v>14</v>
      </c>
      <c r="B464">
        <v>1975</v>
      </c>
      <c r="C464">
        <v>71.387500000000003</v>
      </c>
      <c r="D464">
        <v>654.84887500000002</v>
      </c>
      <c r="E464">
        <f t="shared" si="49"/>
        <v>71.2</v>
      </c>
      <c r="F464">
        <f t="shared" si="50"/>
        <v>414.38200000000001</v>
      </c>
      <c r="G464">
        <f t="shared" si="51"/>
        <v>80</v>
      </c>
      <c r="H464">
        <f t="shared" si="52"/>
        <v>3018.65</v>
      </c>
      <c r="I464">
        <f t="shared" si="53"/>
        <v>3.3790685136859942E-3</v>
      </c>
      <c r="J464" t="str">
        <f t="shared" si="54"/>
        <v/>
      </c>
      <c r="K464" t="str">
        <f t="shared" si="55"/>
        <v/>
      </c>
    </row>
    <row r="465" spans="1:11">
      <c r="A465" t="s">
        <v>14</v>
      </c>
      <c r="B465">
        <v>1976</v>
      </c>
      <c r="C465">
        <v>71.424999999999997</v>
      </c>
      <c r="D465">
        <v>702.94225000000006</v>
      </c>
      <c r="E465">
        <f t="shared" si="49"/>
        <v>71.2</v>
      </c>
      <c r="F465">
        <f t="shared" si="50"/>
        <v>414.38200000000001</v>
      </c>
      <c r="G465">
        <f t="shared" si="51"/>
        <v>80</v>
      </c>
      <c r="H465">
        <f t="shared" si="52"/>
        <v>3018.65</v>
      </c>
      <c r="I465">
        <f t="shared" si="53"/>
        <v>3.3790685136859942E-3</v>
      </c>
      <c r="J465" t="str">
        <f t="shared" si="54"/>
        <v/>
      </c>
      <c r="K465" t="str">
        <f t="shared" si="55"/>
        <v/>
      </c>
    </row>
    <row r="466" spans="1:11">
      <c r="A466" t="s">
        <v>14</v>
      </c>
      <c r="B466">
        <v>1977</v>
      </c>
      <c r="C466">
        <v>71.462500000000006</v>
      </c>
      <c r="D466">
        <v>751.03562499999998</v>
      </c>
      <c r="E466">
        <f t="shared" si="49"/>
        <v>71.2</v>
      </c>
      <c r="F466">
        <f t="shared" si="50"/>
        <v>414.38200000000001</v>
      </c>
      <c r="G466">
        <f t="shared" si="51"/>
        <v>80</v>
      </c>
      <c r="H466">
        <f t="shared" si="52"/>
        <v>3018.65</v>
      </c>
      <c r="I466">
        <f t="shared" si="53"/>
        <v>3.3790685136859942E-3</v>
      </c>
      <c r="J466" t="str">
        <f t="shared" si="54"/>
        <v/>
      </c>
      <c r="K466" t="str">
        <f t="shared" si="55"/>
        <v/>
      </c>
    </row>
    <row r="467" spans="1:11">
      <c r="A467" t="s">
        <v>14</v>
      </c>
      <c r="B467">
        <v>1978</v>
      </c>
      <c r="C467">
        <v>71.5</v>
      </c>
      <c r="D467">
        <v>799.12900000000002</v>
      </c>
      <c r="E467">
        <f t="shared" si="49"/>
        <v>71.2</v>
      </c>
      <c r="F467">
        <f t="shared" si="50"/>
        <v>414.38200000000001</v>
      </c>
      <c r="G467">
        <f t="shared" si="51"/>
        <v>80</v>
      </c>
      <c r="H467">
        <f t="shared" si="52"/>
        <v>3018.65</v>
      </c>
      <c r="I467">
        <f t="shared" si="53"/>
        <v>3.3790685136859942E-3</v>
      </c>
      <c r="J467" t="str">
        <f t="shared" si="54"/>
        <v/>
      </c>
      <c r="K467" t="str">
        <f t="shared" si="55"/>
        <v/>
      </c>
    </row>
    <row r="468" spans="1:11">
      <c r="A468" t="s">
        <v>14</v>
      </c>
      <c r="B468">
        <v>1979</v>
      </c>
      <c r="C468">
        <v>72.3</v>
      </c>
      <c r="D468">
        <v>827.69500000000005</v>
      </c>
      <c r="E468">
        <f t="shared" si="49"/>
        <v>71.2</v>
      </c>
      <c r="F468">
        <f t="shared" si="50"/>
        <v>414.38200000000001</v>
      </c>
      <c r="G468">
        <f t="shared" si="51"/>
        <v>80</v>
      </c>
      <c r="H468">
        <f t="shared" si="52"/>
        <v>3018.65</v>
      </c>
      <c r="I468">
        <f t="shared" si="53"/>
        <v>3.3790685136859942E-3</v>
      </c>
      <c r="J468" t="str">
        <f t="shared" si="54"/>
        <v/>
      </c>
      <c r="K468" t="str">
        <f t="shared" si="55"/>
        <v/>
      </c>
    </row>
    <row r="469" spans="1:11">
      <c r="A469" t="s">
        <v>14</v>
      </c>
      <c r="B469">
        <v>1980</v>
      </c>
      <c r="C469">
        <v>72.8</v>
      </c>
      <c r="D469">
        <v>929.38</v>
      </c>
      <c r="E469">
        <f t="shared" si="49"/>
        <v>71.2</v>
      </c>
      <c r="F469">
        <f t="shared" si="50"/>
        <v>414.38200000000001</v>
      </c>
      <c r="G469">
        <f t="shared" si="51"/>
        <v>80</v>
      </c>
      <c r="H469">
        <f t="shared" si="52"/>
        <v>3018.65</v>
      </c>
      <c r="I469">
        <f t="shared" si="53"/>
        <v>3.3790685136859942E-3</v>
      </c>
      <c r="J469" t="str">
        <f t="shared" si="54"/>
        <v/>
      </c>
      <c r="K469" t="str">
        <f t="shared" si="55"/>
        <v/>
      </c>
    </row>
    <row r="470" spans="1:11">
      <c r="A470" t="s">
        <v>14</v>
      </c>
      <c r="B470">
        <v>1981</v>
      </c>
      <c r="C470">
        <v>72.8</v>
      </c>
      <c r="D470">
        <v>905.23400000000004</v>
      </c>
      <c r="E470">
        <f t="shared" si="49"/>
        <v>71.2</v>
      </c>
      <c r="F470">
        <f t="shared" si="50"/>
        <v>414.38200000000001</v>
      </c>
      <c r="G470">
        <f t="shared" si="51"/>
        <v>80</v>
      </c>
      <c r="H470">
        <f t="shared" si="52"/>
        <v>3018.65</v>
      </c>
      <c r="I470">
        <f t="shared" si="53"/>
        <v>3.3790685136859942E-3</v>
      </c>
      <c r="J470" t="str">
        <f t="shared" si="54"/>
        <v/>
      </c>
      <c r="K470" t="str">
        <f t="shared" si="55"/>
        <v/>
      </c>
    </row>
    <row r="471" spans="1:11">
      <c r="A471" t="s">
        <v>14</v>
      </c>
      <c r="B471">
        <v>1982</v>
      </c>
      <c r="C471">
        <v>72.8</v>
      </c>
      <c r="D471">
        <v>883.86</v>
      </c>
      <c r="E471">
        <f t="shared" si="49"/>
        <v>71.2</v>
      </c>
      <c r="F471">
        <f t="shared" si="50"/>
        <v>414.38200000000001</v>
      </c>
      <c r="G471">
        <f t="shared" si="51"/>
        <v>80</v>
      </c>
      <c r="H471">
        <f t="shared" si="52"/>
        <v>3018.65</v>
      </c>
      <c r="I471">
        <f t="shared" si="53"/>
        <v>3.3790685136859942E-3</v>
      </c>
      <c r="J471" t="str">
        <f t="shared" si="54"/>
        <v/>
      </c>
      <c r="K471" t="str">
        <f t="shared" si="55"/>
        <v/>
      </c>
    </row>
    <row r="472" spans="1:11">
      <c r="A472" t="s">
        <v>14</v>
      </c>
      <c r="B472">
        <v>1983</v>
      </c>
      <c r="C472">
        <v>73</v>
      </c>
      <c r="D472">
        <v>896.72900000000004</v>
      </c>
      <c r="E472">
        <f t="shared" si="49"/>
        <v>71.2</v>
      </c>
      <c r="F472">
        <f t="shared" si="50"/>
        <v>414.38200000000001</v>
      </c>
      <c r="G472">
        <f t="shared" si="51"/>
        <v>80</v>
      </c>
      <c r="H472">
        <f t="shared" si="52"/>
        <v>3018.65</v>
      </c>
      <c r="I472">
        <f t="shared" si="53"/>
        <v>3.3790685136859942E-3</v>
      </c>
      <c r="J472" t="str">
        <f t="shared" si="54"/>
        <v/>
      </c>
      <c r="K472" t="str">
        <f t="shared" si="55"/>
        <v/>
      </c>
    </row>
    <row r="473" spans="1:11">
      <c r="A473" t="s">
        <v>14</v>
      </c>
      <c r="B473">
        <v>1984</v>
      </c>
      <c r="C473">
        <v>73.2</v>
      </c>
      <c r="D473">
        <v>909.59799999999996</v>
      </c>
      <c r="E473">
        <f t="shared" si="49"/>
        <v>71.2</v>
      </c>
      <c r="F473">
        <f t="shared" si="50"/>
        <v>414.38200000000001</v>
      </c>
      <c r="G473">
        <f t="shared" si="51"/>
        <v>80</v>
      </c>
      <c r="H473">
        <f t="shared" si="52"/>
        <v>3018.65</v>
      </c>
      <c r="I473">
        <f t="shared" si="53"/>
        <v>3.3790685136859942E-3</v>
      </c>
      <c r="J473" t="str">
        <f t="shared" si="54"/>
        <v/>
      </c>
      <c r="K473" t="str">
        <f t="shared" si="55"/>
        <v/>
      </c>
    </row>
    <row r="474" spans="1:11">
      <c r="A474" t="s">
        <v>14</v>
      </c>
      <c r="B474">
        <v>1985</v>
      </c>
      <c r="C474">
        <v>73.400000000000006</v>
      </c>
      <c r="D474">
        <v>922.46699999999998</v>
      </c>
      <c r="E474">
        <f t="shared" si="49"/>
        <v>71.2</v>
      </c>
      <c r="F474">
        <f t="shared" si="50"/>
        <v>414.38200000000001</v>
      </c>
      <c r="G474">
        <f t="shared" si="51"/>
        <v>80</v>
      </c>
      <c r="H474">
        <f t="shared" si="52"/>
        <v>3018.65</v>
      </c>
      <c r="I474">
        <f t="shared" si="53"/>
        <v>3.3790685136859942E-3</v>
      </c>
      <c r="J474" t="str">
        <f t="shared" si="54"/>
        <v/>
      </c>
      <c r="K474" t="str">
        <f t="shared" si="55"/>
        <v/>
      </c>
    </row>
    <row r="475" spans="1:11">
      <c r="A475" t="s">
        <v>14</v>
      </c>
      <c r="B475">
        <v>1986</v>
      </c>
      <c r="C475">
        <v>73.599999999999994</v>
      </c>
      <c r="D475">
        <v>900.47500000000002</v>
      </c>
      <c r="E475">
        <f t="shared" si="49"/>
        <v>71.2</v>
      </c>
      <c r="F475">
        <f t="shared" si="50"/>
        <v>414.38200000000001</v>
      </c>
      <c r="G475">
        <f t="shared" si="51"/>
        <v>80</v>
      </c>
      <c r="H475">
        <f t="shared" si="52"/>
        <v>3018.65</v>
      </c>
      <c r="I475">
        <f t="shared" si="53"/>
        <v>3.3790685136859942E-3</v>
      </c>
      <c r="J475" t="str">
        <f t="shared" si="54"/>
        <v/>
      </c>
      <c r="K475" t="str">
        <f t="shared" si="55"/>
        <v/>
      </c>
    </row>
    <row r="476" spans="1:11">
      <c r="A476" t="s">
        <v>14</v>
      </c>
      <c r="B476">
        <v>1987</v>
      </c>
      <c r="C476">
        <v>74.400000000000006</v>
      </c>
      <c r="D476">
        <v>906.48099999999999</v>
      </c>
      <c r="E476">
        <f t="shared" si="49"/>
        <v>71.2</v>
      </c>
      <c r="F476">
        <f t="shared" si="50"/>
        <v>414.38200000000001</v>
      </c>
      <c r="G476">
        <f t="shared" si="51"/>
        <v>80</v>
      </c>
      <c r="H476">
        <f t="shared" si="52"/>
        <v>3018.65</v>
      </c>
      <c r="I476">
        <f t="shared" si="53"/>
        <v>3.3790685136859942E-3</v>
      </c>
      <c r="J476" t="str">
        <f t="shared" si="54"/>
        <v/>
      </c>
      <c r="K476" t="str">
        <f t="shared" si="55"/>
        <v/>
      </c>
    </row>
    <row r="477" spans="1:11">
      <c r="A477" t="s">
        <v>14</v>
      </c>
      <c r="B477">
        <v>1988</v>
      </c>
      <c r="C477">
        <v>74.5</v>
      </c>
      <c r="D477">
        <v>907.07899999999995</v>
      </c>
      <c r="E477">
        <f t="shared" si="49"/>
        <v>71.2</v>
      </c>
      <c r="F477">
        <f t="shared" si="50"/>
        <v>414.38200000000001</v>
      </c>
      <c r="G477">
        <f t="shared" si="51"/>
        <v>80</v>
      </c>
      <c r="H477">
        <f t="shared" si="52"/>
        <v>3018.65</v>
      </c>
      <c r="I477">
        <f t="shared" si="53"/>
        <v>3.3790685136859942E-3</v>
      </c>
      <c r="J477" t="str">
        <f t="shared" si="54"/>
        <v/>
      </c>
      <c r="K477" t="str">
        <f t="shared" si="55"/>
        <v/>
      </c>
    </row>
    <row r="478" spans="1:11">
      <c r="A478" t="s">
        <v>14</v>
      </c>
      <c r="B478">
        <v>1989</v>
      </c>
      <c r="C478">
        <v>74.5</v>
      </c>
      <c r="D478">
        <v>905.29100000000005</v>
      </c>
      <c r="E478">
        <f t="shared" si="49"/>
        <v>71.2</v>
      </c>
      <c r="F478">
        <f t="shared" si="50"/>
        <v>414.38200000000001</v>
      </c>
      <c r="G478">
        <f t="shared" si="51"/>
        <v>80</v>
      </c>
      <c r="H478">
        <f t="shared" si="52"/>
        <v>3018.65</v>
      </c>
      <c r="I478">
        <f t="shared" si="53"/>
        <v>3.3790685136859942E-3</v>
      </c>
      <c r="J478" t="str">
        <f t="shared" si="54"/>
        <v/>
      </c>
      <c r="K478" t="str">
        <f t="shared" si="55"/>
        <v/>
      </c>
    </row>
    <row r="479" spans="1:11">
      <c r="A479" t="s">
        <v>14</v>
      </c>
      <c r="B479">
        <v>1990</v>
      </c>
      <c r="C479">
        <v>74.900000000000006</v>
      </c>
      <c r="D479">
        <v>947.30100000000004</v>
      </c>
      <c r="E479">
        <f t="shared" si="49"/>
        <v>71.2</v>
      </c>
      <c r="F479">
        <f t="shared" si="50"/>
        <v>414.38200000000001</v>
      </c>
      <c r="G479">
        <f t="shared" si="51"/>
        <v>80</v>
      </c>
      <c r="H479">
        <f t="shared" si="52"/>
        <v>3018.65</v>
      </c>
      <c r="I479">
        <f t="shared" si="53"/>
        <v>3.3790685136859942E-3</v>
      </c>
      <c r="J479" t="str">
        <f t="shared" si="54"/>
        <v/>
      </c>
      <c r="K479" t="str">
        <f t="shared" si="55"/>
        <v/>
      </c>
    </row>
    <row r="480" spans="1:11">
      <c r="A480" t="s">
        <v>14</v>
      </c>
      <c r="B480">
        <v>1991</v>
      </c>
      <c r="C480">
        <v>75.099999999999994</v>
      </c>
      <c r="D480">
        <v>1025.7719999999999</v>
      </c>
      <c r="E480">
        <f t="shared" si="49"/>
        <v>71.2</v>
      </c>
      <c r="F480">
        <f t="shared" si="50"/>
        <v>414.38200000000001</v>
      </c>
      <c r="G480">
        <f t="shared" si="51"/>
        <v>80</v>
      </c>
      <c r="H480">
        <f t="shared" si="52"/>
        <v>3018.65</v>
      </c>
      <c r="I480">
        <f t="shared" si="53"/>
        <v>3.3790685136859942E-3</v>
      </c>
      <c r="J480" t="str">
        <f t="shared" si="54"/>
        <v/>
      </c>
      <c r="K480" t="str">
        <f t="shared" si="55"/>
        <v/>
      </c>
    </row>
    <row r="481" spans="1:11">
      <c r="A481" t="s">
        <v>14</v>
      </c>
      <c r="B481">
        <v>1992</v>
      </c>
      <c r="C481">
        <v>75.5</v>
      </c>
      <c r="D481">
        <v>1139.7850000000001</v>
      </c>
      <c r="E481">
        <f t="shared" si="49"/>
        <v>71.2</v>
      </c>
      <c r="F481">
        <f t="shared" si="50"/>
        <v>414.38200000000001</v>
      </c>
      <c r="G481">
        <f t="shared" si="51"/>
        <v>80</v>
      </c>
      <c r="H481">
        <f t="shared" si="52"/>
        <v>3018.65</v>
      </c>
      <c r="I481">
        <f t="shared" si="53"/>
        <v>3.3790685136859942E-3</v>
      </c>
      <c r="J481" t="str">
        <f t="shared" si="54"/>
        <v/>
      </c>
      <c r="K481" t="str">
        <f t="shared" si="55"/>
        <v/>
      </c>
    </row>
    <row r="482" spans="1:11">
      <c r="A482" t="s">
        <v>14</v>
      </c>
      <c r="B482">
        <v>1993</v>
      </c>
      <c r="C482">
        <v>75.3</v>
      </c>
      <c r="D482">
        <v>1146.675</v>
      </c>
      <c r="E482">
        <f t="shared" si="49"/>
        <v>71.2</v>
      </c>
      <c r="F482">
        <f t="shared" si="50"/>
        <v>414.38200000000001</v>
      </c>
      <c r="G482">
        <f t="shared" si="51"/>
        <v>80</v>
      </c>
      <c r="H482">
        <f t="shared" si="52"/>
        <v>3018.65</v>
      </c>
      <c r="I482">
        <f t="shared" si="53"/>
        <v>3.3790685136859942E-3</v>
      </c>
      <c r="J482" t="str">
        <f t="shared" si="54"/>
        <v/>
      </c>
      <c r="K482" t="str">
        <f t="shared" si="55"/>
        <v/>
      </c>
    </row>
    <row r="483" spans="1:11">
      <c r="A483" t="s">
        <v>14</v>
      </c>
      <c r="B483">
        <v>1994</v>
      </c>
      <c r="C483">
        <v>75.8</v>
      </c>
      <c r="D483">
        <v>1211.5509999999999</v>
      </c>
      <c r="E483">
        <f t="shared" si="49"/>
        <v>71.2</v>
      </c>
      <c r="F483">
        <f t="shared" si="50"/>
        <v>414.38200000000001</v>
      </c>
      <c r="G483">
        <f t="shared" si="51"/>
        <v>80</v>
      </c>
      <c r="H483">
        <f t="shared" si="52"/>
        <v>3018.65</v>
      </c>
      <c r="I483">
        <f t="shared" si="53"/>
        <v>3.3790685136859942E-3</v>
      </c>
      <c r="J483" t="str">
        <f t="shared" si="54"/>
        <v/>
      </c>
      <c r="K483" t="str">
        <f t="shared" si="55"/>
        <v/>
      </c>
    </row>
    <row r="484" spans="1:11">
      <c r="A484" t="s">
        <v>14</v>
      </c>
      <c r="B484">
        <v>1995</v>
      </c>
      <c r="C484">
        <v>75.5</v>
      </c>
      <c r="D484">
        <v>1265.998</v>
      </c>
      <c r="E484">
        <f t="shared" si="49"/>
        <v>71.2</v>
      </c>
      <c r="F484">
        <f t="shared" si="50"/>
        <v>414.38200000000001</v>
      </c>
      <c r="G484">
        <f t="shared" si="51"/>
        <v>80</v>
      </c>
      <c r="H484">
        <f t="shared" si="52"/>
        <v>3018.65</v>
      </c>
      <c r="I484">
        <f t="shared" si="53"/>
        <v>3.3790685136859942E-3</v>
      </c>
      <c r="J484" t="str">
        <f t="shared" si="54"/>
        <v/>
      </c>
      <c r="K484" t="str">
        <f t="shared" si="55"/>
        <v/>
      </c>
    </row>
    <row r="485" spans="1:11">
      <c r="A485" t="s">
        <v>14</v>
      </c>
      <c r="B485">
        <v>1996</v>
      </c>
      <c r="C485">
        <v>75.900000000000006</v>
      </c>
      <c r="D485">
        <v>1331.587</v>
      </c>
      <c r="E485">
        <f t="shared" si="49"/>
        <v>71.2</v>
      </c>
      <c r="F485">
        <f t="shared" si="50"/>
        <v>414.38200000000001</v>
      </c>
      <c r="G485">
        <f t="shared" si="51"/>
        <v>80</v>
      </c>
      <c r="H485">
        <f t="shared" si="52"/>
        <v>3018.65</v>
      </c>
      <c r="I485">
        <f t="shared" si="53"/>
        <v>3.3790685136859942E-3</v>
      </c>
      <c r="J485" t="str">
        <f t="shared" si="54"/>
        <v/>
      </c>
      <c r="K485" t="str">
        <f t="shared" si="55"/>
        <v/>
      </c>
    </row>
    <row r="486" spans="1:11">
      <c r="A486" t="s">
        <v>14</v>
      </c>
      <c r="B486">
        <v>1997</v>
      </c>
      <c r="C486">
        <v>76</v>
      </c>
      <c r="D486">
        <v>1427.9259999999999</v>
      </c>
      <c r="E486">
        <f t="shared" si="49"/>
        <v>71.2</v>
      </c>
      <c r="F486">
        <f t="shared" si="50"/>
        <v>414.38200000000001</v>
      </c>
      <c r="G486">
        <f t="shared" si="51"/>
        <v>80</v>
      </c>
      <c r="H486">
        <f t="shared" si="52"/>
        <v>3018.65</v>
      </c>
      <c r="I486">
        <f t="shared" si="53"/>
        <v>3.3790685136859942E-3</v>
      </c>
      <c r="J486" t="str">
        <f t="shared" si="54"/>
        <v/>
      </c>
      <c r="K486" t="str">
        <f t="shared" si="55"/>
        <v/>
      </c>
    </row>
    <row r="487" spans="1:11">
      <c r="A487" t="s">
        <v>14</v>
      </c>
      <c r="B487">
        <v>1998</v>
      </c>
      <c r="C487">
        <v>76.3</v>
      </c>
      <c r="D487">
        <v>1492.452</v>
      </c>
      <c r="E487">
        <f t="shared" si="49"/>
        <v>71.2</v>
      </c>
      <c r="F487">
        <f t="shared" si="50"/>
        <v>414.38200000000001</v>
      </c>
      <c r="G487">
        <f t="shared" si="51"/>
        <v>80</v>
      </c>
      <c r="H487">
        <f t="shared" si="52"/>
        <v>3018.65</v>
      </c>
      <c r="I487">
        <f t="shared" si="53"/>
        <v>3.3790685136859942E-3</v>
      </c>
      <c r="J487" t="str">
        <f t="shared" si="54"/>
        <v/>
      </c>
      <c r="K487" t="str">
        <f t="shared" si="55"/>
        <v/>
      </c>
    </row>
    <row r="488" spans="1:11">
      <c r="A488" t="s">
        <v>14</v>
      </c>
      <c r="B488">
        <v>1999</v>
      </c>
      <c r="C488">
        <v>76.2</v>
      </c>
      <c r="D488">
        <v>1615.8520000000001</v>
      </c>
      <c r="E488">
        <f t="shared" si="49"/>
        <v>71.2</v>
      </c>
      <c r="F488">
        <f t="shared" si="50"/>
        <v>414.38200000000001</v>
      </c>
      <c r="G488">
        <f t="shared" si="51"/>
        <v>80</v>
      </c>
      <c r="H488">
        <f t="shared" si="52"/>
        <v>3018.65</v>
      </c>
      <c r="I488">
        <f t="shared" si="53"/>
        <v>3.3790685136859942E-3</v>
      </c>
      <c r="J488" t="str">
        <f t="shared" si="54"/>
        <v/>
      </c>
      <c r="K488" t="str">
        <f t="shared" si="55"/>
        <v/>
      </c>
    </row>
    <row r="489" spans="1:11">
      <c r="A489" t="s">
        <v>14</v>
      </c>
      <c r="B489">
        <v>2000</v>
      </c>
      <c r="C489">
        <v>76.599999999999994</v>
      </c>
      <c r="D489">
        <v>1768.4739999999999</v>
      </c>
      <c r="E489">
        <f t="shared" si="49"/>
        <v>71.2</v>
      </c>
      <c r="F489">
        <f t="shared" si="50"/>
        <v>414.38200000000001</v>
      </c>
      <c r="G489">
        <f t="shared" si="51"/>
        <v>80</v>
      </c>
      <c r="H489">
        <f t="shared" si="52"/>
        <v>3018.65</v>
      </c>
      <c r="I489">
        <f t="shared" si="53"/>
        <v>3.3790685136859942E-3</v>
      </c>
      <c r="J489" t="str">
        <f t="shared" si="54"/>
        <v/>
      </c>
      <c r="K489" t="str">
        <f t="shared" si="55"/>
        <v/>
      </c>
    </row>
    <row r="490" spans="1:11">
      <c r="A490" t="s">
        <v>14</v>
      </c>
      <c r="B490">
        <v>2001</v>
      </c>
      <c r="C490">
        <v>77.2</v>
      </c>
      <c r="D490">
        <v>2024.423</v>
      </c>
      <c r="E490">
        <f t="shared" si="49"/>
        <v>71.2</v>
      </c>
      <c r="F490">
        <f t="shared" si="50"/>
        <v>414.38200000000001</v>
      </c>
      <c r="G490">
        <f t="shared" si="51"/>
        <v>80</v>
      </c>
      <c r="H490">
        <f t="shared" si="52"/>
        <v>3018.65</v>
      </c>
      <c r="I490">
        <f t="shared" si="53"/>
        <v>3.3790685136859942E-3</v>
      </c>
      <c r="J490" t="str">
        <f t="shared" si="54"/>
        <v/>
      </c>
      <c r="K490" t="str">
        <f t="shared" si="55"/>
        <v/>
      </c>
    </row>
    <row r="491" spans="1:11">
      <c r="A491" t="s">
        <v>14</v>
      </c>
      <c r="B491">
        <v>2002</v>
      </c>
      <c r="C491">
        <v>77.900000000000006</v>
      </c>
      <c r="D491">
        <v>2217.098</v>
      </c>
      <c r="E491">
        <f t="shared" si="49"/>
        <v>71.2</v>
      </c>
      <c r="F491">
        <f t="shared" si="50"/>
        <v>414.38200000000001</v>
      </c>
      <c r="G491">
        <f t="shared" si="51"/>
        <v>80</v>
      </c>
      <c r="H491">
        <f t="shared" si="52"/>
        <v>3018.65</v>
      </c>
      <c r="I491">
        <f t="shared" si="53"/>
        <v>3.3790685136859942E-3</v>
      </c>
      <c r="J491" t="str">
        <f t="shared" si="54"/>
        <v/>
      </c>
      <c r="K491" t="str">
        <f t="shared" si="55"/>
        <v/>
      </c>
    </row>
    <row r="492" spans="1:11">
      <c r="A492" t="s">
        <v>14</v>
      </c>
      <c r="B492">
        <v>2003</v>
      </c>
      <c r="C492">
        <v>78.3</v>
      </c>
      <c r="D492">
        <v>2372.402</v>
      </c>
      <c r="E492">
        <f t="shared" si="49"/>
        <v>71.2</v>
      </c>
      <c r="F492">
        <f t="shared" si="50"/>
        <v>414.38200000000001</v>
      </c>
      <c r="G492">
        <f t="shared" si="51"/>
        <v>80</v>
      </c>
      <c r="H492">
        <f t="shared" si="52"/>
        <v>3018.65</v>
      </c>
      <c r="I492">
        <f t="shared" si="53"/>
        <v>3.3790685136859942E-3</v>
      </c>
      <c r="J492" t="str">
        <f t="shared" si="54"/>
        <v/>
      </c>
      <c r="K492" t="str">
        <f t="shared" si="55"/>
        <v/>
      </c>
    </row>
    <row r="493" spans="1:11">
      <c r="A493" t="s">
        <v>14</v>
      </c>
      <c r="B493">
        <v>2004</v>
      </c>
      <c r="C493">
        <v>78.8</v>
      </c>
      <c r="D493">
        <v>2511.105</v>
      </c>
      <c r="E493">
        <f t="shared" si="49"/>
        <v>71.2</v>
      </c>
      <c r="F493">
        <f t="shared" si="50"/>
        <v>414.38200000000001</v>
      </c>
      <c r="G493">
        <f t="shared" si="51"/>
        <v>80</v>
      </c>
      <c r="H493">
        <f t="shared" si="52"/>
        <v>3018.65</v>
      </c>
      <c r="I493">
        <f t="shared" si="53"/>
        <v>3.3790685136859942E-3</v>
      </c>
      <c r="J493" t="str">
        <f t="shared" si="54"/>
        <v/>
      </c>
      <c r="K493" t="str">
        <f t="shared" si="55"/>
        <v/>
      </c>
    </row>
    <row r="494" spans="1:11">
      <c r="A494" t="s">
        <v>14</v>
      </c>
      <c r="B494">
        <v>2005</v>
      </c>
      <c r="C494">
        <v>79.400000000000006</v>
      </c>
      <c r="D494">
        <v>2621.105</v>
      </c>
      <c r="E494">
        <f t="shared" si="49"/>
        <v>71.2</v>
      </c>
      <c r="F494">
        <f t="shared" si="50"/>
        <v>414.38200000000001</v>
      </c>
      <c r="G494">
        <f t="shared" si="51"/>
        <v>80</v>
      </c>
      <c r="H494">
        <f t="shared" si="52"/>
        <v>3018.65</v>
      </c>
      <c r="I494">
        <f t="shared" si="53"/>
        <v>3.3790685136859942E-3</v>
      </c>
      <c r="J494" t="str">
        <f t="shared" si="54"/>
        <v/>
      </c>
      <c r="K494" t="str">
        <f t="shared" si="55"/>
        <v/>
      </c>
    </row>
    <row r="495" spans="1:11">
      <c r="A495" t="s">
        <v>14</v>
      </c>
      <c r="B495">
        <v>2006</v>
      </c>
      <c r="C495">
        <v>79.7</v>
      </c>
      <c r="D495">
        <v>2663.4769999999999</v>
      </c>
      <c r="E495">
        <f t="shared" si="49"/>
        <v>71.2</v>
      </c>
      <c r="F495">
        <f t="shared" si="50"/>
        <v>414.38200000000001</v>
      </c>
      <c r="G495">
        <f t="shared" si="51"/>
        <v>80</v>
      </c>
      <c r="H495">
        <f t="shared" si="52"/>
        <v>3018.65</v>
      </c>
      <c r="I495">
        <f t="shared" si="53"/>
        <v>3.3790685136859942E-3</v>
      </c>
      <c r="J495" t="str">
        <f t="shared" si="54"/>
        <v/>
      </c>
      <c r="K495" t="str">
        <f t="shared" si="55"/>
        <v/>
      </c>
    </row>
    <row r="496" spans="1:11">
      <c r="A496" t="s">
        <v>14</v>
      </c>
      <c r="B496">
        <v>2007</v>
      </c>
      <c r="C496">
        <v>79.8</v>
      </c>
      <c r="D496">
        <v>2798.16</v>
      </c>
      <c r="E496">
        <f t="shared" si="49"/>
        <v>71.2</v>
      </c>
      <c r="F496">
        <f t="shared" si="50"/>
        <v>414.38200000000001</v>
      </c>
      <c r="G496">
        <f t="shared" si="51"/>
        <v>80</v>
      </c>
      <c r="H496">
        <f t="shared" si="52"/>
        <v>3018.65</v>
      </c>
      <c r="I496">
        <f t="shared" si="53"/>
        <v>3.3790685136859942E-3</v>
      </c>
      <c r="J496" t="str">
        <f t="shared" si="54"/>
        <v/>
      </c>
      <c r="K496" t="str">
        <f t="shared" si="55"/>
        <v/>
      </c>
    </row>
    <row r="497" spans="1:11">
      <c r="A497" t="s">
        <v>14</v>
      </c>
      <c r="B497">
        <v>2008</v>
      </c>
      <c r="C497">
        <v>80.099999999999994</v>
      </c>
      <c r="D497">
        <v>3050.491</v>
      </c>
      <c r="E497">
        <f t="shared" si="49"/>
        <v>71.2</v>
      </c>
      <c r="F497">
        <f t="shared" si="50"/>
        <v>414.38200000000001</v>
      </c>
      <c r="G497">
        <f t="shared" si="51"/>
        <v>80</v>
      </c>
      <c r="H497">
        <f t="shared" si="52"/>
        <v>3018.65</v>
      </c>
      <c r="I497">
        <f t="shared" si="53"/>
        <v>3.3790685136859942E-3</v>
      </c>
      <c r="J497" t="str">
        <f t="shared" si="54"/>
        <v/>
      </c>
      <c r="K497" t="str">
        <f t="shared" si="55"/>
        <v/>
      </c>
    </row>
    <row r="498" spans="1:11">
      <c r="A498" t="s">
        <v>14</v>
      </c>
      <c r="B498">
        <v>2009</v>
      </c>
      <c r="C498">
        <v>80</v>
      </c>
      <c r="D498">
        <v>3018.65</v>
      </c>
      <c r="E498">
        <f t="shared" si="49"/>
        <v>71.2</v>
      </c>
      <c r="F498">
        <f t="shared" si="50"/>
        <v>414.38200000000001</v>
      </c>
      <c r="G498">
        <f t="shared" si="51"/>
        <v>80</v>
      </c>
      <c r="H498">
        <f t="shared" si="52"/>
        <v>3018.65</v>
      </c>
      <c r="I498">
        <f t="shared" si="53"/>
        <v>3.3790685136859942E-3</v>
      </c>
      <c r="J498" t="str">
        <f t="shared" si="54"/>
        <v/>
      </c>
      <c r="K498" t="str">
        <f t="shared" si="55"/>
        <v/>
      </c>
    </row>
    <row r="499" spans="1:11">
      <c r="A499" t="s">
        <v>15</v>
      </c>
      <c r="B499">
        <v>1975</v>
      </c>
      <c r="C499">
        <v>72.099999999999994</v>
      </c>
      <c r="D499">
        <v>800.82399999999996</v>
      </c>
      <c r="E499">
        <f t="shared" si="49"/>
        <v>72.099999999999994</v>
      </c>
      <c r="F499">
        <f t="shared" si="50"/>
        <v>800.82399999999996</v>
      </c>
      <c r="G499">
        <f t="shared" si="51"/>
        <v>81.599999999999994</v>
      </c>
      <c r="H499">
        <f t="shared" si="52"/>
        <v>2021.404</v>
      </c>
      <c r="I499">
        <f t="shared" si="53"/>
        <v>7.783185043176195E-3</v>
      </c>
      <c r="J499" t="str">
        <f t="shared" si="54"/>
        <v>Israel</v>
      </c>
      <c r="K499">
        <f t="shared" si="55"/>
        <v>7.783185043176195E-3</v>
      </c>
    </row>
    <row r="500" spans="1:11">
      <c r="A500" t="s">
        <v>15</v>
      </c>
      <c r="B500">
        <v>1976</v>
      </c>
      <c r="C500">
        <v>73</v>
      </c>
      <c r="D500">
        <v>851.65599999999995</v>
      </c>
      <c r="E500">
        <f t="shared" si="49"/>
        <v>72.099999999999994</v>
      </c>
      <c r="F500">
        <f t="shared" si="50"/>
        <v>800.82399999999996</v>
      </c>
      <c r="G500">
        <f t="shared" si="51"/>
        <v>81.599999999999994</v>
      </c>
      <c r="H500">
        <f t="shared" si="52"/>
        <v>2021.404</v>
      </c>
      <c r="I500">
        <f t="shared" si="53"/>
        <v>7.783185043176195E-3</v>
      </c>
      <c r="J500" t="str">
        <f t="shared" si="54"/>
        <v/>
      </c>
      <c r="K500" t="str">
        <f t="shared" si="55"/>
        <v/>
      </c>
    </row>
    <row r="501" spans="1:11">
      <c r="A501" t="s">
        <v>15</v>
      </c>
      <c r="B501">
        <v>1977</v>
      </c>
      <c r="C501">
        <v>73</v>
      </c>
      <c r="D501">
        <v>932.96799999999996</v>
      </c>
      <c r="E501">
        <f t="shared" si="49"/>
        <v>72.099999999999994</v>
      </c>
      <c r="F501">
        <f t="shared" si="50"/>
        <v>800.82399999999996</v>
      </c>
      <c r="G501">
        <f t="shared" si="51"/>
        <v>81.599999999999994</v>
      </c>
      <c r="H501">
        <f t="shared" si="52"/>
        <v>2021.404</v>
      </c>
      <c r="I501">
        <f t="shared" si="53"/>
        <v>7.783185043176195E-3</v>
      </c>
      <c r="J501" t="str">
        <f t="shared" si="54"/>
        <v/>
      </c>
      <c r="K501" t="str">
        <f t="shared" si="55"/>
        <v/>
      </c>
    </row>
    <row r="502" spans="1:11">
      <c r="A502" t="s">
        <v>15</v>
      </c>
      <c r="B502">
        <v>1978</v>
      </c>
      <c r="C502">
        <v>73.3</v>
      </c>
      <c r="D502">
        <v>1069.095</v>
      </c>
      <c r="E502">
        <f t="shared" si="49"/>
        <v>72.099999999999994</v>
      </c>
      <c r="F502">
        <f t="shared" si="50"/>
        <v>800.82399999999996</v>
      </c>
      <c r="G502">
        <f t="shared" si="51"/>
        <v>81.599999999999994</v>
      </c>
      <c r="H502">
        <f t="shared" si="52"/>
        <v>2021.404</v>
      </c>
      <c r="I502">
        <f t="shared" si="53"/>
        <v>7.783185043176195E-3</v>
      </c>
      <c r="J502" t="str">
        <f t="shared" si="54"/>
        <v/>
      </c>
      <c r="K502" t="str">
        <f t="shared" si="55"/>
        <v/>
      </c>
    </row>
    <row r="503" spans="1:11">
      <c r="A503" t="s">
        <v>15</v>
      </c>
      <c r="B503">
        <v>1979</v>
      </c>
      <c r="C503">
        <v>73.5</v>
      </c>
      <c r="D503">
        <v>1164.557</v>
      </c>
      <c r="E503">
        <f t="shared" si="49"/>
        <v>72.099999999999994</v>
      </c>
      <c r="F503">
        <f t="shared" si="50"/>
        <v>800.82399999999996</v>
      </c>
      <c r="G503">
        <f t="shared" si="51"/>
        <v>81.599999999999994</v>
      </c>
      <c r="H503">
        <f t="shared" si="52"/>
        <v>2021.404</v>
      </c>
      <c r="I503">
        <f t="shared" si="53"/>
        <v>7.783185043176195E-3</v>
      </c>
      <c r="J503" t="str">
        <f t="shared" si="54"/>
        <v/>
      </c>
      <c r="K503" t="str">
        <f t="shared" si="55"/>
        <v/>
      </c>
    </row>
    <row r="504" spans="1:11">
      <c r="A504" t="s">
        <v>15</v>
      </c>
      <c r="B504">
        <v>1980</v>
      </c>
      <c r="C504">
        <v>73.900000000000006</v>
      </c>
      <c r="D504">
        <v>1147.6120000000001</v>
      </c>
      <c r="E504">
        <f t="shared" si="49"/>
        <v>72.099999999999994</v>
      </c>
      <c r="F504">
        <f t="shared" si="50"/>
        <v>800.82399999999996</v>
      </c>
      <c r="G504">
        <f t="shared" si="51"/>
        <v>81.599999999999994</v>
      </c>
      <c r="H504">
        <f t="shared" si="52"/>
        <v>2021.404</v>
      </c>
      <c r="I504">
        <f t="shared" si="53"/>
        <v>7.783185043176195E-3</v>
      </c>
      <c r="J504" t="str">
        <f t="shared" si="54"/>
        <v/>
      </c>
      <c r="K504" t="str">
        <f t="shared" si="55"/>
        <v/>
      </c>
    </row>
    <row r="505" spans="1:11">
      <c r="A505" t="s">
        <v>15</v>
      </c>
      <c r="B505">
        <v>1981</v>
      </c>
      <c r="C505">
        <v>74.3</v>
      </c>
      <c r="D505">
        <v>1149.982</v>
      </c>
      <c r="E505">
        <f t="shared" si="49"/>
        <v>72.099999999999994</v>
      </c>
      <c r="F505">
        <f t="shared" si="50"/>
        <v>800.82399999999996</v>
      </c>
      <c r="G505">
        <f t="shared" si="51"/>
        <v>81.599999999999994</v>
      </c>
      <c r="H505">
        <f t="shared" si="52"/>
        <v>2021.404</v>
      </c>
      <c r="I505">
        <f t="shared" si="53"/>
        <v>7.783185043176195E-3</v>
      </c>
      <c r="J505" t="str">
        <f t="shared" si="54"/>
        <v/>
      </c>
      <c r="K505" t="str">
        <f t="shared" si="55"/>
        <v/>
      </c>
    </row>
    <row r="506" spans="1:11">
      <c r="A506" t="s">
        <v>15</v>
      </c>
      <c r="B506">
        <v>1982</v>
      </c>
      <c r="C506">
        <v>74.2</v>
      </c>
      <c r="D506">
        <v>1175.1300000000001</v>
      </c>
      <c r="E506">
        <f t="shared" si="49"/>
        <v>72.099999999999994</v>
      </c>
      <c r="F506">
        <f t="shared" si="50"/>
        <v>800.82399999999996</v>
      </c>
      <c r="G506">
        <f t="shared" si="51"/>
        <v>81.599999999999994</v>
      </c>
      <c r="H506">
        <f t="shared" si="52"/>
        <v>2021.404</v>
      </c>
      <c r="I506">
        <f t="shared" si="53"/>
        <v>7.783185043176195E-3</v>
      </c>
      <c r="J506" t="str">
        <f t="shared" si="54"/>
        <v/>
      </c>
      <c r="K506" t="str">
        <f t="shared" si="55"/>
        <v/>
      </c>
    </row>
    <row r="507" spans="1:11">
      <c r="A507" t="s">
        <v>15</v>
      </c>
      <c r="B507">
        <v>1983</v>
      </c>
      <c r="C507">
        <v>74.5</v>
      </c>
      <c r="D507">
        <v>1271.8800000000001</v>
      </c>
      <c r="E507">
        <f t="shared" si="49"/>
        <v>72.099999999999994</v>
      </c>
      <c r="F507">
        <f t="shared" si="50"/>
        <v>800.82399999999996</v>
      </c>
      <c r="G507">
        <f t="shared" si="51"/>
        <v>81.599999999999994</v>
      </c>
      <c r="H507">
        <f t="shared" si="52"/>
        <v>2021.404</v>
      </c>
      <c r="I507">
        <f t="shared" si="53"/>
        <v>7.783185043176195E-3</v>
      </c>
      <c r="J507" t="str">
        <f t="shared" si="54"/>
        <v/>
      </c>
      <c r="K507" t="str">
        <f t="shared" si="55"/>
        <v/>
      </c>
    </row>
    <row r="508" spans="1:11">
      <c r="A508" t="s">
        <v>15</v>
      </c>
      <c r="B508">
        <v>1984</v>
      </c>
      <c r="C508">
        <v>74.8</v>
      </c>
      <c r="D508">
        <v>1517.645</v>
      </c>
      <c r="E508">
        <f t="shared" si="49"/>
        <v>72.099999999999994</v>
      </c>
      <c r="F508">
        <f t="shared" si="50"/>
        <v>800.82399999999996</v>
      </c>
      <c r="G508">
        <f t="shared" si="51"/>
        <v>81.599999999999994</v>
      </c>
      <c r="H508">
        <f t="shared" si="52"/>
        <v>2021.404</v>
      </c>
      <c r="I508">
        <f t="shared" si="53"/>
        <v>7.783185043176195E-3</v>
      </c>
      <c r="J508" t="str">
        <f t="shared" si="54"/>
        <v/>
      </c>
      <c r="K508" t="str">
        <f t="shared" si="55"/>
        <v/>
      </c>
    </row>
    <row r="509" spans="1:11">
      <c r="A509" t="s">
        <v>15</v>
      </c>
      <c r="B509">
        <v>1985</v>
      </c>
      <c r="C509">
        <v>75.3</v>
      </c>
      <c r="D509">
        <v>1143.277</v>
      </c>
      <c r="E509">
        <f t="shared" si="49"/>
        <v>72.099999999999994</v>
      </c>
      <c r="F509">
        <f t="shared" si="50"/>
        <v>800.82399999999996</v>
      </c>
      <c r="G509">
        <f t="shared" si="51"/>
        <v>81.599999999999994</v>
      </c>
      <c r="H509">
        <f t="shared" si="52"/>
        <v>2021.404</v>
      </c>
      <c r="I509">
        <f t="shared" si="53"/>
        <v>7.783185043176195E-3</v>
      </c>
      <c r="J509" t="str">
        <f t="shared" si="54"/>
        <v/>
      </c>
      <c r="K509" t="str">
        <f t="shared" si="55"/>
        <v/>
      </c>
    </row>
    <row r="510" spans="1:11">
      <c r="A510" t="s">
        <v>15</v>
      </c>
      <c r="B510">
        <v>1986</v>
      </c>
      <c r="C510">
        <v>75</v>
      </c>
      <c r="D510">
        <v>1080.99</v>
      </c>
      <c r="E510">
        <f t="shared" si="49"/>
        <v>72.099999999999994</v>
      </c>
      <c r="F510">
        <f t="shared" si="50"/>
        <v>800.82399999999996</v>
      </c>
      <c r="G510">
        <f t="shared" si="51"/>
        <v>81.599999999999994</v>
      </c>
      <c r="H510">
        <f t="shared" si="52"/>
        <v>2021.404</v>
      </c>
      <c r="I510">
        <f t="shared" si="53"/>
        <v>7.783185043176195E-3</v>
      </c>
      <c r="J510" t="str">
        <f t="shared" si="54"/>
        <v/>
      </c>
      <c r="K510" t="str">
        <f t="shared" si="55"/>
        <v/>
      </c>
    </row>
    <row r="511" spans="1:11">
      <c r="A511" t="s">
        <v>15</v>
      </c>
      <c r="B511">
        <v>1987</v>
      </c>
      <c r="C511">
        <v>75.3</v>
      </c>
      <c r="D511">
        <v>1182.0820000000001</v>
      </c>
      <c r="E511">
        <f t="shared" si="49"/>
        <v>72.099999999999994</v>
      </c>
      <c r="F511">
        <f t="shared" si="50"/>
        <v>800.82399999999996</v>
      </c>
      <c r="G511">
        <f t="shared" si="51"/>
        <v>81.599999999999994</v>
      </c>
      <c r="H511">
        <f t="shared" si="52"/>
        <v>2021.404</v>
      </c>
      <c r="I511">
        <f t="shared" si="53"/>
        <v>7.783185043176195E-3</v>
      </c>
      <c r="J511" t="str">
        <f t="shared" si="54"/>
        <v/>
      </c>
      <c r="K511" t="str">
        <f t="shared" si="55"/>
        <v/>
      </c>
    </row>
    <row r="512" spans="1:11">
      <c r="A512" t="s">
        <v>15</v>
      </c>
      <c r="B512">
        <v>1988</v>
      </c>
      <c r="C512">
        <v>75.7</v>
      </c>
      <c r="D512">
        <v>1229.777</v>
      </c>
      <c r="E512">
        <f t="shared" si="49"/>
        <v>72.099999999999994</v>
      </c>
      <c r="F512">
        <f t="shared" si="50"/>
        <v>800.82399999999996</v>
      </c>
      <c r="G512">
        <f t="shared" si="51"/>
        <v>81.599999999999994</v>
      </c>
      <c r="H512">
        <f t="shared" si="52"/>
        <v>2021.404</v>
      </c>
      <c r="I512">
        <f t="shared" si="53"/>
        <v>7.783185043176195E-3</v>
      </c>
      <c r="J512" t="str">
        <f t="shared" si="54"/>
        <v/>
      </c>
      <c r="K512" t="str">
        <f t="shared" si="55"/>
        <v/>
      </c>
    </row>
    <row r="513" spans="1:11">
      <c r="A513" t="s">
        <v>15</v>
      </c>
      <c r="B513">
        <v>1989</v>
      </c>
      <c r="C513">
        <v>76.3</v>
      </c>
      <c r="D513">
        <v>1305.1679999999999</v>
      </c>
      <c r="E513">
        <f t="shared" si="49"/>
        <v>72.099999999999994</v>
      </c>
      <c r="F513">
        <f t="shared" si="50"/>
        <v>800.82399999999996</v>
      </c>
      <c r="G513">
        <f t="shared" si="51"/>
        <v>81.599999999999994</v>
      </c>
      <c r="H513">
        <f t="shared" si="52"/>
        <v>2021.404</v>
      </c>
      <c r="I513">
        <f t="shared" si="53"/>
        <v>7.783185043176195E-3</v>
      </c>
      <c r="J513" t="str">
        <f t="shared" si="54"/>
        <v/>
      </c>
      <c r="K513" t="str">
        <f t="shared" si="55"/>
        <v/>
      </c>
    </row>
    <row r="514" spans="1:11">
      <c r="A514" t="s">
        <v>15</v>
      </c>
      <c r="B514">
        <v>1990</v>
      </c>
      <c r="C514">
        <v>76.7</v>
      </c>
      <c r="D514">
        <v>1276.8430000000001</v>
      </c>
      <c r="E514">
        <f t="shared" si="49"/>
        <v>72.099999999999994</v>
      </c>
      <c r="F514">
        <f t="shared" si="50"/>
        <v>800.82399999999996</v>
      </c>
      <c r="G514">
        <f t="shared" si="51"/>
        <v>81.599999999999994</v>
      </c>
      <c r="H514">
        <f t="shared" si="52"/>
        <v>2021.404</v>
      </c>
      <c r="I514">
        <f t="shared" si="53"/>
        <v>7.783185043176195E-3</v>
      </c>
      <c r="J514" t="str">
        <f t="shared" si="54"/>
        <v/>
      </c>
      <c r="K514" t="str">
        <f t="shared" si="55"/>
        <v/>
      </c>
    </row>
    <row r="515" spans="1:11">
      <c r="A515" t="s">
        <v>15</v>
      </c>
      <c r="B515">
        <v>1991</v>
      </c>
      <c r="C515">
        <v>76.8</v>
      </c>
      <c r="D515">
        <v>1235.2080000000001</v>
      </c>
      <c r="E515">
        <f t="shared" ref="E515:E578" si="56">IF($A515=$A514,E514,C515)</f>
        <v>72.099999999999994</v>
      </c>
      <c r="F515">
        <f t="shared" ref="F515:F578" si="57">IF($A515=$A514,F514,D515)</f>
        <v>800.82399999999996</v>
      </c>
      <c r="G515">
        <f t="shared" ref="G515:G578" si="58">IF($A515=$A516,G516,C515)</f>
        <v>81.599999999999994</v>
      </c>
      <c r="H515">
        <f t="shared" ref="H515:H578" si="59">IF($A515=$A516,H516,D515)</f>
        <v>2021.404</v>
      </c>
      <c r="I515">
        <f t="shared" ref="I515:I578" si="60">(G515-E515)/(H515-F515)</f>
        <v>7.783185043176195E-3</v>
      </c>
      <c r="J515" t="str">
        <f t="shared" ref="J515:J578" si="61">IF(A515=A514,"",A515)</f>
        <v/>
      </c>
      <c r="K515" t="str">
        <f t="shared" ref="K515:K578" si="62">IF(J515="","",I515)</f>
        <v/>
      </c>
    </row>
    <row r="516" spans="1:11">
      <c r="A516" t="s">
        <v>15</v>
      </c>
      <c r="B516">
        <v>1992</v>
      </c>
      <c r="C516">
        <v>76.5</v>
      </c>
      <c r="D516">
        <v>1325.6890000000001</v>
      </c>
      <c r="E516">
        <f t="shared" si="56"/>
        <v>72.099999999999994</v>
      </c>
      <c r="F516">
        <f t="shared" si="57"/>
        <v>800.82399999999996</v>
      </c>
      <c r="G516">
        <f t="shared" si="58"/>
        <v>81.599999999999994</v>
      </c>
      <c r="H516">
        <f t="shared" si="59"/>
        <v>2021.404</v>
      </c>
      <c r="I516">
        <f t="shared" si="60"/>
        <v>7.783185043176195E-3</v>
      </c>
      <c r="J516" t="str">
        <f t="shared" si="61"/>
        <v/>
      </c>
      <c r="K516" t="str">
        <f t="shared" si="62"/>
        <v/>
      </c>
    </row>
    <row r="517" spans="1:11">
      <c r="A517" t="s">
        <v>15</v>
      </c>
      <c r="B517">
        <v>1993</v>
      </c>
      <c r="C517">
        <v>77.2</v>
      </c>
      <c r="D517">
        <v>1391.403</v>
      </c>
      <c r="E517">
        <f t="shared" si="56"/>
        <v>72.099999999999994</v>
      </c>
      <c r="F517">
        <f t="shared" si="57"/>
        <v>800.82399999999996</v>
      </c>
      <c r="G517">
        <f t="shared" si="58"/>
        <v>81.599999999999994</v>
      </c>
      <c r="H517">
        <f t="shared" si="59"/>
        <v>2021.404</v>
      </c>
      <c r="I517">
        <f t="shared" si="60"/>
        <v>7.783185043176195E-3</v>
      </c>
      <c r="J517" t="str">
        <f t="shared" si="61"/>
        <v/>
      </c>
      <c r="K517" t="str">
        <f t="shared" si="62"/>
        <v/>
      </c>
    </row>
    <row r="518" spans="1:11">
      <c r="A518" t="s">
        <v>15</v>
      </c>
      <c r="B518">
        <v>1994</v>
      </c>
      <c r="C518">
        <v>77.5</v>
      </c>
      <c r="D518">
        <v>1555.38</v>
      </c>
      <c r="E518">
        <f t="shared" si="56"/>
        <v>72.099999999999994</v>
      </c>
      <c r="F518">
        <f t="shared" si="57"/>
        <v>800.82399999999996</v>
      </c>
      <c r="G518">
        <f t="shared" si="58"/>
        <v>81.599999999999994</v>
      </c>
      <c r="H518">
        <f t="shared" si="59"/>
        <v>2021.404</v>
      </c>
      <c r="I518">
        <f t="shared" si="60"/>
        <v>7.783185043176195E-3</v>
      </c>
      <c r="J518" t="str">
        <f t="shared" si="61"/>
        <v/>
      </c>
      <c r="K518" t="str">
        <f t="shared" si="62"/>
        <v/>
      </c>
    </row>
    <row r="519" spans="1:11">
      <c r="A519" t="s">
        <v>15</v>
      </c>
      <c r="B519">
        <v>1995</v>
      </c>
      <c r="C519">
        <v>77.5</v>
      </c>
      <c r="D519">
        <v>1581.9380000000001</v>
      </c>
      <c r="E519">
        <f t="shared" si="56"/>
        <v>72.099999999999994</v>
      </c>
      <c r="F519">
        <f t="shared" si="57"/>
        <v>800.82399999999996</v>
      </c>
      <c r="G519">
        <f t="shared" si="58"/>
        <v>81.599999999999994</v>
      </c>
      <c r="H519">
        <f t="shared" si="59"/>
        <v>2021.404</v>
      </c>
      <c r="I519">
        <f t="shared" si="60"/>
        <v>7.783185043176195E-3</v>
      </c>
      <c r="J519" t="str">
        <f t="shared" si="61"/>
        <v/>
      </c>
      <c r="K519" t="str">
        <f t="shared" si="62"/>
        <v/>
      </c>
    </row>
    <row r="520" spans="1:11">
      <c r="A520" t="s">
        <v>15</v>
      </c>
      <c r="B520">
        <v>1996</v>
      </c>
      <c r="C520">
        <v>78.2</v>
      </c>
      <c r="D520">
        <v>1646.4659999999999</v>
      </c>
      <c r="E520">
        <f t="shared" si="56"/>
        <v>72.099999999999994</v>
      </c>
      <c r="F520">
        <f t="shared" si="57"/>
        <v>800.82399999999996</v>
      </c>
      <c r="G520">
        <f t="shared" si="58"/>
        <v>81.599999999999994</v>
      </c>
      <c r="H520">
        <f t="shared" si="59"/>
        <v>2021.404</v>
      </c>
      <c r="I520">
        <f t="shared" si="60"/>
        <v>7.783185043176195E-3</v>
      </c>
      <c r="J520" t="str">
        <f t="shared" si="61"/>
        <v/>
      </c>
      <c r="K520" t="str">
        <f t="shared" si="62"/>
        <v/>
      </c>
    </row>
    <row r="521" spans="1:11">
      <c r="A521" t="s">
        <v>15</v>
      </c>
      <c r="B521">
        <v>1997</v>
      </c>
      <c r="C521">
        <v>78</v>
      </c>
      <c r="D521">
        <v>1705.5719999999999</v>
      </c>
      <c r="E521">
        <f t="shared" si="56"/>
        <v>72.099999999999994</v>
      </c>
      <c r="F521">
        <f t="shared" si="57"/>
        <v>800.82399999999996</v>
      </c>
      <c r="G521">
        <f t="shared" si="58"/>
        <v>81.599999999999994</v>
      </c>
      <c r="H521">
        <f t="shared" si="59"/>
        <v>2021.404</v>
      </c>
      <c r="I521">
        <f t="shared" si="60"/>
        <v>7.783185043176195E-3</v>
      </c>
      <c r="J521" t="str">
        <f t="shared" si="61"/>
        <v/>
      </c>
      <c r="K521" t="str">
        <f t="shared" si="62"/>
        <v/>
      </c>
    </row>
    <row r="522" spans="1:11">
      <c r="A522" t="s">
        <v>15</v>
      </c>
      <c r="B522">
        <v>1998</v>
      </c>
      <c r="C522">
        <v>78.2</v>
      </c>
      <c r="D522">
        <v>1705.011</v>
      </c>
      <c r="E522">
        <f t="shared" si="56"/>
        <v>72.099999999999994</v>
      </c>
      <c r="F522">
        <f t="shared" si="57"/>
        <v>800.82399999999996</v>
      </c>
      <c r="G522">
        <f t="shared" si="58"/>
        <v>81.599999999999994</v>
      </c>
      <c r="H522">
        <f t="shared" si="59"/>
        <v>2021.404</v>
      </c>
      <c r="I522">
        <f t="shared" si="60"/>
        <v>7.783185043176195E-3</v>
      </c>
      <c r="J522" t="str">
        <f t="shared" si="61"/>
        <v/>
      </c>
      <c r="K522" t="str">
        <f t="shared" si="62"/>
        <v/>
      </c>
    </row>
    <row r="523" spans="1:11">
      <c r="A523" t="s">
        <v>15</v>
      </c>
      <c r="B523">
        <v>1999</v>
      </c>
      <c r="C523">
        <v>78.5</v>
      </c>
      <c r="D523">
        <v>1662.1690000000001</v>
      </c>
      <c r="E523">
        <f t="shared" si="56"/>
        <v>72.099999999999994</v>
      </c>
      <c r="F523">
        <f t="shared" si="57"/>
        <v>800.82399999999996</v>
      </c>
      <c r="G523">
        <f t="shared" si="58"/>
        <v>81.599999999999994</v>
      </c>
      <c r="H523">
        <f t="shared" si="59"/>
        <v>2021.404</v>
      </c>
      <c r="I523">
        <f t="shared" si="60"/>
        <v>7.783185043176195E-3</v>
      </c>
      <c r="J523" t="str">
        <f t="shared" si="61"/>
        <v/>
      </c>
      <c r="K523" t="str">
        <f t="shared" si="62"/>
        <v/>
      </c>
    </row>
    <row r="524" spans="1:11">
      <c r="A524" t="s">
        <v>15</v>
      </c>
      <c r="B524">
        <v>2000</v>
      </c>
      <c r="C524">
        <v>78.8</v>
      </c>
      <c r="D524">
        <v>1765.9849999999999</v>
      </c>
      <c r="E524">
        <f t="shared" si="56"/>
        <v>72.099999999999994</v>
      </c>
      <c r="F524">
        <f t="shared" si="57"/>
        <v>800.82399999999996</v>
      </c>
      <c r="G524">
        <f t="shared" si="58"/>
        <v>81.599999999999994</v>
      </c>
      <c r="H524">
        <f t="shared" si="59"/>
        <v>2021.404</v>
      </c>
      <c r="I524">
        <f t="shared" si="60"/>
        <v>7.783185043176195E-3</v>
      </c>
      <c r="J524" t="str">
        <f t="shared" si="61"/>
        <v/>
      </c>
      <c r="K524" t="str">
        <f t="shared" si="62"/>
        <v/>
      </c>
    </row>
    <row r="525" spans="1:11">
      <c r="A525" t="s">
        <v>15</v>
      </c>
      <c r="B525">
        <v>2001</v>
      </c>
      <c r="C525">
        <v>79.3</v>
      </c>
      <c r="D525">
        <v>1839.8150000000001</v>
      </c>
      <c r="E525">
        <f t="shared" si="56"/>
        <v>72.099999999999994</v>
      </c>
      <c r="F525">
        <f t="shared" si="57"/>
        <v>800.82399999999996</v>
      </c>
      <c r="G525">
        <f t="shared" si="58"/>
        <v>81.599999999999994</v>
      </c>
      <c r="H525">
        <f t="shared" si="59"/>
        <v>2021.404</v>
      </c>
      <c r="I525">
        <f t="shared" si="60"/>
        <v>7.783185043176195E-3</v>
      </c>
      <c r="J525" t="str">
        <f t="shared" si="61"/>
        <v/>
      </c>
      <c r="K525" t="str">
        <f t="shared" si="62"/>
        <v/>
      </c>
    </row>
    <row r="526" spans="1:11">
      <c r="A526" t="s">
        <v>15</v>
      </c>
      <c r="B526">
        <v>2002</v>
      </c>
      <c r="C526">
        <v>79.5</v>
      </c>
      <c r="D526">
        <v>1775.961</v>
      </c>
      <c r="E526">
        <f t="shared" si="56"/>
        <v>72.099999999999994</v>
      </c>
      <c r="F526">
        <f t="shared" si="57"/>
        <v>800.82399999999996</v>
      </c>
      <c r="G526">
        <f t="shared" si="58"/>
        <v>81.599999999999994</v>
      </c>
      <c r="H526">
        <f t="shared" si="59"/>
        <v>2021.404</v>
      </c>
      <c r="I526">
        <f t="shared" si="60"/>
        <v>7.783185043176195E-3</v>
      </c>
      <c r="J526" t="str">
        <f t="shared" si="61"/>
        <v/>
      </c>
      <c r="K526" t="str">
        <f t="shared" si="62"/>
        <v/>
      </c>
    </row>
    <row r="527" spans="1:11">
      <c r="A527" t="s">
        <v>15</v>
      </c>
      <c r="B527">
        <v>2003</v>
      </c>
      <c r="C527">
        <v>79.7</v>
      </c>
      <c r="D527">
        <v>1751.2619999999999</v>
      </c>
      <c r="E527">
        <f t="shared" si="56"/>
        <v>72.099999999999994</v>
      </c>
      <c r="F527">
        <f t="shared" si="57"/>
        <v>800.82399999999996</v>
      </c>
      <c r="G527">
        <f t="shared" si="58"/>
        <v>81.599999999999994</v>
      </c>
      <c r="H527">
        <f t="shared" si="59"/>
        <v>2021.404</v>
      </c>
      <c r="I527">
        <f t="shared" si="60"/>
        <v>7.783185043176195E-3</v>
      </c>
      <c r="J527" t="str">
        <f t="shared" si="61"/>
        <v/>
      </c>
      <c r="K527" t="str">
        <f t="shared" si="62"/>
        <v/>
      </c>
    </row>
    <row r="528" spans="1:11">
      <c r="A528" t="s">
        <v>15</v>
      </c>
      <c r="B528">
        <v>2004</v>
      </c>
      <c r="C528">
        <v>80.2</v>
      </c>
      <c r="D528">
        <v>1786.046</v>
      </c>
      <c r="E528">
        <f t="shared" si="56"/>
        <v>72.099999999999994</v>
      </c>
      <c r="F528">
        <f t="shared" si="57"/>
        <v>800.82399999999996</v>
      </c>
      <c r="G528">
        <f t="shared" si="58"/>
        <v>81.599999999999994</v>
      </c>
      <c r="H528">
        <f t="shared" si="59"/>
        <v>2021.404</v>
      </c>
      <c r="I528">
        <f t="shared" si="60"/>
        <v>7.783185043176195E-3</v>
      </c>
      <c r="J528" t="str">
        <f t="shared" si="61"/>
        <v/>
      </c>
      <c r="K528" t="str">
        <f t="shared" si="62"/>
        <v/>
      </c>
    </row>
    <row r="529" spans="1:11">
      <c r="A529" t="s">
        <v>15</v>
      </c>
      <c r="B529">
        <v>2005</v>
      </c>
      <c r="C529">
        <v>80.2</v>
      </c>
      <c r="D529">
        <v>1854.6780000000001</v>
      </c>
      <c r="E529">
        <f t="shared" si="56"/>
        <v>72.099999999999994</v>
      </c>
      <c r="F529">
        <f t="shared" si="57"/>
        <v>800.82399999999996</v>
      </c>
      <c r="G529">
        <f t="shared" si="58"/>
        <v>81.599999999999994</v>
      </c>
      <c r="H529">
        <f t="shared" si="59"/>
        <v>2021.404</v>
      </c>
      <c r="I529">
        <f t="shared" si="60"/>
        <v>7.783185043176195E-3</v>
      </c>
      <c r="J529" t="str">
        <f t="shared" si="61"/>
        <v/>
      </c>
      <c r="K529" t="str">
        <f t="shared" si="62"/>
        <v/>
      </c>
    </row>
    <row r="530" spans="1:11">
      <c r="A530" t="s">
        <v>15</v>
      </c>
      <c r="B530">
        <v>2006</v>
      </c>
      <c r="C530">
        <v>80.599999999999994</v>
      </c>
      <c r="D530">
        <v>1871.8689999999999</v>
      </c>
      <c r="E530">
        <f t="shared" si="56"/>
        <v>72.099999999999994</v>
      </c>
      <c r="F530">
        <f t="shared" si="57"/>
        <v>800.82399999999996</v>
      </c>
      <c r="G530">
        <f t="shared" si="58"/>
        <v>81.599999999999994</v>
      </c>
      <c r="H530">
        <f t="shared" si="59"/>
        <v>2021.404</v>
      </c>
      <c r="I530">
        <f t="shared" si="60"/>
        <v>7.783185043176195E-3</v>
      </c>
      <c r="J530" t="str">
        <f t="shared" si="61"/>
        <v/>
      </c>
      <c r="K530" t="str">
        <f t="shared" si="62"/>
        <v/>
      </c>
    </row>
    <row r="531" spans="1:11">
      <c r="A531" t="s">
        <v>15</v>
      </c>
      <c r="B531">
        <v>2007</v>
      </c>
      <c r="C531">
        <v>80.5</v>
      </c>
      <c r="D531">
        <v>1928.2270000000001</v>
      </c>
      <c r="E531">
        <f t="shared" si="56"/>
        <v>72.099999999999994</v>
      </c>
      <c r="F531">
        <f t="shared" si="57"/>
        <v>800.82399999999996</v>
      </c>
      <c r="G531">
        <f t="shared" si="58"/>
        <v>81.599999999999994</v>
      </c>
      <c r="H531">
        <f t="shared" si="59"/>
        <v>2021.404</v>
      </c>
      <c r="I531">
        <f t="shared" si="60"/>
        <v>7.783185043176195E-3</v>
      </c>
      <c r="J531" t="str">
        <f t="shared" si="61"/>
        <v/>
      </c>
      <c r="K531" t="str">
        <f t="shared" si="62"/>
        <v/>
      </c>
    </row>
    <row r="532" spans="1:11">
      <c r="A532" t="s">
        <v>15</v>
      </c>
      <c r="B532">
        <v>2008</v>
      </c>
      <c r="C532">
        <v>81</v>
      </c>
      <c r="D532">
        <v>2018.682</v>
      </c>
      <c r="E532">
        <f t="shared" si="56"/>
        <v>72.099999999999994</v>
      </c>
      <c r="F532">
        <f t="shared" si="57"/>
        <v>800.82399999999996</v>
      </c>
      <c r="G532">
        <f t="shared" si="58"/>
        <v>81.599999999999994</v>
      </c>
      <c r="H532">
        <f t="shared" si="59"/>
        <v>2021.404</v>
      </c>
      <c r="I532">
        <f t="shared" si="60"/>
        <v>7.783185043176195E-3</v>
      </c>
      <c r="J532" t="str">
        <f t="shared" si="61"/>
        <v/>
      </c>
      <c r="K532" t="str">
        <f t="shared" si="62"/>
        <v/>
      </c>
    </row>
    <row r="533" spans="1:11">
      <c r="A533" t="s">
        <v>15</v>
      </c>
      <c r="B533">
        <v>2009</v>
      </c>
      <c r="C533">
        <v>81.599999999999994</v>
      </c>
      <c r="D533">
        <v>2021.404</v>
      </c>
      <c r="E533">
        <f t="shared" si="56"/>
        <v>72.099999999999994</v>
      </c>
      <c r="F533">
        <f t="shared" si="57"/>
        <v>800.82399999999996</v>
      </c>
      <c r="G533">
        <f t="shared" si="58"/>
        <v>81.599999999999994</v>
      </c>
      <c r="H533">
        <f t="shared" si="59"/>
        <v>2021.404</v>
      </c>
      <c r="I533">
        <f t="shared" si="60"/>
        <v>7.783185043176195E-3</v>
      </c>
      <c r="J533" t="str">
        <f t="shared" si="61"/>
        <v/>
      </c>
      <c r="K533" t="str">
        <f t="shared" si="62"/>
        <v/>
      </c>
    </row>
    <row r="534" spans="1:11">
      <c r="A534" t="s">
        <v>16</v>
      </c>
      <c r="B534">
        <v>1988</v>
      </c>
      <c r="C534">
        <v>76.5</v>
      </c>
      <c r="D534">
        <v>1521.923</v>
      </c>
      <c r="E534">
        <f t="shared" si="56"/>
        <v>76.5</v>
      </c>
      <c r="F534">
        <f t="shared" si="57"/>
        <v>1521.923</v>
      </c>
      <c r="G534">
        <f t="shared" si="58"/>
        <v>81.8</v>
      </c>
      <c r="H534">
        <f t="shared" si="59"/>
        <v>2391.4520000000002</v>
      </c>
      <c r="I534">
        <f t="shared" si="60"/>
        <v>6.095253867323569E-3</v>
      </c>
      <c r="J534" t="str">
        <f t="shared" si="61"/>
        <v>Italy</v>
      </c>
      <c r="K534">
        <f t="shared" si="62"/>
        <v>6.095253867323569E-3</v>
      </c>
    </row>
    <row r="535" spans="1:11">
      <c r="A535" t="s">
        <v>16</v>
      </c>
      <c r="B535">
        <v>1989</v>
      </c>
      <c r="C535">
        <v>76.900000000000006</v>
      </c>
      <c r="D535">
        <v>1570.45</v>
      </c>
      <c r="E535">
        <f t="shared" si="56"/>
        <v>76.5</v>
      </c>
      <c r="F535">
        <f t="shared" si="57"/>
        <v>1521.923</v>
      </c>
      <c r="G535">
        <f t="shared" si="58"/>
        <v>81.8</v>
      </c>
      <c r="H535">
        <f t="shared" si="59"/>
        <v>2391.4520000000002</v>
      </c>
      <c r="I535">
        <f t="shared" si="60"/>
        <v>6.095253867323569E-3</v>
      </c>
      <c r="J535" t="str">
        <f t="shared" si="61"/>
        <v/>
      </c>
      <c r="K535" t="str">
        <f t="shared" si="62"/>
        <v/>
      </c>
    </row>
    <row r="536" spans="1:11">
      <c r="A536" t="s">
        <v>16</v>
      </c>
      <c r="B536">
        <v>1990</v>
      </c>
      <c r="C536">
        <v>77.099999999999994</v>
      </c>
      <c r="D536">
        <v>1691.825</v>
      </c>
      <c r="E536">
        <f t="shared" si="56"/>
        <v>76.5</v>
      </c>
      <c r="F536">
        <f t="shared" si="57"/>
        <v>1521.923</v>
      </c>
      <c r="G536">
        <f t="shared" si="58"/>
        <v>81.8</v>
      </c>
      <c r="H536">
        <f t="shared" si="59"/>
        <v>2391.4520000000002</v>
      </c>
      <c r="I536">
        <f t="shared" si="60"/>
        <v>6.095253867323569E-3</v>
      </c>
      <c r="J536" t="str">
        <f t="shared" si="61"/>
        <v/>
      </c>
      <c r="K536" t="str">
        <f t="shared" si="62"/>
        <v/>
      </c>
    </row>
    <row r="537" spans="1:11">
      <c r="A537" t="s">
        <v>16</v>
      </c>
      <c r="B537">
        <v>1991</v>
      </c>
      <c r="C537">
        <v>77.099999999999994</v>
      </c>
      <c r="D537">
        <v>1769.16</v>
      </c>
      <c r="E537">
        <f t="shared" si="56"/>
        <v>76.5</v>
      </c>
      <c r="F537">
        <f t="shared" si="57"/>
        <v>1521.923</v>
      </c>
      <c r="G537">
        <f t="shared" si="58"/>
        <v>81.8</v>
      </c>
      <c r="H537">
        <f t="shared" si="59"/>
        <v>2391.4520000000002</v>
      </c>
      <c r="I537">
        <f t="shared" si="60"/>
        <v>6.095253867323569E-3</v>
      </c>
      <c r="J537" t="str">
        <f t="shared" si="61"/>
        <v/>
      </c>
      <c r="K537" t="str">
        <f t="shared" si="62"/>
        <v/>
      </c>
    </row>
    <row r="538" spans="1:11">
      <c r="A538" t="s">
        <v>16</v>
      </c>
      <c r="B538">
        <v>1992</v>
      </c>
      <c r="C538">
        <v>77.5</v>
      </c>
      <c r="D538">
        <v>1791.317</v>
      </c>
      <c r="E538">
        <f t="shared" si="56"/>
        <v>76.5</v>
      </c>
      <c r="F538">
        <f t="shared" si="57"/>
        <v>1521.923</v>
      </c>
      <c r="G538">
        <f t="shared" si="58"/>
        <v>81.8</v>
      </c>
      <c r="H538">
        <f t="shared" si="59"/>
        <v>2391.4520000000002</v>
      </c>
      <c r="I538">
        <f t="shared" si="60"/>
        <v>6.095253867323569E-3</v>
      </c>
      <c r="J538" t="str">
        <f t="shared" si="61"/>
        <v/>
      </c>
      <c r="K538" t="str">
        <f t="shared" si="62"/>
        <v/>
      </c>
    </row>
    <row r="539" spans="1:11">
      <c r="A539" t="s">
        <v>16</v>
      </c>
      <c r="B539">
        <v>1993</v>
      </c>
      <c r="C539">
        <v>77.8</v>
      </c>
      <c r="D539">
        <v>1750.221</v>
      </c>
      <c r="E539">
        <f t="shared" si="56"/>
        <v>76.5</v>
      </c>
      <c r="F539">
        <f t="shared" si="57"/>
        <v>1521.923</v>
      </c>
      <c r="G539">
        <f t="shared" si="58"/>
        <v>81.8</v>
      </c>
      <c r="H539">
        <f t="shared" si="59"/>
        <v>2391.4520000000002</v>
      </c>
      <c r="I539">
        <f t="shared" si="60"/>
        <v>6.095253867323569E-3</v>
      </c>
      <c r="J539" t="str">
        <f t="shared" si="61"/>
        <v/>
      </c>
      <c r="K539" t="str">
        <f t="shared" si="62"/>
        <v/>
      </c>
    </row>
    <row r="540" spans="1:11">
      <c r="A540" t="s">
        <v>16</v>
      </c>
      <c r="B540">
        <v>1994</v>
      </c>
      <c r="C540">
        <v>78</v>
      </c>
      <c r="D540">
        <v>1725.9570000000001</v>
      </c>
      <c r="E540">
        <f t="shared" si="56"/>
        <v>76.5</v>
      </c>
      <c r="F540">
        <f t="shared" si="57"/>
        <v>1521.923</v>
      </c>
      <c r="G540">
        <f t="shared" si="58"/>
        <v>81.8</v>
      </c>
      <c r="H540">
        <f t="shared" si="59"/>
        <v>2391.4520000000002</v>
      </c>
      <c r="I540">
        <f t="shared" si="60"/>
        <v>6.095253867323569E-3</v>
      </c>
      <c r="J540" t="str">
        <f t="shared" si="61"/>
        <v/>
      </c>
      <c r="K540" t="str">
        <f t="shared" si="62"/>
        <v/>
      </c>
    </row>
    <row r="541" spans="1:11">
      <c r="A541" t="s">
        <v>16</v>
      </c>
      <c r="B541">
        <v>1995</v>
      </c>
      <c r="C541">
        <v>78.3</v>
      </c>
      <c r="D541">
        <v>1693.279</v>
      </c>
      <c r="E541">
        <f t="shared" si="56"/>
        <v>76.5</v>
      </c>
      <c r="F541">
        <f t="shared" si="57"/>
        <v>1521.923</v>
      </c>
      <c r="G541">
        <f t="shared" si="58"/>
        <v>81.8</v>
      </c>
      <c r="H541">
        <f t="shared" si="59"/>
        <v>2391.4520000000002</v>
      </c>
      <c r="I541">
        <f t="shared" si="60"/>
        <v>6.095253867323569E-3</v>
      </c>
      <c r="J541" t="str">
        <f t="shared" si="61"/>
        <v/>
      </c>
      <c r="K541" t="str">
        <f t="shared" si="62"/>
        <v/>
      </c>
    </row>
    <row r="542" spans="1:11">
      <c r="A542" t="s">
        <v>16</v>
      </c>
      <c r="B542">
        <v>1996</v>
      </c>
      <c r="C542">
        <v>78.599999999999994</v>
      </c>
      <c r="D542">
        <v>1739.951</v>
      </c>
      <c r="E542">
        <f t="shared" si="56"/>
        <v>76.5</v>
      </c>
      <c r="F542">
        <f t="shared" si="57"/>
        <v>1521.923</v>
      </c>
      <c r="G542">
        <f t="shared" si="58"/>
        <v>81.8</v>
      </c>
      <c r="H542">
        <f t="shared" si="59"/>
        <v>2391.4520000000002</v>
      </c>
      <c r="I542">
        <f t="shared" si="60"/>
        <v>6.095253867323569E-3</v>
      </c>
      <c r="J542" t="str">
        <f t="shared" si="61"/>
        <v/>
      </c>
      <c r="K542" t="str">
        <f t="shared" si="62"/>
        <v/>
      </c>
    </row>
    <row r="543" spans="1:11">
      <c r="A543" t="s">
        <v>16</v>
      </c>
      <c r="B543">
        <v>1997</v>
      </c>
      <c r="C543">
        <v>78.900000000000006</v>
      </c>
      <c r="D543">
        <v>1838.117</v>
      </c>
      <c r="E543">
        <f t="shared" si="56"/>
        <v>76.5</v>
      </c>
      <c r="F543">
        <f t="shared" si="57"/>
        <v>1521.923</v>
      </c>
      <c r="G543">
        <f t="shared" si="58"/>
        <v>81.8</v>
      </c>
      <c r="H543">
        <f t="shared" si="59"/>
        <v>2391.4520000000002</v>
      </c>
      <c r="I543">
        <f t="shared" si="60"/>
        <v>6.095253867323569E-3</v>
      </c>
      <c r="J543" t="str">
        <f t="shared" si="61"/>
        <v/>
      </c>
      <c r="K543" t="str">
        <f t="shared" si="62"/>
        <v/>
      </c>
    </row>
    <row r="544" spans="1:11">
      <c r="A544" t="s">
        <v>16</v>
      </c>
      <c r="B544">
        <v>1998</v>
      </c>
      <c r="C544">
        <v>79.099999999999994</v>
      </c>
      <c r="D544">
        <v>1880.979</v>
      </c>
      <c r="E544">
        <f t="shared" si="56"/>
        <v>76.5</v>
      </c>
      <c r="F544">
        <f t="shared" si="57"/>
        <v>1521.923</v>
      </c>
      <c r="G544">
        <f t="shared" si="58"/>
        <v>81.8</v>
      </c>
      <c r="H544">
        <f t="shared" si="59"/>
        <v>2391.4520000000002</v>
      </c>
      <c r="I544">
        <f t="shared" si="60"/>
        <v>6.095253867323569E-3</v>
      </c>
      <c r="J544" t="str">
        <f t="shared" si="61"/>
        <v/>
      </c>
      <c r="K544" t="str">
        <f t="shared" si="62"/>
        <v/>
      </c>
    </row>
    <row r="545" spans="1:11">
      <c r="A545" t="s">
        <v>16</v>
      </c>
      <c r="B545">
        <v>1999</v>
      </c>
      <c r="C545">
        <v>79.5</v>
      </c>
      <c r="D545">
        <v>1923.441</v>
      </c>
      <c r="E545">
        <f t="shared" si="56"/>
        <v>76.5</v>
      </c>
      <c r="F545">
        <f t="shared" si="57"/>
        <v>1521.923</v>
      </c>
      <c r="G545">
        <f t="shared" si="58"/>
        <v>81.8</v>
      </c>
      <c r="H545">
        <f t="shared" si="59"/>
        <v>2391.4520000000002</v>
      </c>
      <c r="I545">
        <f t="shared" si="60"/>
        <v>6.095253867323569E-3</v>
      </c>
      <c r="J545" t="str">
        <f t="shared" si="61"/>
        <v/>
      </c>
      <c r="K545" t="str">
        <f t="shared" si="62"/>
        <v/>
      </c>
    </row>
    <row r="546" spans="1:11">
      <c r="A546" t="s">
        <v>16</v>
      </c>
      <c r="B546">
        <v>2000</v>
      </c>
      <c r="C546">
        <v>79.8</v>
      </c>
      <c r="D546">
        <v>2063.7759999999998</v>
      </c>
      <c r="E546">
        <f t="shared" si="56"/>
        <v>76.5</v>
      </c>
      <c r="F546">
        <f t="shared" si="57"/>
        <v>1521.923</v>
      </c>
      <c r="G546">
        <f t="shared" si="58"/>
        <v>81.8</v>
      </c>
      <c r="H546">
        <f t="shared" si="59"/>
        <v>2391.4520000000002</v>
      </c>
      <c r="I546">
        <f t="shared" si="60"/>
        <v>6.095253867323569E-3</v>
      </c>
      <c r="J546" t="str">
        <f t="shared" si="61"/>
        <v/>
      </c>
      <c r="K546" t="str">
        <f t="shared" si="62"/>
        <v/>
      </c>
    </row>
    <row r="547" spans="1:11">
      <c r="A547" t="s">
        <v>16</v>
      </c>
      <c r="B547">
        <v>2001</v>
      </c>
      <c r="C547">
        <v>80.099999999999994</v>
      </c>
      <c r="D547">
        <v>2138.8760000000002</v>
      </c>
      <c r="E547">
        <f t="shared" si="56"/>
        <v>76.5</v>
      </c>
      <c r="F547">
        <f t="shared" si="57"/>
        <v>1521.923</v>
      </c>
      <c r="G547">
        <f t="shared" si="58"/>
        <v>81.8</v>
      </c>
      <c r="H547">
        <f t="shared" si="59"/>
        <v>2391.4520000000002</v>
      </c>
      <c r="I547">
        <f t="shared" si="60"/>
        <v>6.095253867323569E-3</v>
      </c>
      <c r="J547" t="str">
        <f t="shared" si="61"/>
        <v/>
      </c>
      <c r="K547" t="str">
        <f t="shared" si="62"/>
        <v/>
      </c>
    </row>
    <row r="548" spans="1:11">
      <c r="A548" t="s">
        <v>16</v>
      </c>
      <c r="B548">
        <v>2002</v>
      </c>
      <c r="C548">
        <v>80.3</v>
      </c>
      <c r="D548">
        <v>2174.4409999999998</v>
      </c>
      <c r="E548">
        <f t="shared" si="56"/>
        <v>76.5</v>
      </c>
      <c r="F548">
        <f t="shared" si="57"/>
        <v>1521.923</v>
      </c>
      <c r="G548">
        <f t="shared" si="58"/>
        <v>81.8</v>
      </c>
      <c r="H548">
        <f t="shared" si="59"/>
        <v>2391.4520000000002</v>
      </c>
      <c r="I548">
        <f t="shared" si="60"/>
        <v>6.095253867323569E-3</v>
      </c>
      <c r="J548" t="str">
        <f t="shared" si="61"/>
        <v/>
      </c>
      <c r="K548" t="str">
        <f t="shared" si="62"/>
        <v/>
      </c>
    </row>
    <row r="549" spans="1:11">
      <c r="A549" t="s">
        <v>16</v>
      </c>
      <c r="B549">
        <v>2003</v>
      </c>
      <c r="C549">
        <v>79.900000000000006</v>
      </c>
      <c r="D549">
        <v>2159.2730000000001</v>
      </c>
      <c r="E549">
        <f t="shared" si="56"/>
        <v>76.5</v>
      </c>
      <c r="F549">
        <f t="shared" si="57"/>
        <v>1521.923</v>
      </c>
      <c r="G549">
        <f t="shared" si="58"/>
        <v>81.8</v>
      </c>
      <c r="H549">
        <f t="shared" si="59"/>
        <v>2391.4520000000002</v>
      </c>
      <c r="I549">
        <f t="shared" si="60"/>
        <v>6.095253867323569E-3</v>
      </c>
      <c r="J549" t="str">
        <f t="shared" si="61"/>
        <v/>
      </c>
      <c r="K549" t="str">
        <f t="shared" si="62"/>
        <v/>
      </c>
    </row>
    <row r="550" spans="1:11">
      <c r="A550" t="s">
        <v>16</v>
      </c>
      <c r="B550">
        <v>2004</v>
      </c>
      <c r="C550">
        <v>80.900000000000006</v>
      </c>
      <c r="D550">
        <v>2250.971</v>
      </c>
      <c r="E550">
        <f t="shared" si="56"/>
        <v>76.5</v>
      </c>
      <c r="F550">
        <f t="shared" si="57"/>
        <v>1521.923</v>
      </c>
      <c r="G550">
        <f t="shared" si="58"/>
        <v>81.8</v>
      </c>
      <c r="H550">
        <f t="shared" si="59"/>
        <v>2391.4520000000002</v>
      </c>
      <c r="I550">
        <f t="shared" si="60"/>
        <v>6.095253867323569E-3</v>
      </c>
      <c r="J550" t="str">
        <f t="shared" si="61"/>
        <v/>
      </c>
      <c r="K550" t="str">
        <f t="shared" si="62"/>
        <v/>
      </c>
    </row>
    <row r="551" spans="1:11">
      <c r="A551" t="s">
        <v>16</v>
      </c>
      <c r="B551">
        <v>2005</v>
      </c>
      <c r="C551">
        <v>80.8</v>
      </c>
      <c r="D551">
        <v>2323.402</v>
      </c>
      <c r="E551">
        <f t="shared" si="56"/>
        <v>76.5</v>
      </c>
      <c r="F551">
        <f t="shared" si="57"/>
        <v>1521.923</v>
      </c>
      <c r="G551">
        <f t="shared" si="58"/>
        <v>81.8</v>
      </c>
      <c r="H551">
        <f t="shared" si="59"/>
        <v>2391.4520000000002</v>
      </c>
      <c r="I551">
        <f t="shared" si="60"/>
        <v>6.095253867323569E-3</v>
      </c>
      <c r="J551" t="str">
        <f t="shared" si="61"/>
        <v/>
      </c>
      <c r="K551" t="str">
        <f t="shared" si="62"/>
        <v/>
      </c>
    </row>
    <row r="552" spans="1:11">
      <c r="A552" t="s">
        <v>16</v>
      </c>
      <c r="B552">
        <v>2006</v>
      </c>
      <c r="C552">
        <v>81.3</v>
      </c>
      <c r="D552">
        <v>2377.5219999999999</v>
      </c>
      <c r="E552">
        <f t="shared" si="56"/>
        <v>76.5</v>
      </c>
      <c r="F552">
        <f t="shared" si="57"/>
        <v>1521.923</v>
      </c>
      <c r="G552">
        <f t="shared" si="58"/>
        <v>81.8</v>
      </c>
      <c r="H552">
        <f t="shared" si="59"/>
        <v>2391.4520000000002</v>
      </c>
      <c r="I552">
        <f t="shared" si="60"/>
        <v>6.095253867323569E-3</v>
      </c>
      <c r="J552" t="str">
        <f t="shared" si="61"/>
        <v/>
      </c>
      <c r="K552" t="str">
        <f t="shared" si="62"/>
        <v/>
      </c>
    </row>
    <row r="553" spans="1:11">
      <c r="A553" t="s">
        <v>16</v>
      </c>
      <c r="B553">
        <v>2007</v>
      </c>
      <c r="C553">
        <v>81.5</v>
      </c>
      <c r="D553">
        <v>2307.4</v>
      </c>
      <c r="E553">
        <f t="shared" si="56"/>
        <v>76.5</v>
      </c>
      <c r="F553">
        <f t="shared" si="57"/>
        <v>1521.923</v>
      </c>
      <c r="G553">
        <f t="shared" si="58"/>
        <v>81.8</v>
      </c>
      <c r="H553">
        <f t="shared" si="59"/>
        <v>2391.4520000000002</v>
      </c>
      <c r="I553">
        <f t="shared" si="60"/>
        <v>6.095253867323569E-3</v>
      </c>
      <c r="J553" t="str">
        <f t="shared" si="61"/>
        <v/>
      </c>
      <c r="K553" t="str">
        <f t="shared" si="62"/>
        <v/>
      </c>
    </row>
    <row r="554" spans="1:11">
      <c r="A554" t="s">
        <v>16</v>
      </c>
      <c r="B554">
        <v>2008</v>
      </c>
      <c r="C554">
        <v>81.8</v>
      </c>
      <c r="D554">
        <v>2391.4520000000002</v>
      </c>
      <c r="E554">
        <f t="shared" si="56"/>
        <v>76.5</v>
      </c>
      <c r="F554">
        <f t="shared" si="57"/>
        <v>1521.923</v>
      </c>
      <c r="G554">
        <f t="shared" si="58"/>
        <v>81.8</v>
      </c>
      <c r="H554">
        <f t="shared" si="59"/>
        <v>2391.4520000000002</v>
      </c>
      <c r="I554">
        <f t="shared" si="60"/>
        <v>6.095253867323569E-3</v>
      </c>
      <c r="J554" t="str">
        <f t="shared" si="61"/>
        <v/>
      </c>
      <c r="K554" t="str">
        <f t="shared" si="62"/>
        <v/>
      </c>
    </row>
    <row r="555" spans="1:11">
      <c r="A555" t="s">
        <v>17</v>
      </c>
      <c r="B555">
        <v>1970</v>
      </c>
      <c r="C555">
        <v>72</v>
      </c>
      <c r="D555">
        <v>515.37800000000004</v>
      </c>
      <c r="E555">
        <f t="shared" si="56"/>
        <v>72</v>
      </c>
      <c r="F555">
        <f t="shared" si="57"/>
        <v>515.37800000000004</v>
      </c>
      <c r="G555">
        <f t="shared" si="58"/>
        <v>82.7</v>
      </c>
      <c r="H555">
        <f t="shared" si="59"/>
        <v>2382.84</v>
      </c>
      <c r="I555">
        <f t="shared" si="60"/>
        <v>5.7297015949989896E-3</v>
      </c>
      <c r="J555" t="str">
        <f t="shared" si="61"/>
        <v>Japan</v>
      </c>
      <c r="K555">
        <f t="shared" si="62"/>
        <v>5.7297015949989896E-3</v>
      </c>
    </row>
    <row r="556" spans="1:11">
      <c r="A556" t="s">
        <v>17</v>
      </c>
      <c r="B556">
        <v>1971</v>
      </c>
      <c r="C556">
        <v>72.900000000000006</v>
      </c>
      <c r="D556">
        <v>546.60900000000004</v>
      </c>
      <c r="E556">
        <f t="shared" si="56"/>
        <v>72</v>
      </c>
      <c r="F556">
        <f t="shared" si="57"/>
        <v>515.37800000000004</v>
      </c>
      <c r="G556">
        <f t="shared" si="58"/>
        <v>82.7</v>
      </c>
      <c r="H556">
        <f t="shared" si="59"/>
        <v>2382.84</v>
      </c>
      <c r="I556">
        <f t="shared" si="60"/>
        <v>5.7297015949989896E-3</v>
      </c>
      <c r="J556" t="str">
        <f t="shared" si="61"/>
        <v/>
      </c>
      <c r="K556" t="str">
        <f t="shared" si="62"/>
        <v/>
      </c>
    </row>
    <row r="557" spans="1:11">
      <c r="A557" t="s">
        <v>17</v>
      </c>
      <c r="B557">
        <v>1972</v>
      </c>
      <c r="C557">
        <v>73.2</v>
      </c>
      <c r="D557">
        <v>593.49199999999996</v>
      </c>
      <c r="E557">
        <f t="shared" si="56"/>
        <v>72</v>
      </c>
      <c r="F557">
        <f t="shared" si="57"/>
        <v>515.37800000000004</v>
      </c>
      <c r="G557">
        <f t="shared" si="58"/>
        <v>82.7</v>
      </c>
      <c r="H557">
        <f t="shared" si="59"/>
        <v>2382.84</v>
      </c>
      <c r="I557">
        <f t="shared" si="60"/>
        <v>5.7297015949989896E-3</v>
      </c>
      <c r="J557" t="str">
        <f t="shared" si="61"/>
        <v/>
      </c>
      <c r="K557" t="str">
        <f t="shared" si="62"/>
        <v/>
      </c>
    </row>
    <row r="558" spans="1:11">
      <c r="A558" t="s">
        <v>17</v>
      </c>
      <c r="B558">
        <v>1973</v>
      </c>
      <c r="C558">
        <v>73.400000000000006</v>
      </c>
      <c r="D558">
        <v>616.35299999999995</v>
      </c>
      <c r="E558">
        <f t="shared" si="56"/>
        <v>72</v>
      </c>
      <c r="F558">
        <f t="shared" si="57"/>
        <v>515.37800000000004</v>
      </c>
      <c r="G558">
        <f t="shared" si="58"/>
        <v>82.7</v>
      </c>
      <c r="H558">
        <f t="shared" si="59"/>
        <v>2382.84</v>
      </c>
      <c r="I558">
        <f t="shared" si="60"/>
        <v>5.7297015949989896E-3</v>
      </c>
      <c r="J558" t="str">
        <f t="shared" si="61"/>
        <v/>
      </c>
      <c r="K558" t="str">
        <f t="shared" si="62"/>
        <v/>
      </c>
    </row>
    <row r="559" spans="1:11">
      <c r="A559" t="s">
        <v>17</v>
      </c>
      <c r="B559">
        <v>1974</v>
      </c>
      <c r="C559">
        <v>73.7</v>
      </c>
      <c r="D559">
        <v>660.22299999999996</v>
      </c>
      <c r="E559">
        <f t="shared" si="56"/>
        <v>72</v>
      </c>
      <c r="F559">
        <f t="shared" si="57"/>
        <v>515.37800000000004</v>
      </c>
      <c r="G559">
        <f t="shared" si="58"/>
        <v>82.7</v>
      </c>
      <c r="H559">
        <f t="shared" si="59"/>
        <v>2382.84</v>
      </c>
      <c r="I559">
        <f t="shared" si="60"/>
        <v>5.7297015949989896E-3</v>
      </c>
      <c r="J559" t="str">
        <f t="shared" si="61"/>
        <v/>
      </c>
      <c r="K559" t="str">
        <f t="shared" si="62"/>
        <v/>
      </c>
    </row>
    <row r="560" spans="1:11">
      <c r="A560" t="s">
        <v>17</v>
      </c>
      <c r="B560">
        <v>1975</v>
      </c>
      <c r="C560">
        <v>74.3</v>
      </c>
      <c r="D560">
        <v>739.82799999999997</v>
      </c>
      <c r="E560">
        <f t="shared" si="56"/>
        <v>72</v>
      </c>
      <c r="F560">
        <f t="shared" si="57"/>
        <v>515.37800000000004</v>
      </c>
      <c r="G560">
        <f t="shared" si="58"/>
        <v>82.7</v>
      </c>
      <c r="H560">
        <f t="shared" si="59"/>
        <v>2382.84</v>
      </c>
      <c r="I560">
        <f t="shared" si="60"/>
        <v>5.7297015949989896E-3</v>
      </c>
      <c r="J560" t="str">
        <f t="shared" si="61"/>
        <v/>
      </c>
      <c r="K560" t="str">
        <f t="shared" si="62"/>
        <v/>
      </c>
    </row>
    <row r="561" spans="1:11">
      <c r="A561" t="s">
        <v>17</v>
      </c>
      <c r="B561">
        <v>1976</v>
      </c>
      <c r="C561">
        <v>74.8</v>
      </c>
      <c r="D561">
        <v>761.52099999999996</v>
      </c>
      <c r="E561">
        <f t="shared" si="56"/>
        <v>72</v>
      </c>
      <c r="F561">
        <f t="shared" si="57"/>
        <v>515.37800000000004</v>
      </c>
      <c r="G561">
        <f t="shared" si="58"/>
        <v>82.7</v>
      </c>
      <c r="H561">
        <f t="shared" si="59"/>
        <v>2382.84</v>
      </c>
      <c r="I561">
        <f t="shared" si="60"/>
        <v>5.7297015949989896E-3</v>
      </c>
      <c r="J561" t="str">
        <f t="shared" si="61"/>
        <v/>
      </c>
      <c r="K561" t="str">
        <f t="shared" si="62"/>
        <v/>
      </c>
    </row>
    <row r="562" spans="1:11">
      <c r="A562" t="s">
        <v>17</v>
      </c>
      <c r="B562">
        <v>1977</v>
      </c>
      <c r="C562">
        <v>75.3</v>
      </c>
      <c r="D562">
        <v>807.221</v>
      </c>
      <c r="E562">
        <f t="shared" si="56"/>
        <v>72</v>
      </c>
      <c r="F562">
        <f t="shared" si="57"/>
        <v>515.37800000000004</v>
      </c>
      <c r="G562">
        <f t="shared" si="58"/>
        <v>82.7</v>
      </c>
      <c r="H562">
        <f t="shared" si="59"/>
        <v>2382.84</v>
      </c>
      <c r="I562">
        <f t="shared" si="60"/>
        <v>5.7297015949989896E-3</v>
      </c>
      <c r="J562" t="str">
        <f t="shared" si="61"/>
        <v/>
      </c>
      <c r="K562" t="str">
        <f t="shared" si="62"/>
        <v/>
      </c>
    </row>
    <row r="563" spans="1:11">
      <c r="A563" t="s">
        <v>17</v>
      </c>
      <c r="B563">
        <v>1978</v>
      </c>
      <c r="C563">
        <v>75.7</v>
      </c>
      <c r="D563">
        <v>870.69500000000005</v>
      </c>
      <c r="E563">
        <f t="shared" si="56"/>
        <v>72</v>
      </c>
      <c r="F563">
        <f t="shared" si="57"/>
        <v>515.37800000000004</v>
      </c>
      <c r="G563">
        <f t="shared" si="58"/>
        <v>82.7</v>
      </c>
      <c r="H563">
        <f t="shared" si="59"/>
        <v>2382.84</v>
      </c>
      <c r="I563">
        <f t="shared" si="60"/>
        <v>5.7297015949989896E-3</v>
      </c>
      <c r="J563" t="str">
        <f t="shared" si="61"/>
        <v/>
      </c>
      <c r="K563" t="str">
        <f t="shared" si="62"/>
        <v/>
      </c>
    </row>
    <row r="564" spans="1:11">
      <c r="A564" t="s">
        <v>17</v>
      </c>
      <c r="B564">
        <v>1979</v>
      </c>
      <c r="C564">
        <v>76.2</v>
      </c>
      <c r="D564">
        <v>930.13800000000003</v>
      </c>
      <c r="E564">
        <f t="shared" si="56"/>
        <v>72</v>
      </c>
      <c r="F564">
        <f t="shared" si="57"/>
        <v>515.37800000000004</v>
      </c>
      <c r="G564">
        <f t="shared" si="58"/>
        <v>82.7</v>
      </c>
      <c r="H564">
        <f t="shared" si="59"/>
        <v>2382.84</v>
      </c>
      <c r="I564">
        <f t="shared" si="60"/>
        <v>5.7297015949989896E-3</v>
      </c>
      <c r="J564" t="str">
        <f t="shared" si="61"/>
        <v/>
      </c>
      <c r="K564" t="str">
        <f t="shared" si="62"/>
        <v/>
      </c>
    </row>
    <row r="565" spans="1:11">
      <c r="A565" t="s">
        <v>17</v>
      </c>
      <c r="B565">
        <v>1980</v>
      </c>
      <c r="C565">
        <v>76.099999999999994</v>
      </c>
      <c r="D565">
        <v>1011.877</v>
      </c>
      <c r="E565">
        <f t="shared" si="56"/>
        <v>72</v>
      </c>
      <c r="F565">
        <f t="shared" si="57"/>
        <v>515.37800000000004</v>
      </c>
      <c r="G565">
        <f t="shared" si="58"/>
        <v>82.7</v>
      </c>
      <c r="H565">
        <f t="shared" si="59"/>
        <v>2382.84</v>
      </c>
      <c r="I565">
        <f t="shared" si="60"/>
        <v>5.7297015949989896E-3</v>
      </c>
      <c r="J565" t="str">
        <f t="shared" si="61"/>
        <v/>
      </c>
      <c r="K565" t="str">
        <f t="shared" si="62"/>
        <v/>
      </c>
    </row>
    <row r="566" spans="1:11">
      <c r="A566" t="s">
        <v>17</v>
      </c>
      <c r="B566">
        <v>1981</v>
      </c>
      <c r="C566">
        <v>76.5</v>
      </c>
      <c r="D566">
        <v>1058.326</v>
      </c>
      <c r="E566">
        <f t="shared" si="56"/>
        <v>72</v>
      </c>
      <c r="F566">
        <f t="shared" si="57"/>
        <v>515.37800000000004</v>
      </c>
      <c r="G566">
        <f t="shared" si="58"/>
        <v>82.7</v>
      </c>
      <c r="H566">
        <f t="shared" si="59"/>
        <v>2382.84</v>
      </c>
      <c r="I566">
        <f t="shared" si="60"/>
        <v>5.7297015949989896E-3</v>
      </c>
      <c r="J566" t="str">
        <f t="shared" si="61"/>
        <v/>
      </c>
      <c r="K566" t="str">
        <f t="shared" si="62"/>
        <v/>
      </c>
    </row>
    <row r="567" spans="1:11">
      <c r="A567" t="s">
        <v>17</v>
      </c>
      <c r="B567">
        <v>1982</v>
      </c>
      <c r="C567">
        <v>76.900000000000006</v>
      </c>
      <c r="D567">
        <v>1113.4860000000001</v>
      </c>
      <c r="E567">
        <f t="shared" si="56"/>
        <v>72</v>
      </c>
      <c r="F567">
        <f t="shared" si="57"/>
        <v>515.37800000000004</v>
      </c>
      <c r="G567">
        <f t="shared" si="58"/>
        <v>82.7</v>
      </c>
      <c r="H567">
        <f t="shared" si="59"/>
        <v>2382.84</v>
      </c>
      <c r="I567">
        <f t="shared" si="60"/>
        <v>5.7297015949989896E-3</v>
      </c>
      <c r="J567" t="str">
        <f t="shared" si="61"/>
        <v/>
      </c>
      <c r="K567" t="str">
        <f t="shared" si="62"/>
        <v/>
      </c>
    </row>
    <row r="568" spans="1:11">
      <c r="A568" t="s">
        <v>17</v>
      </c>
      <c r="B568">
        <v>1983</v>
      </c>
      <c r="C568">
        <v>77</v>
      </c>
      <c r="D568">
        <v>1157.8409999999999</v>
      </c>
      <c r="E568">
        <f t="shared" si="56"/>
        <v>72</v>
      </c>
      <c r="F568">
        <f t="shared" si="57"/>
        <v>515.37800000000004</v>
      </c>
      <c r="G568">
        <f t="shared" si="58"/>
        <v>82.7</v>
      </c>
      <c r="H568">
        <f t="shared" si="59"/>
        <v>2382.84</v>
      </c>
      <c r="I568">
        <f t="shared" si="60"/>
        <v>5.7297015949989896E-3</v>
      </c>
      <c r="J568" t="str">
        <f t="shared" si="61"/>
        <v/>
      </c>
      <c r="K568" t="str">
        <f t="shared" si="62"/>
        <v/>
      </c>
    </row>
    <row r="569" spans="1:11">
      <c r="A569" t="s">
        <v>17</v>
      </c>
      <c r="B569">
        <v>1984</v>
      </c>
      <c r="C569">
        <v>77.400000000000006</v>
      </c>
      <c r="D569">
        <v>1165.9860000000001</v>
      </c>
      <c r="E569">
        <f t="shared" si="56"/>
        <v>72</v>
      </c>
      <c r="F569">
        <f t="shared" si="57"/>
        <v>515.37800000000004</v>
      </c>
      <c r="G569">
        <f t="shared" si="58"/>
        <v>82.7</v>
      </c>
      <c r="H569">
        <f t="shared" si="59"/>
        <v>2382.84</v>
      </c>
      <c r="I569">
        <f t="shared" si="60"/>
        <v>5.7297015949989896E-3</v>
      </c>
      <c r="J569" t="str">
        <f t="shared" si="61"/>
        <v/>
      </c>
      <c r="K569" t="str">
        <f t="shared" si="62"/>
        <v/>
      </c>
    </row>
    <row r="570" spans="1:11">
      <c r="A570" t="s">
        <v>17</v>
      </c>
      <c r="B570">
        <v>1985</v>
      </c>
      <c r="C570">
        <v>77.599999999999994</v>
      </c>
      <c r="D570">
        <v>1243.56</v>
      </c>
      <c r="E570">
        <f t="shared" si="56"/>
        <v>72</v>
      </c>
      <c r="F570">
        <f t="shared" si="57"/>
        <v>515.37800000000004</v>
      </c>
      <c r="G570">
        <f t="shared" si="58"/>
        <v>82.7</v>
      </c>
      <c r="H570">
        <f t="shared" si="59"/>
        <v>2382.84</v>
      </c>
      <c r="I570">
        <f t="shared" si="60"/>
        <v>5.7297015949989896E-3</v>
      </c>
      <c r="J570" t="str">
        <f t="shared" si="61"/>
        <v/>
      </c>
      <c r="K570" t="str">
        <f t="shared" si="62"/>
        <v/>
      </c>
    </row>
    <row r="571" spans="1:11">
      <c r="A571" t="s">
        <v>17</v>
      </c>
      <c r="B571">
        <v>1986</v>
      </c>
      <c r="C571">
        <v>78.099999999999994</v>
      </c>
      <c r="D571">
        <v>1263.038</v>
      </c>
      <c r="E571">
        <f t="shared" si="56"/>
        <v>72</v>
      </c>
      <c r="F571">
        <f t="shared" si="57"/>
        <v>515.37800000000004</v>
      </c>
      <c r="G571">
        <f t="shared" si="58"/>
        <v>82.7</v>
      </c>
      <c r="H571">
        <f t="shared" si="59"/>
        <v>2382.84</v>
      </c>
      <c r="I571">
        <f t="shared" si="60"/>
        <v>5.7297015949989896E-3</v>
      </c>
      <c r="J571" t="str">
        <f t="shared" si="61"/>
        <v/>
      </c>
      <c r="K571" t="str">
        <f t="shared" si="62"/>
        <v/>
      </c>
    </row>
    <row r="572" spans="1:11">
      <c r="A572" t="s">
        <v>17</v>
      </c>
      <c r="B572">
        <v>1987</v>
      </c>
      <c r="C572">
        <v>78.5</v>
      </c>
      <c r="D572">
        <v>1310.4580000000001</v>
      </c>
      <c r="E572">
        <f t="shared" si="56"/>
        <v>72</v>
      </c>
      <c r="F572">
        <f t="shared" si="57"/>
        <v>515.37800000000004</v>
      </c>
      <c r="G572">
        <f t="shared" si="58"/>
        <v>82.7</v>
      </c>
      <c r="H572">
        <f t="shared" si="59"/>
        <v>2382.84</v>
      </c>
      <c r="I572">
        <f t="shared" si="60"/>
        <v>5.7297015949989896E-3</v>
      </c>
      <c r="J572" t="str">
        <f t="shared" si="61"/>
        <v/>
      </c>
      <c r="K572" t="str">
        <f t="shared" si="62"/>
        <v/>
      </c>
    </row>
    <row r="573" spans="1:11">
      <c r="A573" t="s">
        <v>17</v>
      </c>
      <c r="B573">
        <v>1988</v>
      </c>
      <c r="C573">
        <v>78.400000000000006</v>
      </c>
      <c r="D573">
        <v>1335.569</v>
      </c>
      <c r="E573">
        <f t="shared" si="56"/>
        <v>72</v>
      </c>
      <c r="F573">
        <f t="shared" si="57"/>
        <v>515.37800000000004</v>
      </c>
      <c r="G573">
        <f t="shared" si="58"/>
        <v>82.7</v>
      </c>
      <c r="H573">
        <f t="shared" si="59"/>
        <v>2382.84</v>
      </c>
      <c r="I573">
        <f t="shared" si="60"/>
        <v>5.7297015949989896E-3</v>
      </c>
      <c r="J573" t="str">
        <f t="shared" si="61"/>
        <v/>
      </c>
      <c r="K573" t="str">
        <f t="shared" si="62"/>
        <v/>
      </c>
    </row>
    <row r="574" spans="1:11">
      <c r="A574" t="s">
        <v>17</v>
      </c>
      <c r="B574">
        <v>1989</v>
      </c>
      <c r="C574">
        <v>78.8</v>
      </c>
      <c r="D574">
        <v>1345.7</v>
      </c>
      <c r="E574">
        <f t="shared" si="56"/>
        <v>72</v>
      </c>
      <c r="F574">
        <f t="shared" si="57"/>
        <v>515.37800000000004</v>
      </c>
      <c r="G574">
        <f t="shared" si="58"/>
        <v>82.7</v>
      </c>
      <c r="H574">
        <f t="shared" si="59"/>
        <v>2382.84</v>
      </c>
      <c r="I574">
        <f t="shared" si="60"/>
        <v>5.7297015949989896E-3</v>
      </c>
      <c r="J574" t="str">
        <f t="shared" si="61"/>
        <v/>
      </c>
      <c r="K574" t="str">
        <f t="shared" si="62"/>
        <v/>
      </c>
    </row>
    <row r="575" spans="1:11">
      <c r="A575" t="s">
        <v>17</v>
      </c>
      <c r="B575">
        <v>1990</v>
      </c>
      <c r="C575">
        <v>78.900000000000006</v>
      </c>
      <c r="D575">
        <v>1378.8489999999999</v>
      </c>
      <c r="E575">
        <f t="shared" si="56"/>
        <v>72</v>
      </c>
      <c r="F575">
        <f t="shared" si="57"/>
        <v>515.37800000000004</v>
      </c>
      <c r="G575">
        <f t="shared" si="58"/>
        <v>82.7</v>
      </c>
      <c r="H575">
        <f t="shared" si="59"/>
        <v>2382.84</v>
      </c>
      <c r="I575">
        <f t="shared" si="60"/>
        <v>5.7297015949989896E-3</v>
      </c>
      <c r="J575" t="str">
        <f t="shared" si="61"/>
        <v/>
      </c>
      <c r="K575" t="str">
        <f t="shared" si="62"/>
        <v/>
      </c>
    </row>
    <row r="576" spans="1:11">
      <c r="A576" t="s">
        <v>17</v>
      </c>
      <c r="B576">
        <v>1991</v>
      </c>
      <c r="C576">
        <v>79.099999999999994</v>
      </c>
      <c r="D576">
        <v>1429.865</v>
      </c>
      <c r="E576">
        <f t="shared" si="56"/>
        <v>72</v>
      </c>
      <c r="F576">
        <f t="shared" si="57"/>
        <v>515.37800000000004</v>
      </c>
      <c r="G576">
        <f t="shared" si="58"/>
        <v>82.7</v>
      </c>
      <c r="H576">
        <f t="shared" si="59"/>
        <v>2382.84</v>
      </c>
      <c r="I576">
        <f t="shared" si="60"/>
        <v>5.7297015949989896E-3</v>
      </c>
      <c r="J576" t="str">
        <f t="shared" si="61"/>
        <v/>
      </c>
      <c r="K576" t="str">
        <f t="shared" si="62"/>
        <v/>
      </c>
    </row>
    <row r="577" spans="1:11">
      <c r="A577" t="s">
        <v>17</v>
      </c>
      <c r="B577">
        <v>1992</v>
      </c>
      <c r="C577">
        <v>79.2</v>
      </c>
      <c r="D577">
        <v>1500.7660000000001</v>
      </c>
      <c r="E577">
        <f t="shared" si="56"/>
        <v>72</v>
      </c>
      <c r="F577">
        <f t="shared" si="57"/>
        <v>515.37800000000004</v>
      </c>
      <c r="G577">
        <f t="shared" si="58"/>
        <v>82.7</v>
      </c>
      <c r="H577">
        <f t="shared" si="59"/>
        <v>2382.84</v>
      </c>
      <c r="I577">
        <f t="shared" si="60"/>
        <v>5.7297015949989896E-3</v>
      </c>
      <c r="J577" t="str">
        <f t="shared" si="61"/>
        <v/>
      </c>
      <c r="K577" t="str">
        <f t="shared" si="62"/>
        <v/>
      </c>
    </row>
    <row r="578" spans="1:11">
      <c r="A578" t="s">
        <v>17</v>
      </c>
      <c r="B578">
        <v>1993</v>
      </c>
      <c r="C578">
        <v>79.400000000000006</v>
      </c>
      <c r="D578">
        <v>1567.1179999999999</v>
      </c>
      <c r="E578">
        <f t="shared" si="56"/>
        <v>72</v>
      </c>
      <c r="F578">
        <f t="shared" si="57"/>
        <v>515.37800000000004</v>
      </c>
      <c r="G578">
        <f t="shared" si="58"/>
        <v>82.7</v>
      </c>
      <c r="H578">
        <f t="shared" si="59"/>
        <v>2382.84</v>
      </c>
      <c r="I578">
        <f t="shared" si="60"/>
        <v>5.7297015949989896E-3</v>
      </c>
      <c r="J578" t="str">
        <f t="shared" si="61"/>
        <v/>
      </c>
      <c r="K578" t="str">
        <f t="shared" si="62"/>
        <v/>
      </c>
    </row>
    <row r="579" spans="1:11">
      <c r="A579" t="s">
        <v>17</v>
      </c>
      <c r="B579">
        <v>1994</v>
      </c>
      <c r="C579">
        <v>79.8</v>
      </c>
      <c r="D579">
        <v>1644.652</v>
      </c>
      <c r="E579">
        <f t="shared" ref="E579:E642" si="63">IF($A579=$A578,E578,C579)</f>
        <v>72</v>
      </c>
      <c r="F579">
        <f t="shared" ref="F579:F642" si="64">IF($A579=$A578,F578,D579)</f>
        <v>515.37800000000004</v>
      </c>
      <c r="G579">
        <f t="shared" ref="G579:G642" si="65">IF($A579=$A580,G580,C579)</f>
        <v>82.7</v>
      </c>
      <c r="H579">
        <f t="shared" ref="H579:H642" si="66">IF($A579=$A580,H580,D579)</f>
        <v>2382.84</v>
      </c>
      <c r="I579">
        <f t="shared" ref="I579:I642" si="67">(G579-E579)/(H579-F579)</f>
        <v>5.7297015949989896E-3</v>
      </c>
      <c r="J579" t="str">
        <f t="shared" ref="J579:J642" si="68">IF(A579=A578,"",A579)</f>
        <v/>
      </c>
      <c r="K579" t="str">
        <f t="shared" ref="K579:K642" si="69">IF(J579="","",I579)</f>
        <v/>
      </c>
    </row>
    <row r="580" spans="1:11">
      <c r="A580" t="s">
        <v>17</v>
      </c>
      <c r="B580">
        <v>1995</v>
      </c>
      <c r="C580">
        <v>79.599999999999994</v>
      </c>
      <c r="D580">
        <v>1702.133</v>
      </c>
      <c r="E580">
        <f t="shared" si="63"/>
        <v>72</v>
      </c>
      <c r="F580">
        <f t="shared" si="64"/>
        <v>515.37800000000004</v>
      </c>
      <c r="G580">
        <f t="shared" si="65"/>
        <v>82.7</v>
      </c>
      <c r="H580">
        <f t="shared" si="66"/>
        <v>2382.84</v>
      </c>
      <c r="I580">
        <f t="shared" si="67"/>
        <v>5.7297015949989896E-3</v>
      </c>
      <c r="J580" t="str">
        <f t="shared" si="68"/>
        <v/>
      </c>
      <c r="K580" t="str">
        <f t="shared" si="69"/>
        <v/>
      </c>
    </row>
    <row r="581" spans="1:11">
      <c r="A581" t="s">
        <v>17</v>
      </c>
      <c r="B581">
        <v>1996</v>
      </c>
      <c r="C581">
        <v>80.3</v>
      </c>
      <c r="D581">
        <v>1781.38</v>
      </c>
      <c r="E581">
        <f t="shared" si="63"/>
        <v>72</v>
      </c>
      <c r="F581">
        <f t="shared" si="64"/>
        <v>515.37800000000004</v>
      </c>
      <c r="G581">
        <f t="shared" si="65"/>
        <v>82.7</v>
      </c>
      <c r="H581">
        <f t="shared" si="66"/>
        <v>2382.84</v>
      </c>
      <c r="I581">
        <f t="shared" si="67"/>
        <v>5.7297015949989896E-3</v>
      </c>
      <c r="J581" t="str">
        <f t="shared" si="68"/>
        <v/>
      </c>
      <c r="K581" t="str">
        <f t="shared" si="69"/>
        <v/>
      </c>
    </row>
    <row r="582" spans="1:11">
      <c r="A582" t="s">
        <v>17</v>
      </c>
      <c r="B582">
        <v>1997</v>
      </c>
      <c r="C582">
        <v>80.5</v>
      </c>
      <c r="D582">
        <v>1790.2650000000001</v>
      </c>
      <c r="E582">
        <f t="shared" si="63"/>
        <v>72</v>
      </c>
      <c r="F582">
        <f t="shared" si="64"/>
        <v>515.37800000000004</v>
      </c>
      <c r="G582">
        <f t="shared" si="65"/>
        <v>82.7</v>
      </c>
      <c r="H582">
        <f t="shared" si="66"/>
        <v>2382.84</v>
      </c>
      <c r="I582">
        <f t="shared" si="67"/>
        <v>5.7297015949989896E-3</v>
      </c>
      <c r="J582" t="str">
        <f t="shared" si="68"/>
        <v/>
      </c>
      <c r="K582" t="str">
        <f t="shared" si="69"/>
        <v/>
      </c>
    </row>
    <row r="583" spans="1:11">
      <c r="A583" t="s">
        <v>17</v>
      </c>
      <c r="B583">
        <v>1998</v>
      </c>
      <c r="C583">
        <v>80.599999999999994</v>
      </c>
      <c r="D583">
        <v>1822.16</v>
      </c>
      <c r="E583">
        <f t="shared" si="63"/>
        <v>72</v>
      </c>
      <c r="F583">
        <f t="shared" si="64"/>
        <v>515.37800000000004</v>
      </c>
      <c r="G583">
        <f t="shared" si="65"/>
        <v>82.7</v>
      </c>
      <c r="H583">
        <f t="shared" si="66"/>
        <v>2382.84</v>
      </c>
      <c r="I583">
        <f t="shared" si="67"/>
        <v>5.7297015949989896E-3</v>
      </c>
      <c r="J583" t="str">
        <f t="shared" si="68"/>
        <v/>
      </c>
      <c r="K583" t="str">
        <f t="shared" si="69"/>
        <v/>
      </c>
    </row>
    <row r="584" spans="1:11">
      <c r="A584" t="s">
        <v>17</v>
      </c>
      <c r="B584">
        <v>1999</v>
      </c>
      <c r="C584">
        <v>80.5</v>
      </c>
      <c r="D584">
        <v>1883.05</v>
      </c>
      <c r="E584">
        <f t="shared" si="63"/>
        <v>72</v>
      </c>
      <c r="F584">
        <f t="shared" si="64"/>
        <v>515.37800000000004</v>
      </c>
      <c r="G584">
        <f t="shared" si="65"/>
        <v>82.7</v>
      </c>
      <c r="H584">
        <f t="shared" si="66"/>
        <v>2382.84</v>
      </c>
      <c r="I584">
        <f t="shared" si="67"/>
        <v>5.7297015949989896E-3</v>
      </c>
      <c r="J584" t="str">
        <f t="shared" si="68"/>
        <v/>
      </c>
      <c r="K584" t="str">
        <f t="shared" si="69"/>
        <v/>
      </c>
    </row>
    <row r="585" spans="1:11">
      <c r="A585" t="s">
        <v>17</v>
      </c>
      <c r="B585">
        <v>2000</v>
      </c>
      <c r="C585">
        <v>81.2</v>
      </c>
      <c r="D585">
        <v>1973.6379999999999</v>
      </c>
      <c r="E585">
        <f t="shared" si="63"/>
        <v>72</v>
      </c>
      <c r="F585">
        <f t="shared" si="64"/>
        <v>515.37800000000004</v>
      </c>
      <c r="G585">
        <f t="shared" si="65"/>
        <v>82.7</v>
      </c>
      <c r="H585">
        <f t="shared" si="66"/>
        <v>2382.84</v>
      </c>
      <c r="I585">
        <f t="shared" si="67"/>
        <v>5.7297015949989896E-3</v>
      </c>
      <c r="J585" t="str">
        <f t="shared" si="68"/>
        <v/>
      </c>
      <c r="K585" t="str">
        <f t="shared" si="69"/>
        <v/>
      </c>
    </row>
    <row r="586" spans="1:11">
      <c r="A586" t="s">
        <v>17</v>
      </c>
      <c r="B586">
        <v>2001</v>
      </c>
      <c r="C586">
        <v>81.5</v>
      </c>
      <c r="D586">
        <v>2028.3050000000001</v>
      </c>
      <c r="E586">
        <f t="shared" si="63"/>
        <v>72</v>
      </c>
      <c r="F586">
        <f t="shared" si="64"/>
        <v>515.37800000000004</v>
      </c>
      <c r="G586">
        <f t="shared" si="65"/>
        <v>82.7</v>
      </c>
      <c r="H586">
        <f t="shared" si="66"/>
        <v>2382.84</v>
      </c>
      <c r="I586">
        <f t="shared" si="67"/>
        <v>5.7297015949989896E-3</v>
      </c>
      <c r="J586" t="str">
        <f t="shared" si="68"/>
        <v/>
      </c>
      <c r="K586" t="str">
        <f t="shared" si="69"/>
        <v/>
      </c>
    </row>
    <row r="587" spans="1:11">
      <c r="A587" t="s">
        <v>17</v>
      </c>
      <c r="B587">
        <v>2002</v>
      </c>
      <c r="C587">
        <v>81.8</v>
      </c>
      <c r="D587">
        <v>2045.1079999999999</v>
      </c>
      <c r="E587">
        <f t="shared" si="63"/>
        <v>72</v>
      </c>
      <c r="F587">
        <f t="shared" si="64"/>
        <v>515.37800000000004</v>
      </c>
      <c r="G587">
        <f t="shared" si="65"/>
        <v>82.7</v>
      </c>
      <c r="H587">
        <f t="shared" si="66"/>
        <v>2382.84</v>
      </c>
      <c r="I587">
        <f t="shared" si="67"/>
        <v>5.7297015949989896E-3</v>
      </c>
      <c r="J587" t="str">
        <f t="shared" si="68"/>
        <v/>
      </c>
      <c r="K587" t="str">
        <f t="shared" si="69"/>
        <v/>
      </c>
    </row>
    <row r="588" spans="1:11">
      <c r="A588" t="s">
        <v>17</v>
      </c>
      <c r="B588">
        <v>2003</v>
      </c>
      <c r="C588">
        <v>81.8</v>
      </c>
      <c r="D588">
        <v>2108.5569999999998</v>
      </c>
      <c r="E588">
        <f t="shared" si="63"/>
        <v>72</v>
      </c>
      <c r="F588">
        <f t="shared" si="64"/>
        <v>515.37800000000004</v>
      </c>
      <c r="G588">
        <f t="shared" si="65"/>
        <v>82.7</v>
      </c>
      <c r="H588">
        <f t="shared" si="66"/>
        <v>2382.84</v>
      </c>
      <c r="I588">
        <f t="shared" si="67"/>
        <v>5.7297015949989896E-3</v>
      </c>
      <c r="J588" t="str">
        <f t="shared" si="68"/>
        <v/>
      </c>
      <c r="K588" t="str">
        <f t="shared" si="69"/>
        <v/>
      </c>
    </row>
    <row r="589" spans="1:11">
      <c r="A589" t="s">
        <v>17</v>
      </c>
      <c r="B589">
        <v>2004</v>
      </c>
      <c r="C589">
        <v>82.1</v>
      </c>
      <c r="D589">
        <v>2153.0320000000002</v>
      </c>
      <c r="E589">
        <f t="shared" si="63"/>
        <v>72</v>
      </c>
      <c r="F589">
        <f t="shared" si="64"/>
        <v>515.37800000000004</v>
      </c>
      <c r="G589">
        <f t="shared" si="65"/>
        <v>82.7</v>
      </c>
      <c r="H589">
        <f t="shared" si="66"/>
        <v>2382.84</v>
      </c>
      <c r="I589">
        <f t="shared" si="67"/>
        <v>5.7297015949989896E-3</v>
      </c>
      <c r="J589" t="str">
        <f t="shared" si="68"/>
        <v/>
      </c>
      <c r="K589" t="str">
        <f t="shared" si="69"/>
        <v/>
      </c>
    </row>
    <row r="590" spans="1:11">
      <c r="A590" t="s">
        <v>17</v>
      </c>
      <c r="B590">
        <v>2005</v>
      </c>
      <c r="C590">
        <v>82</v>
      </c>
      <c r="D590">
        <v>2230.1860000000001</v>
      </c>
      <c r="E590">
        <f t="shared" si="63"/>
        <v>72</v>
      </c>
      <c r="F590">
        <f t="shared" si="64"/>
        <v>515.37800000000004</v>
      </c>
      <c r="G590">
        <f t="shared" si="65"/>
        <v>82.7</v>
      </c>
      <c r="H590">
        <f t="shared" si="66"/>
        <v>2382.84</v>
      </c>
      <c r="I590">
        <f t="shared" si="67"/>
        <v>5.7297015949989896E-3</v>
      </c>
      <c r="J590" t="str">
        <f t="shared" si="68"/>
        <v/>
      </c>
      <c r="K590" t="str">
        <f t="shared" si="69"/>
        <v/>
      </c>
    </row>
    <row r="591" spans="1:11">
      <c r="A591" t="s">
        <v>17</v>
      </c>
      <c r="B591">
        <v>2006</v>
      </c>
      <c r="C591">
        <v>82.4</v>
      </c>
      <c r="D591">
        <v>2267.4490000000001</v>
      </c>
      <c r="E591">
        <f t="shared" si="63"/>
        <v>72</v>
      </c>
      <c r="F591">
        <f t="shared" si="64"/>
        <v>515.37800000000004</v>
      </c>
      <c r="G591">
        <f t="shared" si="65"/>
        <v>82.7</v>
      </c>
      <c r="H591">
        <f t="shared" si="66"/>
        <v>2382.84</v>
      </c>
      <c r="I591">
        <f t="shared" si="67"/>
        <v>5.7297015949989896E-3</v>
      </c>
      <c r="J591" t="str">
        <f t="shared" si="68"/>
        <v/>
      </c>
      <c r="K591" t="str">
        <f t="shared" si="69"/>
        <v/>
      </c>
    </row>
    <row r="592" spans="1:11">
      <c r="A592" t="s">
        <v>17</v>
      </c>
      <c r="B592">
        <v>2007</v>
      </c>
      <c r="C592">
        <v>82.6</v>
      </c>
      <c r="D592">
        <v>2321.3270000000002</v>
      </c>
      <c r="E592">
        <f t="shared" si="63"/>
        <v>72</v>
      </c>
      <c r="F592">
        <f t="shared" si="64"/>
        <v>515.37800000000004</v>
      </c>
      <c r="G592">
        <f t="shared" si="65"/>
        <v>82.7</v>
      </c>
      <c r="H592">
        <f t="shared" si="66"/>
        <v>2382.84</v>
      </c>
      <c r="I592">
        <f t="shared" si="67"/>
        <v>5.7297015949989896E-3</v>
      </c>
      <c r="J592" t="str">
        <f t="shared" si="68"/>
        <v/>
      </c>
      <c r="K592" t="str">
        <f t="shared" si="69"/>
        <v/>
      </c>
    </row>
    <row r="593" spans="1:11">
      <c r="A593" t="s">
        <v>17</v>
      </c>
      <c r="B593">
        <v>2008</v>
      </c>
      <c r="C593">
        <v>82.7</v>
      </c>
      <c r="D593">
        <v>2382.84</v>
      </c>
      <c r="E593">
        <f t="shared" si="63"/>
        <v>72</v>
      </c>
      <c r="F593">
        <f t="shared" si="64"/>
        <v>515.37800000000004</v>
      </c>
      <c r="G593">
        <f t="shared" si="65"/>
        <v>82.7</v>
      </c>
      <c r="H593">
        <f t="shared" si="66"/>
        <v>2382.84</v>
      </c>
      <c r="I593">
        <f t="shared" si="67"/>
        <v>5.7297015949989896E-3</v>
      </c>
      <c r="J593" t="str">
        <f t="shared" si="68"/>
        <v/>
      </c>
      <c r="K593" t="str">
        <f t="shared" si="69"/>
        <v/>
      </c>
    </row>
    <row r="594" spans="1:11">
      <c r="A594" t="s">
        <v>18</v>
      </c>
      <c r="B594">
        <v>1980</v>
      </c>
      <c r="C594">
        <v>65.900000000000006</v>
      </c>
      <c r="D594">
        <v>164.84399999999999</v>
      </c>
      <c r="E594">
        <f t="shared" si="63"/>
        <v>65.900000000000006</v>
      </c>
      <c r="F594">
        <f t="shared" si="64"/>
        <v>164.84399999999999</v>
      </c>
      <c r="G594">
        <f t="shared" si="65"/>
        <v>80.3</v>
      </c>
      <c r="H594">
        <f t="shared" si="66"/>
        <v>1622.03</v>
      </c>
      <c r="I594">
        <f t="shared" si="67"/>
        <v>9.8820603546836104E-3</v>
      </c>
      <c r="J594" t="str">
        <f t="shared" si="68"/>
        <v>Korea</v>
      </c>
      <c r="K594">
        <f t="shared" si="69"/>
        <v>9.8820603546836104E-3</v>
      </c>
    </row>
    <row r="595" spans="1:11">
      <c r="A595" t="s">
        <v>18</v>
      </c>
      <c r="B595">
        <v>1981</v>
      </c>
      <c r="C595">
        <v>66.400000000000006</v>
      </c>
      <c r="D595">
        <v>179.29</v>
      </c>
      <c r="E595">
        <f t="shared" si="63"/>
        <v>65.900000000000006</v>
      </c>
      <c r="F595">
        <f t="shared" si="64"/>
        <v>164.84399999999999</v>
      </c>
      <c r="G595">
        <f t="shared" si="65"/>
        <v>80.3</v>
      </c>
      <c r="H595">
        <f t="shared" si="66"/>
        <v>1622.03</v>
      </c>
      <c r="I595">
        <f t="shared" si="67"/>
        <v>9.8820603546836104E-3</v>
      </c>
      <c r="J595" t="str">
        <f t="shared" si="68"/>
        <v/>
      </c>
      <c r="K595" t="str">
        <f t="shared" si="69"/>
        <v/>
      </c>
    </row>
    <row r="596" spans="1:11">
      <c r="A596" t="s">
        <v>18</v>
      </c>
      <c r="B596">
        <v>1982</v>
      </c>
      <c r="C596">
        <v>66.900000000000006</v>
      </c>
      <c r="D596">
        <v>192.60300000000001</v>
      </c>
      <c r="E596">
        <f t="shared" si="63"/>
        <v>65.900000000000006</v>
      </c>
      <c r="F596">
        <f t="shared" si="64"/>
        <v>164.84399999999999</v>
      </c>
      <c r="G596">
        <f t="shared" si="65"/>
        <v>80.3</v>
      </c>
      <c r="H596">
        <f t="shared" si="66"/>
        <v>1622.03</v>
      </c>
      <c r="I596">
        <f t="shared" si="67"/>
        <v>9.8820603546836104E-3</v>
      </c>
      <c r="J596" t="str">
        <f t="shared" si="68"/>
        <v/>
      </c>
      <c r="K596" t="str">
        <f t="shared" si="69"/>
        <v/>
      </c>
    </row>
    <row r="597" spans="1:11">
      <c r="A597" t="s">
        <v>18</v>
      </c>
      <c r="B597">
        <v>1983</v>
      </c>
      <c r="C597">
        <v>67.3</v>
      </c>
      <c r="D597">
        <v>206.84200000000001</v>
      </c>
      <c r="E597">
        <f t="shared" si="63"/>
        <v>65.900000000000006</v>
      </c>
      <c r="F597">
        <f t="shared" si="64"/>
        <v>164.84399999999999</v>
      </c>
      <c r="G597">
        <f t="shared" si="65"/>
        <v>80.3</v>
      </c>
      <c r="H597">
        <f t="shared" si="66"/>
        <v>1622.03</v>
      </c>
      <c r="I597">
        <f t="shared" si="67"/>
        <v>9.8820603546836104E-3</v>
      </c>
      <c r="J597" t="str">
        <f t="shared" si="68"/>
        <v/>
      </c>
      <c r="K597" t="str">
        <f t="shared" si="69"/>
        <v/>
      </c>
    </row>
    <row r="598" spans="1:11">
      <c r="A598" t="s">
        <v>18</v>
      </c>
      <c r="B598">
        <v>1984</v>
      </c>
      <c r="C598">
        <v>68</v>
      </c>
      <c r="D598">
        <v>213.374</v>
      </c>
      <c r="E598">
        <f t="shared" si="63"/>
        <v>65.900000000000006</v>
      </c>
      <c r="F598">
        <f t="shared" si="64"/>
        <v>164.84399999999999</v>
      </c>
      <c r="G598">
        <f t="shared" si="65"/>
        <v>80.3</v>
      </c>
      <c r="H598">
        <f t="shared" si="66"/>
        <v>1622.03</v>
      </c>
      <c r="I598">
        <f t="shared" si="67"/>
        <v>9.8820603546836104E-3</v>
      </c>
      <c r="J598" t="str">
        <f t="shared" si="68"/>
        <v/>
      </c>
      <c r="K598" t="str">
        <f t="shared" si="69"/>
        <v/>
      </c>
    </row>
    <row r="599" spans="1:11">
      <c r="A599" t="s">
        <v>18</v>
      </c>
      <c r="B599">
        <v>1985</v>
      </c>
      <c r="C599">
        <v>68.7</v>
      </c>
      <c r="D599">
        <v>228.934</v>
      </c>
      <c r="E599">
        <f t="shared" si="63"/>
        <v>65.900000000000006</v>
      </c>
      <c r="F599">
        <f t="shared" si="64"/>
        <v>164.84399999999999</v>
      </c>
      <c r="G599">
        <f t="shared" si="65"/>
        <v>80.3</v>
      </c>
      <c r="H599">
        <f t="shared" si="66"/>
        <v>1622.03</v>
      </c>
      <c r="I599">
        <f t="shared" si="67"/>
        <v>9.8820603546836104E-3</v>
      </c>
      <c r="J599" t="str">
        <f t="shared" si="68"/>
        <v/>
      </c>
      <c r="K599" t="str">
        <f t="shared" si="69"/>
        <v/>
      </c>
    </row>
    <row r="600" spans="1:11">
      <c r="A600" t="s">
        <v>18</v>
      </c>
      <c r="B600">
        <v>1986</v>
      </c>
      <c r="C600">
        <v>69.3</v>
      </c>
      <c r="D600">
        <v>241.494</v>
      </c>
      <c r="E600">
        <f t="shared" si="63"/>
        <v>65.900000000000006</v>
      </c>
      <c r="F600">
        <f t="shared" si="64"/>
        <v>164.84399999999999</v>
      </c>
      <c r="G600">
        <f t="shared" si="65"/>
        <v>80.3</v>
      </c>
      <c r="H600">
        <f t="shared" si="66"/>
        <v>1622.03</v>
      </c>
      <c r="I600">
        <f t="shared" si="67"/>
        <v>9.8820603546836104E-3</v>
      </c>
      <c r="J600" t="str">
        <f t="shared" si="68"/>
        <v/>
      </c>
      <c r="K600" t="str">
        <f t="shared" si="69"/>
        <v/>
      </c>
    </row>
    <row r="601" spans="1:11">
      <c r="A601" t="s">
        <v>18</v>
      </c>
      <c r="B601">
        <v>1987</v>
      </c>
      <c r="C601">
        <v>69.900000000000006</v>
      </c>
      <c r="D601">
        <v>261.32100000000003</v>
      </c>
      <c r="E601">
        <f t="shared" si="63"/>
        <v>65.900000000000006</v>
      </c>
      <c r="F601">
        <f t="shared" si="64"/>
        <v>164.84399999999999</v>
      </c>
      <c r="G601">
        <f t="shared" si="65"/>
        <v>80.3</v>
      </c>
      <c r="H601">
        <f t="shared" si="66"/>
        <v>1622.03</v>
      </c>
      <c r="I601">
        <f t="shared" si="67"/>
        <v>9.8820603546836104E-3</v>
      </c>
      <c r="J601" t="str">
        <f t="shared" si="68"/>
        <v/>
      </c>
      <c r="K601" t="str">
        <f t="shared" si="69"/>
        <v/>
      </c>
    </row>
    <row r="602" spans="1:11">
      <c r="A602" t="s">
        <v>18</v>
      </c>
      <c r="B602">
        <v>1988</v>
      </c>
      <c r="C602">
        <v>70.5</v>
      </c>
      <c r="D602">
        <v>303.70800000000003</v>
      </c>
      <c r="E602">
        <f t="shared" si="63"/>
        <v>65.900000000000006</v>
      </c>
      <c r="F602">
        <f t="shared" si="64"/>
        <v>164.84399999999999</v>
      </c>
      <c r="G602">
        <f t="shared" si="65"/>
        <v>80.3</v>
      </c>
      <c r="H602">
        <f t="shared" si="66"/>
        <v>1622.03</v>
      </c>
      <c r="I602">
        <f t="shared" si="67"/>
        <v>9.8820603546836104E-3</v>
      </c>
      <c r="J602" t="str">
        <f t="shared" si="68"/>
        <v/>
      </c>
      <c r="K602" t="str">
        <f t="shared" si="69"/>
        <v/>
      </c>
    </row>
    <row r="603" spans="1:11">
      <c r="A603" t="s">
        <v>18</v>
      </c>
      <c r="B603">
        <v>1989</v>
      </c>
      <c r="C603">
        <v>71</v>
      </c>
      <c r="D603">
        <v>366.839</v>
      </c>
      <c r="E603">
        <f t="shared" si="63"/>
        <v>65.900000000000006</v>
      </c>
      <c r="F603">
        <f t="shared" si="64"/>
        <v>164.84399999999999</v>
      </c>
      <c r="G603">
        <f t="shared" si="65"/>
        <v>80.3</v>
      </c>
      <c r="H603">
        <f t="shared" si="66"/>
        <v>1622.03</v>
      </c>
      <c r="I603">
        <f t="shared" si="67"/>
        <v>9.8820603546836104E-3</v>
      </c>
      <c r="J603" t="str">
        <f t="shared" si="68"/>
        <v/>
      </c>
      <c r="K603" t="str">
        <f t="shared" si="69"/>
        <v/>
      </c>
    </row>
    <row r="604" spans="1:11">
      <c r="A604" t="s">
        <v>18</v>
      </c>
      <c r="B604">
        <v>1990</v>
      </c>
      <c r="C604">
        <v>71.400000000000006</v>
      </c>
      <c r="D604">
        <v>399.27499999999998</v>
      </c>
      <c r="E604">
        <f t="shared" si="63"/>
        <v>65.900000000000006</v>
      </c>
      <c r="F604">
        <f t="shared" si="64"/>
        <v>164.84399999999999</v>
      </c>
      <c r="G604">
        <f t="shared" si="65"/>
        <v>80.3</v>
      </c>
      <c r="H604">
        <f t="shared" si="66"/>
        <v>1622.03</v>
      </c>
      <c r="I604">
        <f t="shared" si="67"/>
        <v>9.8820603546836104E-3</v>
      </c>
      <c r="J604" t="str">
        <f t="shared" si="68"/>
        <v/>
      </c>
      <c r="K604" t="str">
        <f t="shared" si="69"/>
        <v/>
      </c>
    </row>
    <row r="605" spans="1:11">
      <c r="A605" t="s">
        <v>18</v>
      </c>
      <c r="B605">
        <v>1991</v>
      </c>
      <c r="C605">
        <v>71.8</v>
      </c>
      <c r="D605">
        <v>420.02</v>
      </c>
      <c r="E605">
        <f t="shared" si="63"/>
        <v>65.900000000000006</v>
      </c>
      <c r="F605">
        <f t="shared" si="64"/>
        <v>164.84399999999999</v>
      </c>
      <c r="G605">
        <f t="shared" si="65"/>
        <v>80.3</v>
      </c>
      <c r="H605">
        <f t="shared" si="66"/>
        <v>1622.03</v>
      </c>
      <c r="I605">
        <f t="shared" si="67"/>
        <v>9.8820603546836104E-3</v>
      </c>
      <c r="J605" t="str">
        <f t="shared" si="68"/>
        <v/>
      </c>
      <c r="K605" t="str">
        <f t="shared" si="69"/>
        <v/>
      </c>
    </row>
    <row r="606" spans="1:11">
      <c r="A606" t="s">
        <v>18</v>
      </c>
      <c r="B606">
        <v>1992</v>
      </c>
      <c r="C606">
        <v>72.3</v>
      </c>
      <c r="D606">
        <v>467.23599999999999</v>
      </c>
      <c r="E606">
        <f t="shared" si="63"/>
        <v>65.900000000000006</v>
      </c>
      <c r="F606">
        <f t="shared" si="64"/>
        <v>164.84399999999999</v>
      </c>
      <c r="G606">
        <f t="shared" si="65"/>
        <v>80.3</v>
      </c>
      <c r="H606">
        <f t="shared" si="66"/>
        <v>1622.03</v>
      </c>
      <c r="I606">
        <f t="shared" si="67"/>
        <v>9.8820603546836104E-3</v>
      </c>
      <c r="J606" t="str">
        <f t="shared" si="68"/>
        <v/>
      </c>
      <c r="K606" t="str">
        <f t="shared" si="69"/>
        <v/>
      </c>
    </row>
    <row r="607" spans="1:11">
      <c r="A607" t="s">
        <v>18</v>
      </c>
      <c r="B607">
        <v>1993</v>
      </c>
      <c r="C607">
        <v>72.8</v>
      </c>
      <c r="D607">
        <v>477.21800000000002</v>
      </c>
      <c r="E607">
        <f t="shared" si="63"/>
        <v>65.900000000000006</v>
      </c>
      <c r="F607">
        <f t="shared" si="64"/>
        <v>164.84399999999999</v>
      </c>
      <c r="G607">
        <f t="shared" si="65"/>
        <v>80.3</v>
      </c>
      <c r="H607">
        <f t="shared" si="66"/>
        <v>1622.03</v>
      </c>
      <c r="I607">
        <f t="shared" si="67"/>
        <v>9.8820603546836104E-3</v>
      </c>
      <c r="J607" t="str">
        <f t="shared" si="68"/>
        <v/>
      </c>
      <c r="K607" t="str">
        <f t="shared" si="69"/>
        <v/>
      </c>
    </row>
    <row r="608" spans="1:11">
      <c r="A608" t="s">
        <v>18</v>
      </c>
      <c r="B608">
        <v>1994</v>
      </c>
      <c r="C608">
        <v>73.2</v>
      </c>
      <c r="D608">
        <v>508.476</v>
      </c>
      <c r="E608">
        <f t="shared" si="63"/>
        <v>65.900000000000006</v>
      </c>
      <c r="F608">
        <f t="shared" si="64"/>
        <v>164.84399999999999</v>
      </c>
      <c r="G608">
        <f t="shared" si="65"/>
        <v>80.3</v>
      </c>
      <c r="H608">
        <f t="shared" si="66"/>
        <v>1622.03</v>
      </c>
      <c r="I608">
        <f t="shared" si="67"/>
        <v>9.8820603546836104E-3</v>
      </c>
      <c r="J608" t="str">
        <f t="shared" si="68"/>
        <v/>
      </c>
      <c r="K608" t="str">
        <f t="shared" si="69"/>
        <v/>
      </c>
    </row>
    <row r="609" spans="1:11">
      <c r="A609" t="s">
        <v>18</v>
      </c>
      <c r="B609">
        <v>1995</v>
      </c>
      <c r="C609">
        <v>73.5</v>
      </c>
      <c r="D609">
        <v>522.29300000000001</v>
      </c>
      <c r="E609">
        <f t="shared" si="63"/>
        <v>65.900000000000006</v>
      </c>
      <c r="F609">
        <f t="shared" si="64"/>
        <v>164.84399999999999</v>
      </c>
      <c r="G609">
        <f t="shared" si="65"/>
        <v>80.3</v>
      </c>
      <c r="H609">
        <f t="shared" si="66"/>
        <v>1622.03</v>
      </c>
      <c r="I609">
        <f t="shared" si="67"/>
        <v>9.8820603546836104E-3</v>
      </c>
      <c r="J609" t="str">
        <f t="shared" si="68"/>
        <v/>
      </c>
      <c r="K609" t="str">
        <f t="shared" si="69"/>
        <v/>
      </c>
    </row>
    <row r="610" spans="1:11">
      <c r="A610" t="s">
        <v>18</v>
      </c>
      <c r="B610">
        <v>1996</v>
      </c>
      <c r="C610">
        <v>74</v>
      </c>
      <c r="D610">
        <v>579.63199999999995</v>
      </c>
      <c r="E610">
        <f t="shared" si="63"/>
        <v>65.900000000000006</v>
      </c>
      <c r="F610">
        <f t="shared" si="64"/>
        <v>164.84399999999999</v>
      </c>
      <c r="G610">
        <f t="shared" si="65"/>
        <v>80.3</v>
      </c>
      <c r="H610">
        <f t="shared" si="66"/>
        <v>1622.03</v>
      </c>
      <c r="I610">
        <f t="shared" si="67"/>
        <v>9.8820603546836104E-3</v>
      </c>
      <c r="J610" t="str">
        <f t="shared" si="68"/>
        <v/>
      </c>
      <c r="K610" t="str">
        <f t="shared" si="69"/>
        <v/>
      </c>
    </row>
    <row r="611" spans="1:11">
      <c r="A611" t="s">
        <v>18</v>
      </c>
      <c r="B611">
        <v>1997</v>
      </c>
      <c r="C611">
        <v>74.3</v>
      </c>
      <c r="D611">
        <v>607.58500000000004</v>
      </c>
      <c r="E611">
        <f t="shared" si="63"/>
        <v>65.900000000000006</v>
      </c>
      <c r="F611">
        <f t="shared" si="64"/>
        <v>164.84399999999999</v>
      </c>
      <c r="G611">
        <f t="shared" si="65"/>
        <v>80.3</v>
      </c>
      <c r="H611">
        <f t="shared" si="66"/>
        <v>1622.03</v>
      </c>
      <c r="I611">
        <f t="shared" si="67"/>
        <v>9.8820603546836104E-3</v>
      </c>
      <c r="J611" t="str">
        <f t="shared" si="68"/>
        <v/>
      </c>
      <c r="K611" t="str">
        <f t="shared" si="69"/>
        <v/>
      </c>
    </row>
    <row r="612" spans="1:11">
      <c r="A612" t="s">
        <v>18</v>
      </c>
      <c r="B612">
        <v>1998</v>
      </c>
      <c r="C612">
        <v>74.8</v>
      </c>
      <c r="D612">
        <v>587.43399999999997</v>
      </c>
      <c r="E612">
        <f t="shared" si="63"/>
        <v>65.900000000000006</v>
      </c>
      <c r="F612">
        <f t="shared" si="64"/>
        <v>164.84399999999999</v>
      </c>
      <c r="G612">
        <f t="shared" si="65"/>
        <v>80.3</v>
      </c>
      <c r="H612">
        <f t="shared" si="66"/>
        <v>1622.03</v>
      </c>
      <c r="I612">
        <f t="shared" si="67"/>
        <v>9.8820603546836104E-3</v>
      </c>
      <c r="J612" t="str">
        <f t="shared" si="68"/>
        <v/>
      </c>
      <c r="K612" t="str">
        <f t="shared" si="69"/>
        <v/>
      </c>
    </row>
    <row r="613" spans="1:11">
      <c r="A613" t="s">
        <v>18</v>
      </c>
      <c r="B613">
        <v>1999</v>
      </c>
      <c r="C613">
        <v>75.5</v>
      </c>
      <c r="D613">
        <v>679.755</v>
      </c>
      <c r="E613">
        <f t="shared" si="63"/>
        <v>65.900000000000006</v>
      </c>
      <c r="F613">
        <f t="shared" si="64"/>
        <v>164.84399999999999</v>
      </c>
      <c r="G613">
        <f t="shared" si="65"/>
        <v>80.3</v>
      </c>
      <c r="H613">
        <f t="shared" si="66"/>
        <v>1622.03</v>
      </c>
      <c r="I613">
        <f t="shared" si="67"/>
        <v>9.8820603546836104E-3</v>
      </c>
      <c r="J613" t="str">
        <f t="shared" si="68"/>
        <v/>
      </c>
      <c r="K613" t="str">
        <f t="shared" si="69"/>
        <v/>
      </c>
    </row>
    <row r="614" spans="1:11">
      <c r="A614" t="s">
        <v>18</v>
      </c>
      <c r="B614">
        <v>2000</v>
      </c>
      <c r="C614">
        <v>76</v>
      </c>
      <c r="D614">
        <v>770.62400000000002</v>
      </c>
      <c r="E614">
        <f t="shared" si="63"/>
        <v>65.900000000000006</v>
      </c>
      <c r="F614">
        <f t="shared" si="64"/>
        <v>164.84399999999999</v>
      </c>
      <c r="G614">
        <f t="shared" si="65"/>
        <v>80.3</v>
      </c>
      <c r="H614">
        <f t="shared" si="66"/>
        <v>1622.03</v>
      </c>
      <c r="I614">
        <f t="shared" si="67"/>
        <v>9.8820603546836104E-3</v>
      </c>
      <c r="J614" t="str">
        <f t="shared" si="68"/>
        <v/>
      </c>
      <c r="K614" t="str">
        <f t="shared" si="69"/>
        <v/>
      </c>
    </row>
    <row r="615" spans="1:11">
      <c r="A615" t="s">
        <v>18</v>
      </c>
      <c r="B615">
        <v>2001</v>
      </c>
      <c r="C615">
        <v>76.400000000000006</v>
      </c>
      <c r="D615">
        <v>897.5</v>
      </c>
      <c r="E615">
        <f t="shared" si="63"/>
        <v>65.900000000000006</v>
      </c>
      <c r="F615">
        <f t="shared" si="64"/>
        <v>164.84399999999999</v>
      </c>
      <c r="G615">
        <f t="shared" si="65"/>
        <v>80.3</v>
      </c>
      <c r="H615">
        <f t="shared" si="66"/>
        <v>1622.03</v>
      </c>
      <c r="I615">
        <f t="shared" si="67"/>
        <v>9.8820603546836104E-3</v>
      </c>
      <c r="J615" t="str">
        <f t="shared" si="68"/>
        <v/>
      </c>
      <c r="K615" t="str">
        <f t="shared" si="69"/>
        <v/>
      </c>
    </row>
    <row r="616" spans="1:11">
      <c r="A616" t="s">
        <v>18</v>
      </c>
      <c r="B616">
        <v>2002</v>
      </c>
      <c r="C616">
        <v>77</v>
      </c>
      <c r="D616">
        <v>929.56299999999999</v>
      </c>
      <c r="E616">
        <f t="shared" si="63"/>
        <v>65.900000000000006</v>
      </c>
      <c r="F616">
        <f t="shared" si="64"/>
        <v>164.84399999999999</v>
      </c>
      <c r="G616">
        <f t="shared" si="65"/>
        <v>80.3</v>
      </c>
      <c r="H616">
        <f t="shared" si="66"/>
        <v>1622.03</v>
      </c>
      <c r="I616">
        <f t="shared" si="67"/>
        <v>9.8820603546836104E-3</v>
      </c>
      <c r="J616" t="str">
        <f t="shared" si="68"/>
        <v/>
      </c>
      <c r="K616" t="str">
        <f t="shared" si="69"/>
        <v/>
      </c>
    </row>
    <row r="617" spans="1:11">
      <c r="A617" t="s">
        <v>18</v>
      </c>
      <c r="B617">
        <v>2003</v>
      </c>
      <c r="C617">
        <v>77.3</v>
      </c>
      <c r="D617">
        <v>1002.314</v>
      </c>
      <c r="E617">
        <f t="shared" si="63"/>
        <v>65.900000000000006</v>
      </c>
      <c r="F617">
        <f t="shared" si="64"/>
        <v>164.84399999999999</v>
      </c>
      <c r="G617">
        <f t="shared" si="65"/>
        <v>80.3</v>
      </c>
      <c r="H617">
        <f t="shared" si="66"/>
        <v>1622.03</v>
      </c>
      <c r="I617">
        <f t="shared" si="67"/>
        <v>9.8820603546836104E-3</v>
      </c>
      <c r="J617" t="str">
        <f t="shared" si="68"/>
        <v/>
      </c>
      <c r="K617" t="str">
        <f t="shared" si="69"/>
        <v/>
      </c>
    </row>
    <row r="618" spans="1:11">
      <c r="A618" t="s">
        <v>18</v>
      </c>
      <c r="B618">
        <v>2004</v>
      </c>
      <c r="C618">
        <v>78</v>
      </c>
      <c r="D618">
        <v>1058.741</v>
      </c>
      <c r="E618">
        <f t="shared" si="63"/>
        <v>65.900000000000006</v>
      </c>
      <c r="F618">
        <f t="shared" si="64"/>
        <v>164.84399999999999</v>
      </c>
      <c r="G618">
        <f t="shared" si="65"/>
        <v>80.3</v>
      </c>
      <c r="H618">
        <f t="shared" si="66"/>
        <v>1622.03</v>
      </c>
      <c r="I618">
        <f t="shared" si="67"/>
        <v>9.8820603546836104E-3</v>
      </c>
      <c r="J618" t="str">
        <f t="shared" si="68"/>
        <v/>
      </c>
      <c r="K618" t="str">
        <f t="shared" si="69"/>
        <v/>
      </c>
    </row>
    <row r="619" spans="1:11">
      <c r="A619" t="s">
        <v>18</v>
      </c>
      <c r="B619">
        <v>2005</v>
      </c>
      <c r="C619">
        <v>78.5</v>
      </c>
      <c r="D619">
        <v>1184.961</v>
      </c>
      <c r="E619">
        <f t="shared" si="63"/>
        <v>65.900000000000006</v>
      </c>
      <c r="F619">
        <f t="shared" si="64"/>
        <v>164.84399999999999</v>
      </c>
      <c r="G619">
        <f t="shared" si="65"/>
        <v>80.3</v>
      </c>
      <c r="H619">
        <f t="shared" si="66"/>
        <v>1622.03</v>
      </c>
      <c r="I619">
        <f t="shared" si="67"/>
        <v>9.8820603546836104E-3</v>
      </c>
      <c r="J619" t="str">
        <f t="shared" si="68"/>
        <v/>
      </c>
      <c r="K619" t="str">
        <f t="shared" si="69"/>
        <v/>
      </c>
    </row>
    <row r="620" spans="1:11">
      <c r="A620" t="s">
        <v>18</v>
      </c>
      <c r="B620">
        <v>2006</v>
      </c>
      <c r="C620">
        <v>79</v>
      </c>
      <c r="D620">
        <v>1326.1120000000001</v>
      </c>
      <c r="E620">
        <f t="shared" si="63"/>
        <v>65.900000000000006</v>
      </c>
      <c r="F620">
        <f t="shared" si="64"/>
        <v>164.84399999999999</v>
      </c>
      <c r="G620">
        <f t="shared" si="65"/>
        <v>80.3</v>
      </c>
      <c r="H620">
        <f t="shared" si="66"/>
        <v>1622.03</v>
      </c>
      <c r="I620">
        <f t="shared" si="67"/>
        <v>9.8820603546836104E-3</v>
      </c>
      <c r="J620" t="str">
        <f t="shared" si="68"/>
        <v/>
      </c>
      <c r="K620" t="str">
        <f t="shared" si="69"/>
        <v/>
      </c>
    </row>
    <row r="621" spans="1:11">
      <c r="A621" t="s">
        <v>18</v>
      </c>
      <c r="B621">
        <v>2007</v>
      </c>
      <c r="C621">
        <v>79.400000000000006</v>
      </c>
      <c r="D621">
        <v>1447.74</v>
      </c>
      <c r="E621">
        <f t="shared" si="63"/>
        <v>65.900000000000006</v>
      </c>
      <c r="F621">
        <f t="shared" si="64"/>
        <v>164.84399999999999</v>
      </c>
      <c r="G621">
        <f t="shared" si="65"/>
        <v>80.3</v>
      </c>
      <c r="H621">
        <f t="shared" si="66"/>
        <v>1622.03</v>
      </c>
      <c r="I621">
        <f t="shared" si="67"/>
        <v>9.8820603546836104E-3</v>
      </c>
      <c r="J621" t="str">
        <f t="shared" si="68"/>
        <v/>
      </c>
      <c r="K621" t="str">
        <f t="shared" si="69"/>
        <v/>
      </c>
    </row>
    <row r="622" spans="1:11">
      <c r="A622" t="s">
        <v>18</v>
      </c>
      <c r="B622">
        <v>2008</v>
      </c>
      <c r="C622">
        <v>79.900000000000006</v>
      </c>
      <c r="D622">
        <v>1512.8910000000001</v>
      </c>
      <c r="E622">
        <f t="shared" si="63"/>
        <v>65.900000000000006</v>
      </c>
      <c r="F622">
        <f t="shared" si="64"/>
        <v>164.84399999999999</v>
      </c>
      <c r="G622">
        <f t="shared" si="65"/>
        <v>80.3</v>
      </c>
      <c r="H622">
        <f t="shared" si="66"/>
        <v>1622.03</v>
      </c>
      <c r="I622">
        <f t="shared" si="67"/>
        <v>9.8820603546836104E-3</v>
      </c>
      <c r="J622" t="str">
        <f t="shared" si="68"/>
        <v/>
      </c>
      <c r="K622" t="str">
        <f t="shared" si="69"/>
        <v/>
      </c>
    </row>
    <row r="623" spans="1:11">
      <c r="A623" t="s">
        <v>18</v>
      </c>
      <c r="B623">
        <v>2009</v>
      </c>
      <c r="C623">
        <v>80.3</v>
      </c>
      <c r="D623">
        <v>1622.03</v>
      </c>
      <c r="E623">
        <f t="shared" si="63"/>
        <v>65.900000000000006</v>
      </c>
      <c r="F623">
        <f t="shared" si="64"/>
        <v>164.84399999999999</v>
      </c>
      <c r="G623">
        <f t="shared" si="65"/>
        <v>80.3</v>
      </c>
      <c r="H623">
        <f t="shared" si="66"/>
        <v>1622.03</v>
      </c>
      <c r="I623">
        <f t="shared" si="67"/>
        <v>9.8820603546836104E-3</v>
      </c>
      <c r="J623" t="str">
        <f t="shared" si="68"/>
        <v/>
      </c>
      <c r="K623" t="str">
        <f t="shared" si="69"/>
        <v/>
      </c>
    </row>
    <row r="624" spans="1:11">
      <c r="A624" t="s">
        <v>19</v>
      </c>
      <c r="B624">
        <v>1995</v>
      </c>
      <c r="C624">
        <v>76.8</v>
      </c>
      <c r="D624">
        <v>2082.4839999999999</v>
      </c>
      <c r="E624">
        <f t="shared" si="63"/>
        <v>76.8</v>
      </c>
      <c r="F624">
        <f t="shared" si="64"/>
        <v>2082.4839999999999</v>
      </c>
      <c r="G624">
        <f t="shared" si="65"/>
        <v>80.7</v>
      </c>
      <c r="H624">
        <f t="shared" si="66"/>
        <v>3480.1970000000001</v>
      </c>
      <c r="I624">
        <f t="shared" si="67"/>
        <v>2.790272394976655E-3</v>
      </c>
      <c r="J624" t="str">
        <f t="shared" si="68"/>
        <v>Luxembourg</v>
      </c>
      <c r="K624">
        <f t="shared" si="69"/>
        <v>2.790272394976655E-3</v>
      </c>
    </row>
    <row r="625" spans="1:11">
      <c r="A625" t="s">
        <v>19</v>
      </c>
      <c r="B625">
        <v>1996</v>
      </c>
      <c r="C625">
        <v>76.7</v>
      </c>
      <c r="D625">
        <v>2103.5390000000002</v>
      </c>
      <c r="E625">
        <f t="shared" si="63"/>
        <v>76.8</v>
      </c>
      <c r="F625">
        <f t="shared" si="64"/>
        <v>2082.4839999999999</v>
      </c>
      <c r="G625">
        <f t="shared" si="65"/>
        <v>80.7</v>
      </c>
      <c r="H625">
        <f t="shared" si="66"/>
        <v>3480.1970000000001</v>
      </c>
      <c r="I625">
        <f t="shared" si="67"/>
        <v>2.790272394976655E-3</v>
      </c>
      <c r="J625" t="str">
        <f t="shared" si="68"/>
        <v/>
      </c>
      <c r="K625" t="str">
        <f t="shared" si="69"/>
        <v/>
      </c>
    </row>
    <row r="626" spans="1:11">
      <c r="A626" t="s">
        <v>19</v>
      </c>
      <c r="B626">
        <v>1997</v>
      </c>
      <c r="C626">
        <v>77</v>
      </c>
      <c r="D626">
        <v>2150.096</v>
      </c>
      <c r="E626">
        <f t="shared" si="63"/>
        <v>76.8</v>
      </c>
      <c r="F626">
        <f t="shared" si="64"/>
        <v>2082.4839999999999</v>
      </c>
      <c r="G626">
        <f t="shared" si="65"/>
        <v>80.7</v>
      </c>
      <c r="H626">
        <f t="shared" si="66"/>
        <v>3480.1970000000001</v>
      </c>
      <c r="I626">
        <f t="shared" si="67"/>
        <v>2.790272394976655E-3</v>
      </c>
      <c r="J626" t="str">
        <f t="shared" si="68"/>
        <v/>
      </c>
      <c r="K626" t="str">
        <f t="shared" si="69"/>
        <v/>
      </c>
    </row>
    <row r="627" spans="1:11">
      <c r="A627" t="s">
        <v>19</v>
      </c>
      <c r="B627">
        <v>1998</v>
      </c>
      <c r="C627">
        <v>77.3</v>
      </c>
      <c r="D627">
        <v>2256.5149999999999</v>
      </c>
      <c r="E627">
        <f t="shared" si="63"/>
        <v>76.8</v>
      </c>
      <c r="F627">
        <f t="shared" si="64"/>
        <v>2082.4839999999999</v>
      </c>
      <c r="G627">
        <f t="shared" si="65"/>
        <v>80.7</v>
      </c>
      <c r="H627">
        <f t="shared" si="66"/>
        <v>3480.1970000000001</v>
      </c>
      <c r="I627">
        <f t="shared" si="67"/>
        <v>2.790272394976655E-3</v>
      </c>
      <c r="J627" t="str">
        <f t="shared" si="68"/>
        <v/>
      </c>
      <c r="K627" t="str">
        <f t="shared" si="69"/>
        <v/>
      </c>
    </row>
    <row r="628" spans="1:11">
      <c r="A628" t="s">
        <v>19</v>
      </c>
      <c r="B628">
        <v>1999</v>
      </c>
      <c r="C628">
        <v>77.900000000000006</v>
      </c>
      <c r="D628">
        <v>2435.4009999999998</v>
      </c>
      <c r="E628">
        <f t="shared" si="63"/>
        <v>76.8</v>
      </c>
      <c r="F628">
        <f t="shared" si="64"/>
        <v>2082.4839999999999</v>
      </c>
      <c r="G628">
        <f t="shared" si="65"/>
        <v>80.7</v>
      </c>
      <c r="H628">
        <f t="shared" si="66"/>
        <v>3480.1970000000001</v>
      </c>
      <c r="I628">
        <f t="shared" si="67"/>
        <v>2.790272394976655E-3</v>
      </c>
      <c r="J628" t="str">
        <f t="shared" si="68"/>
        <v/>
      </c>
      <c r="K628" t="str">
        <f t="shared" si="69"/>
        <v/>
      </c>
    </row>
    <row r="629" spans="1:11">
      <c r="A629" t="s">
        <v>19</v>
      </c>
      <c r="B629">
        <v>2000</v>
      </c>
      <c r="C629">
        <v>78</v>
      </c>
      <c r="D629">
        <v>3268.3939999999998</v>
      </c>
      <c r="E629">
        <f t="shared" si="63"/>
        <v>76.8</v>
      </c>
      <c r="F629">
        <f t="shared" si="64"/>
        <v>2082.4839999999999</v>
      </c>
      <c r="G629">
        <f t="shared" si="65"/>
        <v>80.7</v>
      </c>
      <c r="H629">
        <f t="shared" si="66"/>
        <v>3480.1970000000001</v>
      </c>
      <c r="I629">
        <f t="shared" si="67"/>
        <v>2.790272394976655E-3</v>
      </c>
      <c r="J629" t="str">
        <f t="shared" si="68"/>
        <v/>
      </c>
      <c r="K629" t="str">
        <f t="shared" si="69"/>
        <v/>
      </c>
    </row>
    <row r="630" spans="1:11">
      <c r="A630" t="s">
        <v>19</v>
      </c>
      <c r="B630">
        <v>2001</v>
      </c>
      <c r="C630">
        <v>77.900000000000006</v>
      </c>
      <c r="D630">
        <v>3207.5149999999999</v>
      </c>
      <c r="E630">
        <f t="shared" si="63"/>
        <v>76.8</v>
      </c>
      <c r="F630">
        <f t="shared" si="64"/>
        <v>2082.4839999999999</v>
      </c>
      <c r="G630">
        <f t="shared" si="65"/>
        <v>80.7</v>
      </c>
      <c r="H630">
        <f t="shared" si="66"/>
        <v>3480.1970000000001</v>
      </c>
      <c r="I630">
        <f t="shared" si="67"/>
        <v>2.790272394976655E-3</v>
      </c>
      <c r="J630" t="str">
        <f t="shared" si="68"/>
        <v/>
      </c>
      <c r="K630" t="str">
        <f t="shared" si="69"/>
        <v/>
      </c>
    </row>
    <row r="631" spans="1:11">
      <c r="A631" t="s">
        <v>19</v>
      </c>
      <c r="B631">
        <v>2002</v>
      </c>
      <c r="C631">
        <v>78.099999999999994</v>
      </c>
      <c r="D631">
        <v>3644.165</v>
      </c>
      <c r="E631">
        <f t="shared" si="63"/>
        <v>76.8</v>
      </c>
      <c r="F631">
        <f t="shared" si="64"/>
        <v>2082.4839999999999</v>
      </c>
      <c r="G631">
        <f t="shared" si="65"/>
        <v>80.7</v>
      </c>
      <c r="H631">
        <f t="shared" si="66"/>
        <v>3480.1970000000001</v>
      </c>
      <c r="I631">
        <f t="shared" si="67"/>
        <v>2.790272394976655E-3</v>
      </c>
      <c r="J631" t="str">
        <f t="shared" si="68"/>
        <v/>
      </c>
      <c r="K631" t="str">
        <f t="shared" si="69"/>
        <v/>
      </c>
    </row>
    <row r="632" spans="1:11">
      <c r="A632" t="s">
        <v>19</v>
      </c>
      <c r="B632">
        <v>2003</v>
      </c>
      <c r="C632">
        <v>77.8</v>
      </c>
      <c r="D632">
        <v>3360.8029999999999</v>
      </c>
      <c r="E632">
        <f t="shared" si="63"/>
        <v>76.8</v>
      </c>
      <c r="F632">
        <f t="shared" si="64"/>
        <v>2082.4839999999999</v>
      </c>
      <c r="G632">
        <f t="shared" si="65"/>
        <v>80.7</v>
      </c>
      <c r="H632">
        <f t="shared" si="66"/>
        <v>3480.1970000000001</v>
      </c>
      <c r="I632">
        <f t="shared" si="67"/>
        <v>2.790272394976655E-3</v>
      </c>
      <c r="J632" t="str">
        <f t="shared" si="68"/>
        <v/>
      </c>
      <c r="K632" t="str">
        <f t="shared" si="69"/>
        <v/>
      </c>
    </row>
    <row r="633" spans="1:11">
      <c r="A633" t="s">
        <v>19</v>
      </c>
      <c r="B633">
        <v>2004</v>
      </c>
      <c r="C633">
        <v>79.2</v>
      </c>
      <c r="D633">
        <v>3663.6019999999999</v>
      </c>
      <c r="E633">
        <f t="shared" si="63"/>
        <v>76.8</v>
      </c>
      <c r="F633">
        <f t="shared" si="64"/>
        <v>2082.4839999999999</v>
      </c>
      <c r="G633">
        <f t="shared" si="65"/>
        <v>80.7</v>
      </c>
      <c r="H633">
        <f t="shared" si="66"/>
        <v>3480.1970000000001</v>
      </c>
      <c r="I633">
        <f t="shared" si="67"/>
        <v>2.790272394976655E-3</v>
      </c>
      <c r="J633" t="str">
        <f t="shared" si="68"/>
        <v/>
      </c>
      <c r="K633" t="str">
        <f t="shared" si="69"/>
        <v/>
      </c>
    </row>
    <row r="634" spans="1:11">
      <c r="A634" t="s">
        <v>19</v>
      </c>
      <c r="B634">
        <v>2005</v>
      </c>
      <c r="C634">
        <v>79.5</v>
      </c>
      <c r="D634">
        <v>3647.6990000000001</v>
      </c>
      <c r="E634">
        <f t="shared" si="63"/>
        <v>76.8</v>
      </c>
      <c r="F634">
        <f t="shared" si="64"/>
        <v>2082.4839999999999</v>
      </c>
      <c r="G634">
        <f t="shared" si="65"/>
        <v>80.7</v>
      </c>
      <c r="H634">
        <f t="shared" si="66"/>
        <v>3480.1970000000001</v>
      </c>
      <c r="I634">
        <f t="shared" si="67"/>
        <v>2.790272394976655E-3</v>
      </c>
      <c r="J634" t="str">
        <f t="shared" si="68"/>
        <v/>
      </c>
      <c r="K634" t="str">
        <f t="shared" si="69"/>
        <v/>
      </c>
    </row>
    <row r="635" spans="1:11">
      <c r="A635" t="s">
        <v>19</v>
      </c>
      <c r="B635">
        <v>2006</v>
      </c>
      <c r="C635">
        <v>79.3</v>
      </c>
      <c r="D635">
        <v>3638.1889999999999</v>
      </c>
      <c r="E635">
        <f t="shared" si="63"/>
        <v>76.8</v>
      </c>
      <c r="F635">
        <f t="shared" si="64"/>
        <v>2082.4839999999999</v>
      </c>
      <c r="G635">
        <f t="shared" si="65"/>
        <v>80.7</v>
      </c>
      <c r="H635">
        <f t="shared" si="66"/>
        <v>3480.1970000000001</v>
      </c>
      <c r="I635">
        <f t="shared" si="67"/>
        <v>2.790272394976655E-3</v>
      </c>
      <c r="J635" t="str">
        <f t="shared" si="68"/>
        <v/>
      </c>
      <c r="K635" t="str">
        <f t="shared" si="69"/>
        <v/>
      </c>
    </row>
    <row r="636" spans="1:11">
      <c r="A636" t="s">
        <v>19</v>
      </c>
      <c r="B636">
        <v>2007</v>
      </c>
      <c r="C636">
        <v>79.5</v>
      </c>
      <c r="D636">
        <v>3460.9259999999999</v>
      </c>
      <c r="E636">
        <f t="shared" si="63"/>
        <v>76.8</v>
      </c>
      <c r="F636">
        <f t="shared" si="64"/>
        <v>2082.4839999999999</v>
      </c>
      <c r="G636">
        <f t="shared" si="65"/>
        <v>80.7</v>
      </c>
      <c r="H636">
        <f t="shared" si="66"/>
        <v>3480.1970000000001</v>
      </c>
      <c r="I636">
        <f t="shared" si="67"/>
        <v>2.790272394976655E-3</v>
      </c>
      <c r="J636" t="str">
        <f t="shared" si="68"/>
        <v/>
      </c>
      <c r="K636" t="str">
        <f t="shared" si="69"/>
        <v/>
      </c>
    </row>
    <row r="637" spans="1:11">
      <c r="A637" t="s">
        <v>19</v>
      </c>
      <c r="B637">
        <v>2008</v>
      </c>
      <c r="C637">
        <v>80.599999999999994</v>
      </c>
      <c r="D637">
        <v>3221.3339999999998</v>
      </c>
      <c r="E637">
        <f t="shared" si="63"/>
        <v>76.8</v>
      </c>
      <c r="F637">
        <f t="shared" si="64"/>
        <v>2082.4839999999999</v>
      </c>
      <c r="G637">
        <f t="shared" si="65"/>
        <v>80.7</v>
      </c>
      <c r="H637">
        <f t="shared" si="66"/>
        <v>3480.1970000000001</v>
      </c>
      <c r="I637">
        <f t="shared" si="67"/>
        <v>2.790272394976655E-3</v>
      </c>
      <c r="J637" t="str">
        <f t="shared" si="68"/>
        <v/>
      </c>
      <c r="K637" t="str">
        <f t="shared" si="69"/>
        <v/>
      </c>
    </row>
    <row r="638" spans="1:11">
      <c r="A638" t="s">
        <v>19</v>
      </c>
      <c r="B638">
        <v>2009</v>
      </c>
      <c r="C638">
        <v>80.7</v>
      </c>
      <c r="D638">
        <v>3480.1970000000001</v>
      </c>
      <c r="E638">
        <f t="shared" si="63"/>
        <v>76.8</v>
      </c>
      <c r="F638">
        <f t="shared" si="64"/>
        <v>2082.4839999999999</v>
      </c>
      <c r="G638">
        <f t="shared" si="65"/>
        <v>80.7</v>
      </c>
      <c r="H638">
        <f t="shared" si="66"/>
        <v>3480.1970000000001</v>
      </c>
      <c r="I638">
        <f t="shared" si="67"/>
        <v>2.790272394976655E-3</v>
      </c>
      <c r="J638" t="str">
        <f t="shared" si="68"/>
        <v/>
      </c>
      <c r="K638" t="str">
        <f t="shared" si="69"/>
        <v/>
      </c>
    </row>
    <row r="639" spans="1:11">
      <c r="A639" t="s">
        <v>20</v>
      </c>
      <c r="B639">
        <v>1990</v>
      </c>
      <c r="C639">
        <v>70.599999999999994</v>
      </c>
      <c r="D639">
        <v>367.90699999999998</v>
      </c>
      <c r="E639">
        <f t="shared" si="63"/>
        <v>70.599999999999994</v>
      </c>
      <c r="F639">
        <f t="shared" si="64"/>
        <v>367.90699999999998</v>
      </c>
      <c r="G639">
        <f t="shared" si="65"/>
        <v>75.5</v>
      </c>
      <c r="H639">
        <f t="shared" si="66"/>
        <v>672.02300000000002</v>
      </c>
      <c r="I639">
        <f t="shared" si="67"/>
        <v>1.6112272948480201E-2</v>
      </c>
      <c r="J639" t="str">
        <f t="shared" si="68"/>
        <v>Mexico</v>
      </c>
      <c r="K639">
        <f t="shared" si="69"/>
        <v>1.6112272948480201E-2</v>
      </c>
    </row>
    <row r="640" spans="1:11">
      <c r="A640" t="s">
        <v>20</v>
      </c>
      <c r="B640">
        <v>1991</v>
      </c>
      <c r="C640">
        <v>71.3</v>
      </c>
      <c r="D640">
        <v>405.22399999999999</v>
      </c>
      <c r="E640">
        <f t="shared" si="63"/>
        <v>70.599999999999994</v>
      </c>
      <c r="F640">
        <f t="shared" si="64"/>
        <v>367.90699999999998</v>
      </c>
      <c r="G640">
        <f t="shared" si="65"/>
        <v>75.5</v>
      </c>
      <c r="H640">
        <f t="shared" si="66"/>
        <v>672.02300000000002</v>
      </c>
      <c r="I640">
        <f t="shared" si="67"/>
        <v>1.6112272948480201E-2</v>
      </c>
      <c r="J640" t="str">
        <f t="shared" si="68"/>
        <v/>
      </c>
      <c r="K640" t="str">
        <f t="shared" si="69"/>
        <v/>
      </c>
    </row>
    <row r="641" spans="1:11">
      <c r="A641" t="s">
        <v>20</v>
      </c>
      <c r="B641">
        <v>1992</v>
      </c>
      <c r="C641">
        <v>71.7</v>
      </c>
      <c r="D641">
        <v>442.51400000000001</v>
      </c>
      <c r="E641">
        <f t="shared" si="63"/>
        <v>70.599999999999994</v>
      </c>
      <c r="F641">
        <f t="shared" si="64"/>
        <v>367.90699999999998</v>
      </c>
      <c r="G641">
        <f t="shared" si="65"/>
        <v>75.5</v>
      </c>
      <c r="H641">
        <f t="shared" si="66"/>
        <v>672.02300000000002</v>
      </c>
      <c r="I641">
        <f t="shared" si="67"/>
        <v>1.6112272948480201E-2</v>
      </c>
      <c r="J641" t="str">
        <f t="shared" si="68"/>
        <v/>
      </c>
      <c r="K641" t="str">
        <f t="shared" si="69"/>
        <v/>
      </c>
    </row>
    <row r="642" spans="1:11">
      <c r="A642" t="s">
        <v>20</v>
      </c>
      <c r="B642">
        <v>1993</v>
      </c>
      <c r="C642">
        <v>71.900000000000006</v>
      </c>
      <c r="D642">
        <v>459.47</v>
      </c>
      <c r="E642">
        <f t="shared" si="63"/>
        <v>70.599999999999994</v>
      </c>
      <c r="F642">
        <f t="shared" si="64"/>
        <v>367.90699999999998</v>
      </c>
      <c r="G642">
        <f t="shared" si="65"/>
        <v>75.5</v>
      </c>
      <c r="H642">
        <f t="shared" si="66"/>
        <v>672.02300000000002</v>
      </c>
      <c r="I642">
        <f t="shared" si="67"/>
        <v>1.6112272948480201E-2</v>
      </c>
      <c r="J642" t="str">
        <f t="shared" si="68"/>
        <v/>
      </c>
      <c r="K642" t="str">
        <f t="shared" si="69"/>
        <v/>
      </c>
    </row>
    <row r="643" spans="1:11">
      <c r="A643" t="s">
        <v>20</v>
      </c>
      <c r="B643">
        <v>1994</v>
      </c>
      <c r="C643">
        <v>72.2</v>
      </c>
      <c r="D643">
        <v>472.29300000000001</v>
      </c>
      <c r="E643">
        <f t="shared" ref="E643:E706" si="70">IF($A643=$A642,E642,C643)</f>
        <v>70.599999999999994</v>
      </c>
      <c r="F643">
        <f t="shared" ref="F643:F706" si="71">IF($A643=$A642,F642,D643)</f>
        <v>367.90699999999998</v>
      </c>
      <c r="G643">
        <f t="shared" ref="G643:G706" si="72">IF($A643=$A644,G644,C643)</f>
        <v>75.5</v>
      </c>
      <c r="H643">
        <f t="shared" ref="H643:H706" si="73">IF($A643=$A644,H644,D643)</f>
        <v>672.02300000000002</v>
      </c>
      <c r="I643">
        <f t="shared" ref="I643:I706" si="74">(G643-E643)/(H643-F643)</f>
        <v>1.6112272948480201E-2</v>
      </c>
      <c r="J643" t="str">
        <f t="shared" ref="J643:J706" si="75">IF(A643=A642,"",A643)</f>
        <v/>
      </c>
      <c r="K643" t="str">
        <f t="shared" ref="K643:K706" si="76">IF(J643="","",I643)</f>
        <v/>
      </c>
    </row>
    <row r="644" spans="1:11">
      <c r="A644" t="s">
        <v>20</v>
      </c>
      <c r="B644">
        <v>1995</v>
      </c>
      <c r="C644">
        <v>72.5</v>
      </c>
      <c r="D644">
        <v>424.92500000000001</v>
      </c>
      <c r="E644">
        <f t="shared" si="70"/>
        <v>70.599999999999994</v>
      </c>
      <c r="F644">
        <f t="shared" si="71"/>
        <v>367.90699999999998</v>
      </c>
      <c r="G644">
        <f t="shared" si="72"/>
        <v>75.5</v>
      </c>
      <c r="H644">
        <f t="shared" si="73"/>
        <v>672.02300000000002</v>
      </c>
      <c r="I644">
        <f t="shared" si="74"/>
        <v>1.6112272948480201E-2</v>
      </c>
      <c r="J644" t="str">
        <f t="shared" si="75"/>
        <v/>
      </c>
      <c r="K644" t="str">
        <f t="shared" si="76"/>
        <v/>
      </c>
    </row>
    <row r="645" spans="1:11">
      <c r="A645" t="s">
        <v>20</v>
      </c>
      <c r="B645">
        <v>1996</v>
      </c>
      <c r="C645">
        <v>72.7</v>
      </c>
      <c r="D645">
        <v>399.80200000000002</v>
      </c>
      <c r="E645">
        <f t="shared" si="70"/>
        <v>70.599999999999994</v>
      </c>
      <c r="F645">
        <f t="shared" si="71"/>
        <v>367.90699999999998</v>
      </c>
      <c r="G645">
        <f t="shared" si="72"/>
        <v>75.5</v>
      </c>
      <c r="H645">
        <f t="shared" si="73"/>
        <v>672.02300000000002</v>
      </c>
      <c r="I645">
        <f t="shared" si="74"/>
        <v>1.6112272948480201E-2</v>
      </c>
      <c r="J645" t="str">
        <f t="shared" si="75"/>
        <v/>
      </c>
      <c r="K645" t="str">
        <f t="shared" si="76"/>
        <v/>
      </c>
    </row>
    <row r="646" spans="1:11">
      <c r="A646" t="s">
        <v>20</v>
      </c>
      <c r="B646">
        <v>1997</v>
      </c>
      <c r="C646">
        <v>73</v>
      </c>
      <c r="D646">
        <v>432.10899999999998</v>
      </c>
      <c r="E646">
        <f t="shared" si="70"/>
        <v>70.599999999999994</v>
      </c>
      <c r="F646">
        <f t="shared" si="71"/>
        <v>367.90699999999998</v>
      </c>
      <c r="G646">
        <f t="shared" si="72"/>
        <v>75.5</v>
      </c>
      <c r="H646">
        <f t="shared" si="73"/>
        <v>672.02300000000002</v>
      </c>
      <c r="I646">
        <f t="shared" si="74"/>
        <v>1.6112272948480201E-2</v>
      </c>
      <c r="J646" t="str">
        <f t="shared" si="75"/>
        <v/>
      </c>
      <c r="K646" t="str">
        <f t="shared" si="76"/>
        <v/>
      </c>
    </row>
    <row r="647" spans="1:11">
      <c r="A647" t="s">
        <v>20</v>
      </c>
      <c r="B647">
        <v>1998</v>
      </c>
      <c r="C647">
        <v>73.3</v>
      </c>
      <c r="D647">
        <v>455.68</v>
      </c>
      <c r="E647">
        <f t="shared" si="70"/>
        <v>70.599999999999994</v>
      </c>
      <c r="F647">
        <f t="shared" si="71"/>
        <v>367.90699999999998</v>
      </c>
      <c r="G647">
        <f t="shared" si="72"/>
        <v>75.5</v>
      </c>
      <c r="H647">
        <f t="shared" si="73"/>
        <v>672.02300000000002</v>
      </c>
      <c r="I647">
        <f t="shared" si="74"/>
        <v>1.6112272948480201E-2</v>
      </c>
      <c r="J647" t="str">
        <f t="shared" si="75"/>
        <v/>
      </c>
      <c r="K647" t="str">
        <f t="shared" si="76"/>
        <v/>
      </c>
    </row>
    <row r="648" spans="1:11">
      <c r="A648" t="s">
        <v>20</v>
      </c>
      <c r="B648">
        <v>1999</v>
      </c>
      <c r="C648">
        <v>73.7</v>
      </c>
      <c r="D648">
        <v>486.5</v>
      </c>
      <c r="E648">
        <f t="shared" si="70"/>
        <v>70.599999999999994</v>
      </c>
      <c r="F648">
        <f t="shared" si="71"/>
        <v>367.90699999999998</v>
      </c>
      <c r="G648">
        <f t="shared" si="72"/>
        <v>75.5</v>
      </c>
      <c r="H648">
        <f t="shared" si="73"/>
        <v>672.02300000000002</v>
      </c>
      <c r="I648">
        <f t="shared" si="74"/>
        <v>1.6112272948480201E-2</v>
      </c>
      <c r="J648" t="str">
        <f t="shared" si="75"/>
        <v/>
      </c>
      <c r="K648" t="str">
        <f t="shared" si="76"/>
        <v/>
      </c>
    </row>
    <row r="649" spans="1:11">
      <c r="A649" t="s">
        <v>20</v>
      </c>
      <c r="B649">
        <v>2000</v>
      </c>
      <c r="C649">
        <v>73.900000000000006</v>
      </c>
      <c r="D649">
        <v>508.49700000000001</v>
      </c>
      <c r="E649">
        <f t="shared" si="70"/>
        <v>70.599999999999994</v>
      </c>
      <c r="F649">
        <f t="shared" si="71"/>
        <v>367.90699999999998</v>
      </c>
      <c r="G649">
        <f t="shared" si="72"/>
        <v>75.5</v>
      </c>
      <c r="H649">
        <f t="shared" si="73"/>
        <v>672.02300000000002</v>
      </c>
      <c r="I649">
        <f t="shared" si="74"/>
        <v>1.6112272948480201E-2</v>
      </c>
      <c r="J649" t="str">
        <f t="shared" si="75"/>
        <v/>
      </c>
      <c r="K649" t="str">
        <f t="shared" si="76"/>
        <v/>
      </c>
    </row>
    <row r="650" spans="1:11">
      <c r="A650" t="s">
        <v>20</v>
      </c>
      <c r="B650">
        <v>2001</v>
      </c>
      <c r="C650">
        <v>74.2</v>
      </c>
      <c r="D650">
        <v>539.553</v>
      </c>
      <c r="E650">
        <f t="shared" si="70"/>
        <v>70.599999999999994</v>
      </c>
      <c r="F650">
        <f t="shared" si="71"/>
        <v>367.90699999999998</v>
      </c>
      <c r="G650">
        <f t="shared" si="72"/>
        <v>75.5</v>
      </c>
      <c r="H650">
        <f t="shared" si="73"/>
        <v>672.02300000000002</v>
      </c>
      <c r="I650">
        <f t="shared" si="74"/>
        <v>1.6112272948480201E-2</v>
      </c>
      <c r="J650" t="str">
        <f t="shared" si="75"/>
        <v/>
      </c>
      <c r="K650" t="str">
        <f t="shared" si="76"/>
        <v/>
      </c>
    </row>
    <row r="651" spans="1:11">
      <c r="A651" t="s">
        <v>20</v>
      </c>
      <c r="B651">
        <v>2002</v>
      </c>
      <c r="C651">
        <v>74.3</v>
      </c>
      <c r="D651">
        <v>554.16700000000003</v>
      </c>
      <c r="E651">
        <f t="shared" si="70"/>
        <v>70.599999999999994</v>
      </c>
      <c r="F651">
        <f t="shared" si="71"/>
        <v>367.90699999999998</v>
      </c>
      <c r="G651">
        <f t="shared" si="72"/>
        <v>75.5</v>
      </c>
      <c r="H651">
        <f t="shared" si="73"/>
        <v>672.02300000000002</v>
      </c>
      <c r="I651">
        <f t="shared" si="74"/>
        <v>1.6112272948480201E-2</v>
      </c>
      <c r="J651" t="str">
        <f t="shared" si="75"/>
        <v/>
      </c>
      <c r="K651" t="str">
        <f t="shared" si="76"/>
        <v/>
      </c>
    </row>
    <row r="652" spans="1:11">
      <c r="A652" t="s">
        <v>20</v>
      </c>
      <c r="B652">
        <v>2003</v>
      </c>
      <c r="C652">
        <v>74.5</v>
      </c>
      <c r="D652">
        <v>571.54399999999998</v>
      </c>
      <c r="E652">
        <f t="shared" si="70"/>
        <v>70.599999999999994</v>
      </c>
      <c r="F652">
        <f t="shared" si="71"/>
        <v>367.90699999999998</v>
      </c>
      <c r="G652">
        <f t="shared" si="72"/>
        <v>75.5</v>
      </c>
      <c r="H652">
        <f t="shared" si="73"/>
        <v>672.02300000000002</v>
      </c>
      <c r="I652">
        <f t="shared" si="74"/>
        <v>1.6112272948480201E-2</v>
      </c>
      <c r="J652" t="str">
        <f t="shared" si="75"/>
        <v/>
      </c>
      <c r="K652" t="str">
        <f t="shared" si="76"/>
        <v/>
      </c>
    </row>
    <row r="653" spans="1:11">
      <c r="A653" t="s">
        <v>20</v>
      </c>
      <c r="B653">
        <v>2004</v>
      </c>
      <c r="C653">
        <v>74.5</v>
      </c>
      <c r="D653">
        <v>608.73900000000003</v>
      </c>
      <c r="E653">
        <f t="shared" si="70"/>
        <v>70.599999999999994</v>
      </c>
      <c r="F653">
        <f t="shared" si="71"/>
        <v>367.90699999999998</v>
      </c>
      <c r="G653">
        <f t="shared" si="72"/>
        <v>75.5</v>
      </c>
      <c r="H653">
        <f t="shared" si="73"/>
        <v>672.02300000000002</v>
      </c>
      <c r="I653">
        <f t="shared" si="74"/>
        <v>1.6112272948480201E-2</v>
      </c>
      <c r="J653" t="str">
        <f t="shared" si="75"/>
        <v/>
      </c>
      <c r="K653" t="str">
        <f t="shared" si="76"/>
        <v/>
      </c>
    </row>
    <row r="654" spans="1:11">
      <c r="A654" t="s">
        <v>20</v>
      </c>
      <c r="B654">
        <v>2005</v>
      </c>
      <c r="C654">
        <v>74.599999999999994</v>
      </c>
      <c r="D654">
        <v>612.06799999999998</v>
      </c>
      <c r="E654">
        <f t="shared" si="70"/>
        <v>70.599999999999994</v>
      </c>
      <c r="F654">
        <f t="shared" si="71"/>
        <v>367.90699999999998</v>
      </c>
      <c r="G654">
        <f t="shared" si="72"/>
        <v>75.5</v>
      </c>
      <c r="H654">
        <f t="shared" si="73"/>
        <v>672.02300000000002</v>
      </c>
      <c r="I654">
        <f t="shared" si="74"/>
        <v>1.6112272948480201E-2</v>
      </c>
      <c r="J654" t="str">
        <f t="shared" si="75"/>
        <v/>
      </c>
      <c r="K654" t="str">
        <f t="shared" si="76"/>
        <v/>
      </c>
    </row>
    <row r="655" spans="1:11">
      <c r="A655" t="s">
        <v>20</v>
      </c>
      <c r="B655">
        <v>2006</v>
      </c>
      <c r="C655">
        <v>74.8</v>
      </c>
      <c r="D655">
        <v>617.06600000000003</v>
      </c>
      <c r="E655">
        <f t="shared" si="70"/>
        <v>70.599999999999994</v>
      </c>
      <c r="F655">
        <f t="shared" si="71"/>
        <v>367.90699999999998</v>
      </c>
      <c r="G655">
        <f t="shared" si="72"/>
        <v>75.5</v>
      </c>
      <c r="H655">
        <f t="shared" si="73"/>
        <v>672.02300000000002</v>
      </c>
      <c r="I655">
        <f t="shared" si="74"/>
        <v>1.6112272948480201E-2</v>
      </c>
      <c r="J655" t="str">
        <f t="shared" si="75"/>
        <v/>
      </c>
      <c r="K655" t="str">
        <f t="shared" si="76"/>
        <v/>
      </c>
    </row>
    <row r="656" spans="1:11">
      <c r="A656" t="s">
        <v>20</v>
      </c>
      <c r="B656">
        <v>2007</v>
      </c>
      <c r="C656">
        <v>75</v>
      </c>
      <c r="D656">
        <v>642.68499999999995</v>
      </c>
      <c r="E656">
        <f t="shared" si="70"/>
        <v>70.599999999999994</v>
      </c>
      <c r="F656">
        <f t="shared" si="71"/>
        <v>367.90699999999998</v>
      </c>
      <c r="G656">
        <f t="shared" si="72"/>
        <v>75.5</v>
      </c>
      <c r="H656">
        <f t="shared" si="73"/>
        <v>672.02300000000002</v>
      </c>
      <c r="I656">
        <f t="shared" si="74"/>
        <v>1.6112272948480201E-2</v>
      </c>
      <c r="J656" t="str">
        <f t="shared" si="75"/>
        <v/>
      </c>
      <c r="K656" t="str">
        <f t="shared" si="76"/>
        <v/>
      </c>
    </row>
    <row r="657" spans="1:11">
      <c r="A657" t="s">
        <v>20</v>
      </c>
      <c r="B657">
        <v>2008</v>
      </c>
      <c r="C657">
        <v>75.099999999999994</v>
      </c>
      <c r="D657">
        <v>653.82100000000003</v>
      </c>
      <c r="E657">
        <f t="shared" si="70"/>
        <v>70.599999999999994</v>
      </c>
      <c r="F657">
        <f t="shared" si="71"/>
        <v>367.90699999999998</v>
      </c>
      <c r="G657">
        <f t="shared" si="72"/>
        <v>75.5</v>
      </c>
      <c r="H657">
        <f t="shared" si="73"/>
        <v>672.02300000000002</v>
      </c>
      <c r="I657">
        <f t="shared" si="74"/>
        <v>1.6112272948480201E-2</v>
      </c>
      <c r="J657" t="str">
        <f t="shared" si="75"/>
        <v/>
      </c>
      <c r="K657" t="str">
        <f t="shared" si="76"/>
        <v/>
      </c>
    </row>
    <row r="658" spans="1:11">
      <c r="A658" t="s">
        <v>20</v>
      </c>
      <c r="B658">
        <v>2009</v>
      </c>
      <c r="C658">
        <v>75.3</v>
      </c>
      <c r="D658">
        <v>669.54600000000005</v>
      </c>
      <c r="E658">
        <f t="shared" si="70"/>
        <v>70.599999999999994</v>
      </c>
      <c r="F658">
        <f t="shared" si="71"/>
        <v>367.90699999999998</v>
      </c>
      <c r="G658">
        <f t="shared" si="72"/>
        <v>75.5</v>
      </c>
      <c r="H658">
        <f t="shared" si="73"/>
        <v>672.02300000000002</v>
      </c>
      <c r="I658">
        <f t="shared" si="74"/>
        <v>1.6112272948480201E-2</v>
      </c>
      <c r="J658" t="str">
        <f t="shared" si="75"/>
        <v/>
      </c>
      <c r="K658" t="str">
        <f t="shared" si="76"/>
        <v/>
      </c>
    </row>
    <row r="659" spans="1:11">
      <c r="A659" t="s">
        <v>20</v>
      </c>
      <c r="B659">
        <v>2010</v>
      </c>
      <c r="C659">
        <v>75.5</v>
      </c>
      <c r="D659">
        <v>672.02300000000002</v>
      </c>
      <c r="E659">
        <f t="shared" si="70"/>
        <v>70.599999999999994</v>
      </c>
      <c r="F659">
        <f t="shared" si="71"/>
        <v>367.90699999999998</v>
      </c>
      <c r="G659">
        <f t="shared" si="72"/>
        <v>75.5</v>
      </c>
      <c r="H659">
        <f t="shared" si="73"/>
        <v>672.02300000000002</v>
      </c>
      <c r="I659">
        <f t="shared" si="74"/>
        <v>1.6112272948480201E-2</v>
      </c>
      <c r="J659" t="str">
        <f t="shared" si="75"/>
        <v/>
      </c>
      <c r="K659" t="str">
        <f t="shared" si="76"/>
        <v/>
      </c>
    </row>
    <row r="660" spans="1:11">
      <c r="A660" t="s">
        <v>21</v>
      </c>
      <c r="B660">
        <v>1972</v>
      </c>
      <c r="C660">
        <v>73.8</v>
      </c>
      <c r="D660">
        <v>1114.048</v>
      </c>
      <c r="E660">
        <f t="shared" si="70"/>
        <v>73.8</v>
      </c>
      <c r="F660">
        <f t="shared" si="71"/>
        <v>1114.048</v>
      </c>
      <c r="G660">
        <f t="shared" si="72"/>
        <v>80.599999999999994</v>
      </c>
      <c r="H660">
        <f t="shared" si="73"/>
        <v>3830.8209999999999</v>
      </c>
      <c r="I660">
        <f t="shared" si="74"/>
        <v>2.5029695156717166E-3</v>
      </c>
      <c r="J660" t="str">
        <f t="shared" si="75"/>
        <v>Netherlands</v>
      </c>
      <c r="K660">
        <f t="shared" si="76"/>
        <v>2.5029695156717166E-3</v>
      </c>
    </row>
    <row r="661" spans="1:11">
      <c r="A661" t="s">
        <v>21</v>
      </c>
      <c r="B661">
        <v>1973</v>
      </c>
      <c r="C661">
        <v>74.2</v>
      </c>
      <c r="D661">
        <v>1120.9380000000001</v>
      </c>
      <c r="E661">
        <f t="shared" si="70"/>
        <v>73.8</v>
      </c>
      <c r="F661">
        <f t="shared" si="71"/>
        <v>1114.048</v>
      </c>
      <c r="G661">
        <f t="shared" si="72"/>
        <v>80.599999999999994</v>
      </c>
      <c r="H661">
        <f t="shared" si="73"/>
        <v>3830.8209999999999</v>
      </c>
      <c r="I661">
        <f t="shared" si="74"/>
        <v>2.5029695156717166E-3</v>
      </c>
      <c r="J661" t="str">
        <f t="shared" si="75"/>
        <v/>
      </c>
      <c r="K661" t="str">
        <f t="shared" si="76"/>
        <v/>
      </c>
    </row>
    <row r="662" spans="1:11">
      <c r="A662" t="s">
        <v>21</v>
      </c>
      <c r="B662">
        <v>1974</v>
      </c>
      <c r="C662">
        <v>74.599999999999994</v>
      </c>
      <c r="D662">
        <v>1181.239</v>
      </c>
      <c r="E662">
        <f t="shared" si="70"/>
        <v>73.8</v>
      </c>
      <c r="F662">
        <f t="shared" si="71"/>
        <v>1114.048</v>
      </c>
      <c r="G662">
        <f t="shared" si="72"/>
        <v>80.599999999999994</v>
      </c>
      <c r="H662">
        <f t="shared" si="73"/>
        <v>3830.8209999999999</v>
      </c>
      <c r="I662">
        <f t="shared" si="74"/>
        <v>2.5029695156717166E-3</v>
      </c>
      <c r="J662" t="str">
        <f t="shared" si="75"/>
        <v/>
      </c>
      <c r="K662" t="str">
        <f t="shared" si="76"/>
        <v/>
      </c>
    </row>
    <row r="663" spans="1:11">
      <c r="A663" t="s">
        <v>21</v>
      </c>
      <c r="B663">
        <v>1975</v>
      </c>
      <c r="C663">
        <v>74.599999999999994</v>
      </c>
      <c r="D663">
        <v>1230.2360000000001</v>
      </c>
      <c r="E663">
        <f t="shared" si="70"/>
        <v>73.8</v>
      </c>
      <c r="F663">
        <f t="shared" si="71"/>
        <v>1114.048</v>
      </c>
      <c r="G663">
        <f t="shared" si="72"/>
        <v>80.599999999999994</v>
      </c>
      <c r="H663">
        <f t="shared" si="73"/>
        <v>3830.8209999999999</v>
      </c>
      <c r="I663">
        <f t="shared" si="74"/>
        <v>2.5029695156717166E-3</v>
      </c>
      <c r="J663" t="str">
        <f t="shared" si="75"/>
        <v/>
      </c>
      <c r="K663" t="str">
        <f t="shared" si="76"/>
        <v/>
      </c>
    </row>
    <row r="664" spans="1:11">
      <c r="A664" t="s">
        <v>21</v>
      </c>
      <c r="B664">
        <v>1976</v>
      </c>
      <c r="C664">
        <v>74.7</v>
      </c>
      <c r="D664">
        <v>1255.5329999999999</v>
      </c>
      <c r="E664">
        <f t="shared" si="70"/>
        <v>73.8</v>
      </c>
      <c r="F664">
        <f t="shared" si="71"/>
        <v>1114.048</v>
      </c>
      <c r="G664">
        <f t="shared" si="72"/>
        <v>80.599999999999994</v>
      </c>
      <c r="H664">
        <f t="shared" si="73"/>
        <v>3830.8209999999999</v>
      </c>
      <c r="I664">
        <f t="shared" si="74"/>
        <v>2.5029695156717166E-3</v>
      </c>
      <c r="J664" t="str">
        <f t="shared" si="75"/>
        <v/>
      </c>
      <c r="K664" t="str">
        <f t="shared" si="76"/>
        <v/>
      </c>
    </row>
    <row r="665" spans="1:11">
      <c r="A665" t="s">
        <v>21</v>
      </c>
      <c r="B665">
        <v>1977</v>
      </c>
      <c r="C665">
        <v>75.3</v>
      </c>
      <c r="D665">
        <v>1294.27</v>
      </c>
      <c r="E665">
        <f t="shared" si="70"/>
        <v>73.8</v>
      </c>
      <c r="F665">
        <f t="shared" si="71"/>
        <v>1114.048</v>
      </c>
      <c r="G665">
        <f t="shared" si="72"/>
        <v>80.599999999999994</v>
      </c>
      <c r="H665">
        <f t="shared" si="73"/>
        <v>3830.8209999999999</v>
      </c>
      <c r="I665">
        <f t="shared" si="74"/>
        <v>2.5029695156717166E-3</v>
      </c>
      <c r="J665" t="str">
        <f t="shared" si="75"/>
        <v/>
      </c>
      <c r="K665" t="str">
        <f t="shared" si="76"/>
        <v/>
      </c>
    </row>
    <row r="666" spans="1:11">
      <c r="A666" t="s">
        <v>21</v>
      </c>
      <c r="B666">
        <v>1978</v>
      </c>
      <c r="C666">
        <v>75.3</v>
      </c>
      <c r="D666">
        <v>1341.5530000000001</v>
      </c>
      <c r="E666">
        <f t="shared" si="70"/>
        <v>73.8</v>
      </c>
      <c r="F666">
        <f t="shared" si="71"/>
        <v>1114.048</v>
      </c>
      <c r="G666">
        <f t="shared" si="72"/>
        <v>80.599999999999994</v>
      </c>
      <c r="H666">
        <f t="shared" si="73"/>
        <v>3830.8209999999999</v>
      </c>
      <c r="I666">
        <f t="shared" si="74"/>
        <v>2.5029695156717166E-3</v>
      </c>
      <c r="J666" t="str">
        <f t="shared" si="75"/>
        <v/>
      </c>
      <c r="K666" t="str">
        <f t="shared" si="76"/>
        <v/>
      </c>
    </row>
    <row r="667" spans="1:11">
      <c r="A667" t="s">
        <v>21</v>
      </c>
      <c r="B667">
        <v>1979</v>
      </c>
      <c r="C667">
        <v>75.7</v>
      </c>
      <c r="D667">
        <v>1384.1669999999999</v>
      </c>
      <c r="E667">
        <f t="shared" si="70"/>
        <v>73.8</v>
      </c>
      <c r="F667">
        <f t="shared" si="71"/>
        <v>1114.048</v>
      </c>
      <c r="G667">
        <f t="shared" si="72"/>
        <v>80.599999999999994</v>
      </c>
      <c r="H667">
        <f t="shared" si="73"/>
        <v>3830.8209999999999</v>
      </c>
      <c r="I667">
        <f t="shared" si="74"/>
        <v>2.5029695156717166E-3</v>
      </c>
      <c r="J667" t="str">
        <f t="shared" si="75"/>
        <v/>
      </c>
      <c r="K667" t="str">
        <f t="shared" si="76"/>
        <v/>
      </c>
    </row>
    <row r="668" spans="1:11">
      <c r="A668" t="s">
        <v>21</v>
      </c>
      <c r="B668">
        <v>1980</v>
      </c>
      <c r="C668">
        <v>75.8</v>
      </c>
      <c r="D668">
        <v>1442.2570000000001</v>
      </c>
      <c r="E668">
        <f t="shared" si="70"/>
        <v>73.8</v>
      </c>
      <c r="F668">
        <f t="shared" si="71"/>
        <v>1114.048</v>
      </c>
      <c r="G668">
        <f t="shared" si="72"/>
        <v>80.599999999999994</v>
      </c>
      <c r="H668">
        <f t="shared" si="73"/>
        <v>3830.8209999999999</v>
      </c>
      <c r="I668">
        <f t="shared" si="74"/>
        <v>2.5029695156717166E-3</v>
      </c>
      <c r="J668" t="str">
        <f t="shared" si="75"/>
        <v/>
      </c>
      <c r="K668" t="str">
        <f t="shared" si="76"/>
        <v/>
      </c>
    </row>
    <row r="669" spans="1:11">
      <c r="A669" t="s">
        <v>21</v>
      </c>
      <c r="B669">
        <v>1981</v>
      </c>
      <c r="C669">
        <v>76</v>
      </c>
      <c r="D669">
        <v>1437.777</v>
      </c>
      <c r="E669">
        <f t="shared" si="70"/>
        <v>73.8</v>
      </c>
      <c r="F669">
        <f t="shared" si="71"/>
        <v>1114.048</v>
      </c>
      <c r="G669">
        <f t="shared" si="72"/>
        <v>80.599999999999994</v>
      </c>
      <c r="H669">
        <f t="shared" si="73"/>
        <v>3830.8209999999999</v>
      </c>
      <c r="I669">
        <f t="shared" si="74"/>
        <v>2.5029695156717166E-3</v>
      </c>
      <c r="J669" t="str">
        <f t="shared" si="75"/>
        <v/>
      </c>
      <c r="K669" t="str">
        <f t="shared" si="76"/>
        <v/>
      </c>
    </row>
    <row r="670" spans="1:11">
      <c r="A670" t="s">
        <v>21</v>
      </c>
      <c r="B670">
        <v>1982</v>
      </c>
      <c r="C670">
        <v>76</v>
      </c>
      <c r="D670">
        <v>1470.2</v>
      </c>
      <c r="E670">
        <f t="shared" si="70"/>
        <v>73.8</v>
      </c>
      <c r="F670">
        <f t="shared" si="71"/>
        <v>1114.048</v>
      </c>
      <c r="G670">
        <f t="shared" si="72"/>
        <v>80.599999999999994</v>
      </c>
      <c r="H670">
        <f t="shared" si="73"/>
        <v>3830.8209999999999</v>
      </c>
      <c r="I670">
        <f t="shared" si="74"/>
        <v>2.5029695156717166E-3</v>
      </c>
      <c r="J670" t="str">
        <f t="shared" si="75"/>
        <v/>
      </c>
      <c r="K670" t="str">
        <f t="shared" si="76"/>
        <v/>
      </c>
    </row>
    <row r="671" spans="1:11">
      <c r="A671" t="s">
        <v>21</v>
      </c>
      <c r="B671">
        <v>1983</v>
      </c>
      <c r="C671">
        <v>76.3</v>
      </c>
      <c r="D671">
        <v>1468.306</v>
      </c>
      <c r="E671">
        <f t="shared" si="70"/>
        <v>73.8</v>
      </c>
      <c r="F671">
        <f t="shared" si="71"/>
        <v>1114.048</v>
      </c>
      <c r="G671">
        <f t="shared" si="72"/>
        <v>80.599999999999994</v>
      </c>
      <c r="H671">
        <f t="shared" si="73"/>
        <v>3830.8209999999999</v>
      </c>
      <c r="I671">
        <f t="shared" si="74"/>
        <v>2.5029695156717166E-3</v>
      </c>
      <c r="J671" t="str">
        <f t="shared" si="75"/>
        <v/>
      </c>
      <c r="K671" t="str">
        <f t="shared" si="76"/>
        <v/>
      </c>
    </row>
    <row r="672" spans="1:11">
      <c r="A672" t="s">
        <v>21</v>
      </c>
      <c r="B672">
        <v>1984</v>
      </c>
      <c r="C672">
        <v>76.3</v>
      </c>
      <c r="D672">
        <v>1448.8969999999999</v>
      </c>
      <c r="E672">
        <f t="shared" si="70"/>
        <v>73.8</v>
      </c>
      <c r="F672">
        <f t="shared" si="71"/>
        <v>1114.048</v>
      </c>
      <c r="G672">
        <f t="shared" si="72"/>
        <v>80.599999999999994</v>
      </c>
      <c r="H672">
        <f t="shared" si="73"/>
        <v>3830.8209999999999</v>
      </c>
      <c r="I672">
        <f t="shared" si="74"/>
        <v>2.5029695156717166E-3</v>
      </c>
      <c r="J672" t="str">
        <f t="shared" si="75"/>
        <v/>
      </c>
      <c r="K672" t="str">
        <f t="shared" si="76"/>
        <v/>
      </c>
    </row>
    <row r="673" spans="1:11">
      <c r="A673" t="s">
        <v>21</v>
      </c>
      <c r="B673">
        <v>1985</v>
      </c>
      <c r="C673">
        <v>76.3</v>
      </c>
      <c r="D673">
        <v>1465.682</v>
      </c>
      <c r="E673">
        <f t="shared" si="70"/>
        <v>73.8</v>
      </c>
      <c r="F673">
        <f t="shared" si="71"/>
        <v>1114.048</v>
      </c>
      <c r="G673">
        <f t="shared" si="72"/>
        <v>80.599999999999994</v>
      </c>
      <c r="H673">
        <f t="shared" si="73"/>
        <v>3830.8209999999999</v>
      </c>
      <c r="I673">
        <f t="shared" si="74"/>
        <v>2.5029695156717166E-3</v>
      </c>
      <c r="J673" t="str">
        <f t="shared" si="75"/>
        <v/>
      </c>
      <c r="K673" t="str">
        <f t="shared" si="76"/>
        <v/>
      </c>
    </row>
    <row r="674" spans="1:11">
      <c r="A674" t="s">
        <v>21</v>
      </c>
      <c r="B674">
        <v>1986</v>
      </c>
      <c r="C674">
        <v>76.3</v>
      </c>
      <c r="D674">
        <v>1524.5419999999999</v>
      </c>
      <c r="E674">
        <f t="shared" si="70"/>
        <v>73.8</v>
      </c>
      <c r="F674">
        <f t="shared" si="71"/>
        <v>1114.048</v>
      </c>
      <c r="G674">
        <f t="shared" si="72"/>
        <v>80.599999999999994</v>
      </c>
      <c r="H674">
        <f t="shared" si="73"/>
        <v>3830.8209999999999</v>
      </c>
      <c r="I674">
        <f t="shared" si="74"/>
        <v>2.5029695156717166E-3</v>
      </c>
      <c r="J674" t="str">
        <f t="shared" si="75"/>
        <v/>
      </c>
      <c r="K674" t="str">
        <f t="shared" si="76"/>
        <v/>
      </c>
    </row>
    <row r="675" spans="1:11">
      <c r="A675" t="s">
        <v>21</v>
      </c>
      <c r="B675">
        <v>1987</v>
      </c>
      <c r="C675">
        <v>76.8</v>
      </c>
      <c r="D675">
        <v>1573.6759999999999</v>
      </c>
      <c r="E675">
        <f t="shared" si="70"/>
        <v>73.8</v>
      </c>
      <c r="F675">
        <f t="shared" si="71"/>
        <v>1114.048</v>
      </c>
      <c r="G675">
        <f t="shared" si="72"/>
        <v>80.599999999999994</v>
      </c>
      <c r="H675">
        <f t="shared" si="73"/>
        <v>3830.8209999999999</v>
      </c>
      <c r="I675">
        <f t="shared" si="74"/>
        <v>2.5029695156717166E-3</v>
      </c>
      <c r="J675" t="str">
        <f t="shared" si="75"/>
        <v/>
      </c>
      <c r="K675" t="str">
        <f t="shared" si="76"/>
        <v/>
      </c>
    </row>
    <row r="676" spans="1:11">
      <c r="A676" t="s">
        <v>21</v>
      </c>
      <c r="B676">
        <v>1988</v>
      </c>
      <c r="C676">
        <v>77</v>
      </c>
      <c r="D676">
        <v>1628.346</v>
      </c>
      <c r="E676">
        <f t="shared" si="70"/>
        <v>73.8</v>
      </c>
      <c r="F676">
        <f t="shared" si="71"/>
        <v>1114.048</v>
      </c>
      <c r="G676">
        <f t="shared" si="72"/>
        <v>80.599999999999994</v>
      </c>
      <c r="H676">
        <f t="shared" si="73"/>
        <v>3830.8209999999999</v>
      </c>
      <c r="I676">
        <f t="shared" si="74"/>
        <v>2.5029695156717166E-3</v>
      </c>
      <c r="J676" t="str">
        <f t="shared" si="75"/>
        <v/>
      </c>
      <c r="K676" t="str">
        <f t="shared" si="76"/>
        <v/>
      </c>
    </row>
    <row r="677" spans="1:11">
      <c r="A677" t="s">
        <v>21</v>
      </c>
      <c r="B677">
        <v>1989</v>
      </c>
      <c r="C677">
        <v>76.8</v>
      </c>
      <c r="D677">
        <v>1754.5440000000001</v>
      </c>
      <c r="E677">
        <f t="shared" si="70"/>
        <v>73.8</v>
      </c>
      <c r="F677">
        <f t="shared" si="71"/>
        <v>1114.048</v>
      </c>
      <c r="G677">
        <f t="shared" si="72"/>
        <v>80.599999999999994</v>
      </c>
      <c r="H677">
        <f t="shared" si="73"/>
        <v>3830.8209999999999</v>
      </c>
      <c r="I677">
        <f t="shared" si="74"/>
        <v>2.5029695156717166E-3</v>
      </c>
      <c r="J677" t="str">
        <f t="shared" si="75"/>
        <v/>
      </c>
      <c r="K677" t="str">
        <f t="shared" si="76"/>
        <v/>
      </c>
    </row>
    <row r="678" spans="1:11">
      <c r="A678" t="s">
        <v>21</v>
      </c>
      <c r="B678">
        <v>1990</v>
      </c>
      <c r="C678">
        <v>77</v>
      </c>
      <c r="D678">
        <v>1837.402</v>
      </c>
      <c r="E678">
        <f t="shared" si="70"/>
        <v>73.8</v>
      </c>
      <c r="F678">
        <f t="shared" si="71"/>
        <v>1114.048</v>
      </c>
      <c r="G678">
        <f t="shared" si="72"/>
        <v>80.599999999999994</v>
      </c>
      <c r="H678">
        <f t="shared" si="73"/>
        <v>3830.8209999999999</v>
      </c>
      <c r="I678">
        <f t="shared" si="74"/>
        <v>2.5029695156717166E-3</v>
      </c>
      <c r="J678" t="str">
        <f t="shared" si="75"/>
        <v/>
      </c>
      <c r="K678" t="str">
        <f t="shared" si="76"/>
        <v/>
      </c>
    </row>
    <row r="679" spans="1:11">
      <c r="A679" t="s">
        <v>21</v>
      </c>
      <c r="B679">
        <v>1991</v>
      </c>
      <c r="C679">
        <v>77</v>
      </c>
      <c r="D679">
        <v>1902.761</v>
      </c>
      <c r="E679">
        <f t="shared" si="70"/>
        <v>73.8</v>
      </c>
      <c r="F679">
        <f t="shared" si="71"/>
        <v>1114.048</v>
      </c>
      <c r="G679">
        <f t="shared" si="72"/>
        <v>80.599999999999994</v>
      </c>
      <c r="H679">
        <f t="shared" si="73"/>
        <v>3830.8209999999999</v>
      </c>
      <c r="I679">
        <f t="shared" si="74"/>
        <v>2.5029695156717166E-3</v>
      </c>
      <c r="J679" t="str">
        <f t="shared" si="75"/>
        <v/>
      </c>
      <c r="K679" t="str">
        <f t="shared" si="76"/>
        <v/>
      </c>
    </row>
    <row r="680" spans="1:11">
      <c r="A680" t="s">
        <v>21</v>
      </c>
      <c r="B680">
        <v>1992</v>
      </c>
      <c r="C680">
        <v>77.3</v>
      </c>
      <c r="D680">
        <v>1965.58</v>
      </c>
      <c r="E680">
        <f t="shared" si="70"/>
        <v>73.8</v>
      </c>
      <c r="F680">
        <f t="shared" si="71"/>
        <v>1114.048</v>
      </c>
      <c r="G680">
        <f t="shared" si="72"/>
        <v>80.599999999999994</v>
      </c>
      <c r="H680">
        <f t="shared" si="73"/>
        <v>3830.8209999999999</v>
      </c>
      <c r="I680">
        <f t="shared" si="74"/>
        <v>2.5029695156717166E-3</v>
      </c>
      <c r="J680" t="str">
        <f t="shared" si="75"/>
        <v/>
      </c>
      <c r="K680" t="str">
        <f t="shared" si="76"/>
        <v/>
      </c>
    </row>
    <row r="681" spans="1:11">
      <c r="A681" t="s">
        <v>21</v>
      </c>
      <c r="B681">
        <v>1993</v>
      </c>
      <c r="C681">
        <v>77</v>
      </c>
      <c r="D681">
        <v>2004.413</v>
      </c>
      <c r="E681">
        <f t="shared" si="70"/>
        <v>73.8</v>
      </c>
      <c r="F681">
        <f t="shared" si="71"/>
        <v>1114.048</v>
      </c>
      <c r="G681">
        <f t="shared" si="72"/>
        <v>80.599999999999994</v>
      </c>
      <c r="H681">
        <f t="shared" si="73"/>
        <v>3830.8209999999999</v>
      </c>
      <c r="I681">
        <f t="shared" si="74"/>
        <v>2.5029695156717166E-3</v>
      </c>
      <c r="J681" t="str">
        <f t="shared" si="75"/>
        <v/>
      </c>
      <c r="K681" t="str">
        <f t="shared" si="76"/>
        <v/>
      </c>
    </row>
    <row r="682" spans="1:11">
      <c r="A682" t="s">
        <v>21</v>
      </c>
      <c r="B682">
        <v>1994</v>
      </c>
      <c r="C682">
        <v>77.5</v>
      </c>
      <c r="D682">
        <v>2016.329</v>
      </c>
      <c r="E682">
        <f t="shared" si="70"/>
        <v>73.8</v>
      </c>
      <c r="F682">
        <f t="shared" si="71"/>
        <v>1114.048</v>
      </c>
      <c r="G682">
        <f t="shared" si="72"/>
        <v>80.599999999999994</v>
      </c>
      <c r="H682">
        <f t="shared" si="73"/>
        <v>3830.8209999999999</v>
      </c>
      <c r="I682">
        <f t="shared" si="74"/>
        <v>2.5029695156717166E-3</v>
      </c>
      <c r="J682" t="str">
        <f t="shared" si="75"/>
        <v/>
      </c>
      <c r="K682" t="str">
        <f t="shared" si="76"/>
        <v/>
      </c>
    </row>
    <row r="683" spans="1:11">
      <c r="A683" t="s">
        <v>21</v>
      </c>
      <c r="B683">
        <v>1995</v>
      </c>
      <c r="C683">
        <v>77.5</v>
      </c>
      <c r="D683">
        <v>2068.3420000000001</v>
      </c>
      <c r="E683">
        <f t="shared" si="70"/>
        <v>73.8</v>
      </c>
      <c r="F683">
        <f t="shared" si="71"/>
        <v>1114.048</v>
      </c>
      <c r="G683">
        <f t="shared" si="72"/>
        <v>80.599999999999994</v>
      </c>
      <c r="H683">
        <f t="shared" si="73"/>
        <v>3830.8209999999999</v>
      </c>
      <c r="I683">
        <f t="shared" si="74"/>
        <v>2.5029695156717166E-3</v>
      </c>
      <c r="J683" t="str">
        <f t="shared" si="75"/>
        <v/>
      </c>
      <c r="K683" t="str">
        <f t="shared" si="76"/>
        <v/>
      </c>
    </row>
    <row r="684" spans="1:11">
      <c r="A684" t="s">
        <v>21</v>
      </c>
      <c r="B684">
        <v>1996</v>
      </c>
      <c r="C684">
        <v>77.5</v>
      </c>
      <c r="D684">
        <v>2099.3580000000002</v>
      </c>
      <c r="E684">
        <f t="shared" si="70"/>
        <v>73.8</v>
      </c>
      <c r="F684">
        <f t="shared" si="71"/>
        <v>1114.048</v>
      </c>
      <c r="G684">
        <f t="shared" si="72"/>
        <v>80.599999999999994</v>
      </c>
      <c r="H684">
        <f t="shared" si="73"/>
        <v>3830.8209999999999</v>
      </c>
      <c r="I684">
        <f t="shared" si="74"/>
        <v>2.5029695156717166E-3</v>
      </c>
      <c r="J684" t="str">
        <f t="shared" si="75"/>
        <v/>
      </c>
      <c r="K684" t="str">
        <f t="shared" si="76"/>
        <v/>
      </c>
    </row>
    <row r="685" spans="1:11">
      <c r="A685" t="s">
        <v>21</v>
      </c>
      <c r="B685">
        <v>1997</v>
      </c>
      <c r="C685">
        <v>77.8</v>
      </c>
      <c r="D685">
        <v>2108.3980000000001</v>
      </c>
      <c r="E685">
        <f t="shared" si="70"/>
        <v>73.8</v>
      </c>
      <c r="F685">
        <f t="shared" si="71"/>
        <v>1114.048</v>
      </c>
      <c r="G685">
        <f t="shared" si="72"/>
        <v>80.599999999999994</v>
      </c>
      <c r="H685">
        <f t="shared" si="73"/>
        <v>3830.8209999999999</v>
      </c>
      <c r="I685">
        <f t="shared" si="74"/>
        <v>2.5029695156717166E-3</v>
      </c>
      <c r="J685" t="str">
        <f t="shared" si="75"/>
        <v/>
      </c>
      <c r="K685" t="str">
        <f t="shared" si="76"/>
        <v/>
      </c>
    </row>
    <row r="686" spans="1:11">
      <c r="A686" t="s">
        <v>21</v>
      </c>
      <c r="B686">
        <v>1998</v>
      </c>
      <c r="C686">
        <v>77.900000000000006</v>
      </c>
      <c r="D686">
        <v>2208.4589999999998</v>
      </c>
      <c r="E686">
        <f t="shared" si="70"/>
        <v>73.8</v>
      </c>
      <c r="F686">
        <f t="shared" si="71"/>
        <v>1114.048</v>
      </c>
      <c r="G686">
        <f t="shared" si="72"/>
        <v>80.599999999999994</v>
      </c>
      <c r="H686">
        <f t="shared" si="73"/>
        <v>3830.8209999999999</v>
      </c>
      <c r="I686">
        <f t="shared" si="74"/>
        <v>2.5029695156717166E-3</v>
      </c>
      <c r="J686" t="str">
        <f t="shared" si="75"/>
        <v/>
      </c>
      <c r="K686" t="str">
        <f t="shared" si="76"/>
        <v/>
      </c>
    </row>
    <row r="687" spans="1:11">
      <c r="A687" t="s">
        <v>21</v>
      </c>
      <c r="B687">
        <v>1999</v>
      </c>
      <c r="C687">
        <v>77.900000000000006</v>
      </c>
      <c r="D687">
        <v>2304.1030000000001</v>
      </c>
      <c r="E687">
        <f t="shared" si="70"/>
        <v>73.8</v>
      </c>
      <c r="F687">
        <f t="shared" si="71"/>
        <v>1114.048</v>
      </c>
      <c r="G687">
        <f t="shared" si="72"/>
        <v>80.599999999999994</v>
      </c>
      <c r="H687">
        <f t="shared" si="73"/>
        <v>3830.8209999999999</v>
      </c>
      <c r="I687">
        <f t="shared" si="74"/>
        <v>2.5029695156717166E-3</v>
      </c>
      <c r="J687" t="str">
        <f t="shared" si="75"/>
        <v/>
      </c>
      <c r="K687" t="str">
        <f t="shared" si="76"/>
        <v/>
      </c>
    </row>
    <row r="688" spans="1:11">
      <c r="A688" t="s">
        <v>21</v>
      </c>
      <c r="B688">
        <v>2000</v>
      </c>
      <c r="C688">
        <v>78</v>
      </c>
      <c r="D688">
        <v>2339.5610000000001</v>
      </c>
      <c r="E688">
        <f t="shared" si="70"/>
        <v>73.8</v>
      </c>
      <c r="F688">
        <f t="shared" si="71"/>
        <v>1114.048</v>
      </c>
      <c r="G688">
        <f t="shared" si="72"/>
        <v>80.599999999999994</v>
      </c>
      <c r="H688">
        <f t="shared" si="73"/>
        <v>3830.8209999999999</v>
      </c>
      <c r="I688">
        <f t="shared" si="74"/>
        <v>2.5029695156717166E-3</v>
      </c>
      <c r="J688" t="str">
        <f t="shared" si="75"/>
        <v/>
      </c>
      <c r="K688" t="str">
        <f t="shared" si="76"/>
        <v/>
      </c>
    </row>
    <row r="689" spans="1:11">
      <c r="A689" t="s">
        <v>21</v>
      </c>
      <c r="B689">
        <v>2001</v>
      </c>
      <c r="C689">
        <v>78.3</v>
      </c>
      <c r="D689">
        <v>2467.6350000000002</v>
      </c>
      <c r="E689">
        <f t="shared" si="70"/>
        <v>73.8</v>
      </c>
      <c r="F689">
        <f t="shared" si="71"/>
        <v>1114.048</v>
      </c>
      <c r="G689">
        <f t="shared" si="72"/>
        <v>80.599999999999994</v>
      </c>
      <c r="H689">
        <f t="shared" si="73"/>
        <v>3830.8209999999999</v>
      </c>
      <c r="I689">
        <f t="shared" si="74"/>
        <v>2.5029695156717166E-3</v>
      </c>
      <c r="J689" t="str">
        <f t="shared" si="75"/>
        <v/>
      </c>
      <c r="K689" t="str">
        <f t="shared" si="76"/>
        <v/>
      </c>
    </row>
    <row r="690" spans="1:11">
      <c r="A690" t="s">
        <v>21</v>
      </c>
      <c r="B690">
        <v>2002</v>
      </c>
      <c r="C690">
        <v>78.3</v>
      </c>
      <c r="D690">
        <v>2623.1170000000002</v>
      </c>
      <c r="E690">
        <f t="shared" si="70"/>
        <v>73.8</v>
      </c>
      <c r="F690">
        <f t="shared" si="71"/>
        <v>1114.048</v>
      </c>
      <c r="G690">
        <f t="shared" si="72"/>
        <v>80.599999999999994</v>
      </c>
      <c r="H690">
        <f t="shared" si="73"/>
        <v>3830.8209999999999</v>
      </c>
      <c r="I690">
        <f t="shared" si="74"/>
        <v>2.5029695156717166E-3</v>
      </c>
      <c r="J690" t="str">
        <f t="shared" si="75"/>
        <v/>
      </c>
      <c r="K690" t="str">
        <f t="shared" si="76"/>
        <v/>
      </c>
    </row>
    <row r="691" spans="1:11">
      <c r="A691" t="s">
        <v>21</v>
      </c>
      <c r="B691">
        <v>2003</v>
      </c>
      <c r="C691">
        <v>78.5</v>
      </c>
      <c r="D691">
        <v>2886.192</v>
      </c>
      <c r="E691">
        <f t="shared" si="70"/>
        <v>73.8</v>
      </c>
      <c r="F691">
        <f t="shared" si="71"/>
        <v>1114.048</v>
      </c>
      <c r="G691">
        <f t="shared" si="72"/>
        <v>80.599999999999994</v>
      </c>
      <c r="H691">
        <f t="shared" si="73"/>
        <v>3830.8209999999999</v>
      </c>
      <c r="I691">
        <f t="shared" si="74"/>
        <v>2.5029695156717166E-3</v>
      </c>
      <c r="J691" t="str">
        <f t="shared" si="75"/>
        <v/>
      </c>
      <c r="K691" t="str">
        <f t="shared" si="76"/>
        <v/>
      </c>
    </row>
    <row r="692" spans="1:11">
      <c r="A692" t="s">
        <v>21</v>
      </c>
      <c r="B692">
        <v>2004</v>
      </c>
      <c r="C692">
        <v>79.2</v>
      </c>
      <c r="D692">
        <v>2999.3270000000002</v>
      </c>
      <c r="E692">
        <f t="shared" si="70"/>
        <v>73.8</v>
      </c>
      <c r="F692">
        <f t="shared" si="71"/>
        <v>1114.048</v>
      </c>
      <c r="G692">
        <f t="shared" si="72"/>
        <v>80.599999999999994</v>
      </c>
      <c r="H692">
        <f t="shared" si="73"/>
        <v>3830.8209999999999</v>
      </c>
      <c r="I692">
        <f t="shared" si="74"/>
        <v>2.5029695156717166E-3</v>
      </c>
      <c r="J692" t="str">
        <f t="shared" si="75"/>
        <v/>
      </c>
      <c r="K692" t="str">
        <f t="shared" si="76"/>
        <v/>
      </c>
    </row>
    <row r="693" spans="1:11">
      <c r="A693" t="s">
        <v>21</v>
      </c>
      <c r="B693">
        <v>2005</v>
      </c>
      <c r="C693">
        <v>79.400000000000006</v>
      </c>
      <c r="D693">
        <v>3010.8150000000001</v>
      </c>
      <c r="E693">
        <f t="shared" si="70"/>
        <v>73.8</v>
      </c>
      <c r="F693">
        <f t="shared" si="71"/>
        <v>1114.048</v>
      </c>
      <c r="G693">
        <f t="shared" si="72"/>
        <v>80.599999999999994</v>
      </c>
      <c r="H693">
        <f t="shared" si="73"/>
        <v>3830.8209999999999</v>
      </c>
      <c r="I693">
        <f t="shared" si="74"/>
        <v>2.5029695156717166E-3</v>
      </c>
      <c r="J693" t="str">
        <f t="shared" si="75"/>
        <v/>
      </c>
      <c r="K693" t="str">
        <f t="shared" si="76"/>
        <v/>
      </c>
    </row>
    <row r="694" spans="1:11">
      <c r="A694" t="s">
        <v>21</v>
      </c>
      <c r="B694">
        <v>2006</v>
      </c>
      <c r="C694">
        <v>79.8</v>
      </c>
      <c r="D694">
        <v>3074.37</v>
      </c>
      <c r="E694">
        <f t="shared" si="70"/>
        <v>73.8</v>
      </c>
      <c r="F694">
        <f t="shared" si="71"/>
        <v>1114.048</v>
      </c>
      <c r="G694">
        <f t="shared" si="72"/>
        <v>80.599999999999994</v>
      </c>
      <c r="H694">
        <f t="shared" si="73"/>
        <v>3830.8209999999999</v>
      </c>
      <c r="I694">
        <f t="shared" si="74"/>
        <v>2.5029695156717166E-3</v>
      </c>
      <c r="J694" t="str">
        <f t="shared" si="75"/>
        <v/>
      </c>
      <c r="K694" t="str">
        <f t="shared" si="76"/>
        <v/>
      </c>
    </row>
    <row r="695" spans="1:11">
      <c r="A695" t="s">
        <v>21</v>
      </c>
      <c r="B695">
        <v>2007</v>
      </c>
      <c r="C695">
        <v>80.2</v>
      </c>
      <c r="D695">
        <v>3174.5309999999999</v>
      </c>
      <c r="E695">
        <f t="shared" si="70"/>
        <v>73.8</v>
      </c>
      <c r="F695">
        <f t="shared" si="71"/>
        <v>1114.048</v>
      </c>
      <c r="G695">
        <f t="shared" si="72"/>
        <v>80.599999999999994</v>
      </c>
      <c r="H695">
        <f t="shared" si="73"/>
        <v>3830.8209999999999</v>
      </c>
      <c r="I695">
        <f t="shared" si="74"/>
        <v>2.5029695156717166E-3</v>
      </c>
      <c r="J695" t="str">
        <f t="shared" si="75"/>
        <v/>
      </c>
      <c r="K695" t="str">
        <f t="shared" si="76"/>
        <v/>
      </c>
    </row>
    <row r="696" spans="1:11">
      <c r="A696" t="s">
        <v>21</v>
      </c>
      <c r="B696">
        <v>2008</v>
      </c>
      <c r="C696">
        <v>80.3</v>
      </c>
      <c r="D696">
        <v>3291.5160000000001</v>
      </c>
      <c r="E696">
        <f t="shared" si="70"/>
        <v>73.8</v>
      </c>
      <c r="F696">
        <f t="shared" si="71"/>
        <v>1114.048</v>
      </c>
      <c r="G696">
        <f t="shared" si="72"/>
        <v>80.599999999999994</v>
      </c>
      <c r="H696">
        <f t="shared" si="73"/>
        <v>3830.8209999999999</v>
      </c>
      <c r="I696">
        <f t="shared" si="74"/>
        <v>2.5029695156717166E-3</v>
      </c>
      <c r="J696" t="str">
        <f t="shared" si="75"/>
        <v/>
      </c>
      <c r="K696" t="str">
        <f t="shared" si="76"/>
        <v/>
      </c>
    </row>
    <row r="697" spans="1:11">
      <c r="A697" t="s">
        <v>21</v>
      </c>
      <c r="B697">
        <v>2009</v>
      </c>
      <c r="C697">
        <v>80.599999999999994</v>
      </c>
      <c r="D697">
        <v>3830.8209999999999</v>
      </c>
      <c r="E697">
        <f t="shared" si="70"/>
        <v>73.8</v>
      </c>
      <c r="F697">
        <f t="shared" si="71"/>
        <v>1114.048</v>
      </c>
      <c r="G697">
        <f t="shared" si="72"/>
        <v>80.599999999999994</v>
      </c>
      <c r="H697">
        <f t="shared" si="73"/>
        <v>3830.8209999999999</v>
      </c>
      <c r="I697">
        <f t="shared" si="74"/>
        <v>2.5029695156717166E-3</v>
      </c>
      <c r="J697" t="str">
        <f t="shared" si="75"/>
        <v/>
      </c>
      <c r="K697" t="str">
        <f t="shared" si="76"/>
        <v/>
      </c>
    </row>
    <row r="698" spans="1:11">
      <c r="A698" t="s">
        <v>22</v>
      </c>
      <c r="B698">
        <v>1970</v>
      </c>
      <c r="C698">
        <v>71.5</v>
      </c>
      <c r="D698">
        <v>768.21799999999996</v>
      </c>
      <c r="E698">
        <f t="shared" si="70"/>
        <v>71.5</v>
      </c>
      <c r="F698">
        <f t="shared" si="71"/>
        <v>768.21799999999996</v>
      </c>
      <c r="G698">
        <f t="shared" si="72"/>
        <v>80.8</v>
      </c>
      <c r="H698">
        <f t="shared" si="73"/>
        <v>2452.2240000000002</v>
      </c>
      <c r="I698">
        <f t="shared" si="74"/>
        <v>5.5225456441366574E-3</v>
      </c>
      <c r="J698" t="str">
        <f t="shared" si="75"/>
        <v>New Zealand</v>
      </c>
      <c r="K698">
        <f t="shared" si="76"/>
        <v>5.5225456441366574E-3</v>
      </c>
    </row>
    <row r="699" spans="1:11">
      <c r="A699" t="s">
        <v>22</v>
      </c>
      <c r="B699">
        <v>1971</v>
      </c>
      <c r="C699">
        <v>71.5</v>
      </c>
      <c r="D699">
        <v>773.90800000000002</v>
      </c>
      <c r="E699">
        <f t="shared" si="70"/>
        <v>71.5</v>
      </c>
      <c r="F699">
        <f t="shared" si="71"/>
        <v>768.21799999999996</v>
      </c>
      <c r="G699">
        <f t="shared" si="72"/>
        <v>80.8</v>
      </c>
      <c r="H699">
        <f t="shared" si="73"/>
        <v>2452.2240000000002</v>
      </c>
      <c r="I699">
        <f t="shared" si="74"/>
        <v>5.5225456441366574E-3</v>
      </c>
      <c r="J699" t="str">
        <f t="shared" si="75"/>
        <v/>
      </c>
      <c r="K699" t="str">
        <f t="shared" si="76"/>
        <v/>
      </c>
    </row>
    <row r="700" spans="1:11">
      <c r="A700" t="s">
        <v>22</v>
      </c>
      <c r="B700">
        <v>1972</v>
      </c>
      <c r="C700">
        <v>71.7</v>
      </c>
      <c r="D700">
        <v>805.40099999999995</v>
      </c>
      <c r="E700">
        <f t="shared" si="70"/>
        <v>71.5</v>
      </c>
      <c r="F700">
        <f t="shared" si="71"/>
        <v>768.21799999999996</v>
      </c>
      <c r="G700">
        <f t="shared" si="72"/>
        <v>80.8</v>
      </c>
      <c r="H700">
        <f t="shared" si="73"/>
        <v>2452.2240000000002</v>
      </c>
      <c r="I700">
        <f t="shared" si="74"/>
        <v>5.5225456441366574E-3</v>
      </c>
      <c r="J700" t="str">
        <f t="shared" si="75"/>
        <v/>
      </c>
      <c r="K700" t="str">
        <f t="shared" si="76"/>
        <v/>
      </c>
    </row>
    <row r="701" spans="1:11">
      <c r="A701" t="s">
        <v>22</v>
      </c>
      <c r="B701">
        <v>1973</v>
      </c>
      <c r="C701">
        <v>71.8</v>
      </c>
      <c r="D701">
        <v>885.87900000000002</v>
      </c>
      <c r="E701">
        <f t="shared" si="70"/>
        <v>71.5</v>
      </c>
      <c r="F701">
        <f t="shared" si="71"/>
        <v>768.21799999999996</v>
      </c>
      <c r="G701">
        <f t="shared" si="72"/>
        <v>80.8</v>
      </c>
      <c r="H701">
        <f t="shared" si="73"/>
        <v>2452.2240000000002</v>
      </c>
      <c r="I701">
        <f t="shared" si="74"/>
        <v>5.5225456441366574E-3</v>
      </c>
      <c r="J701" t="str">
        <f t="shared" si="75"/>
        <v/>
      </c>
      <c r="K701" t="str">
        <f t="shared" si="76"/>
        <v/>
      </c>
    </row>
    <row r="702" spans="1:11">
      <c r="A702" t="s">
        <v>22</v>
      </c>
      <c r="B702">
        <v>1974</v>
      </c>
      <c r="C702">
        <v>72</v>
      </c>
      <c r="D702">
        <v>1026.9639999999999</v>
      </c>
      <c r="E702">
        <f t="shared" si="70"/>
        <v>71.5</v>
      </c>
      <c r="F702">
        <f t="shared" si="71"/>
        <v>768.21799999999996</v>
      </c>
      <c r="G702">
        <f t="shared" si="72"/>
        <v>80.8</v>
      </c>
      <c r="H702">
        <f t="shared" si="73"/>
        <v>2452.2240000000002</v>
      </c>
      <c r="I702">
        <f t="shared" si="74"/>
        <v>5.5225456441366574E-3</v>
      </c>
      <c r="J702" t="str">
        <f t="shared" si="75"/>
        <v/>
      </c>
      <c r="K702" t="str">
        <f t="shared" si="76"/>
        <v/>
      </c>
    </row>
    <row r="703" spans="1:11">
      <c r="A703" t="s">
        <v>22</v>
      </c>
      <c r="B703">
        <v>1975</v>
      </c>
      <c r="C703">
        <v>72.099999999999994</v>
      </c>
      <c r="D703">
        <v>1082.0350000000001</v>
      </c>
      <c r="E703">
        <f t="shared" si="70"/>
        <v>71.5</v>
      </c>
      <c r="F703">
        <f t="shared" si="71"/>
        <v>768.21799999999996</v>
      </c>
      <c r="G703">
        <f t="shared" si="72"/>
        <v>80.8</v>
      </c>
      <c r="H703">
        <f t="shared" si="73"/>
        <v>2452.2240000000002</v>
      </c>
      <c r="I703">
        <f t="shared" si="74"/>
        <v>5.5225456441366574E-3</v>
      </c>
      <c r="J703" t="str">
        <f t="shared" si="75"/>
        <v/>
      </c>
      <c r="K703" t="str">
        <f t="shared" si="76"/>
        <v/>
      </c>
    </row>
    <row r="704" spans="1:11">
      <c r="A704" t="s">
        <v>22</v>
      </c>
      <c r="B704">
        <v>1976</v>
      </c>
      <c r="C704">
        <v>72.3</v>
      </c>
      <c r="D704">
        <v>1000.929</v>
      </c>
      <c r="E704">
        <f t="shared" si="70"/>
        <v>71.5</v>
      </c>
      <c r="F704">
        <f t="shared" si="71"/>
        <v>768.21799999999996</v>
      </c>
      <c r="G704">
        <f t="shared" si="72"/>
        <v>80.8</v>
      </c>
      <c r="H704">
        <f t="shared" si="73"/>
        <v>2452.2240000000002</v>
      </c>
      <c r="I704">
        <f t="shared" si="74"/>
        <v>5.5225456441366574E-3</v>
      </c>
      <c r="J704" t="str">
        <f t="shared" si="75"/>
        <v/>
      </c>
      <c r="K704" t="str">
        <f t="shared" si="76"/>
        <v/>
      </c>
    </row>
    <row r="705" spans="1:11">
      <c r="A705" t="s">
        <v>22</v>
      </c>
      <c r="B705">
        <v>1977</v>
      </c>
      <c r="C705">
        <v>72.5</v>
      </c>
      <c r="D705">
        <v>1003.576</v>
      </c>
      <c r="E705">
        <f t="shared" si="70"/>
        <v>71.5</v>
      </c>
      <c r="F705">
        <f t="shared" si="71"/>
        <v>768.21799999999996</v>
      </c>
      <c r="G705">
        <f t="shared" si="72"/>
        <v>80.8</v>
      </c>
      <c r="H705">
        <f t="shared" si="73"/>
        <v>2452.2240000000002</v>
      </c>
      <c r="I705">
        <f t="shared" si="74"/>
        <v>5.5225456441366574E-3</v>
      </c>
      <c r="J705" t="str">
        <f t="shared" si="75"/>
        <v/>
      </c>
      <c r="K705" t="str">
        <f t="shared" si="76"/>
        <v/>
      </c>
    </row>
    <row r="706" spans="1:11">
      <c r="A706" t="s">
        <v>22</v>
      </c>
      <c r="B706">
        <v>1978</v>
      </c>
      <c r="C706">
        <v>72.8</v>
      </c>
      <c r="D706">
        <v>1065.6110000000001</v>
      </c>
      <c r="E706">
        <f t="shared" si="70"/>
        <v>71.5</v>
      </c>
      <c r="F706">
        <f t="shared" si="71"/>
        <v>768.21799999999996</v>
      </c>
      <c r="G706">
        <f t="shared" si="72"/>
        <v>80.8</v>
      </c>
      <c r="H706">
        <f t="shared" si="73"/>
        <v>2452.2240000000002</v>
      </c>
      <c r="I706">
        <f t="shared" si="74"/>
        <v>5.5225456441366574E-3</v>
      </c>
      <c r="J706" t="str">
        <f t="shared" si="75"/>
        <v/>
      </c>
      <c r="K706" t="str">
        <f t="shared" si="76"/>
        <v/>
      </c>
    </row>
    <row r="707" spans="1:11">
      <c r="A707" t="s">
        <v>22</v>
      </c>
      <c r="B707">
        <v>1979</v>
      </c>
      <c r="C707">
        <v>72.900000000000006</v>
      </c>
      <c r="D707">
        <v>989.61699999999996</v>
      </c>
      <c r="E707">
        <f t="shared" ref="E707:E770" si="77">IF($A707=$A706,E706,C707)</f>
        <v>71.5</v>
      </c>
      <c r="F707">
        <f t="shared" ref="F707:F770" si="78">IF($A707=$A706,F706,D707)</f>
        <v>768.21799999999996</v>
      </c>
      <c r="G707">
        <f t="shared" ref="G707:G770" si="79">IF($A707=$A708,G708,C707)</f>
        <v>80.8</v>
      </c>
      <c r="H707">
        <f t="shared" ref="H707:H770" si="80">IF($A707=$A708,H708,D707)</f>
        <v>2452.2240000000002</v>
      </c>
      <c r="I707">
        <f t="shared" ref="I707:I770" si="81">(G707-E707)/(H707-F707)</f>
        <v>5.5225456441366574E-3</v>
      </c>
      <c r="J707" t="str">
        <f t="shared" ref="J707:J770" si="82">IF(A707=A706,"",A707)</f>
        <v/>
      </c>
      <c r="K707" t="str">
        <f t="shared" ref="K707:K770" si="83">IF(J707="","",I707)</f>
        <v/>
      </c>
    </row>
    <row r="708" spans="1:11">
      <c r="A708" t="s">
        <v>22</v>
      </c>
      <c r="B708">
        <v>1980</v>
      </c>
      <c r="C708">
        <v>73.2</v>
      </c>
      <c r="D708">
        <v>911.24</v>
      </c>
      <c r="E708">
        <f t="shared" si="77"/>
        <v>71.5</v>
      </c>
      <c r="F708">
        <f t="shared" si="78"/>
        <v>768.21799999999996</v>
      </c>
      <c r="G708">
        <f t="shared" si="79"/>
        <v>80.8</v>
      </c>
      <c r="H708">
        <f t="shared" si="80"/>
        <v>2452.2240000000002</v>
      </c>
      <c r="I708">
        <f t="shared" si="81"/>
        <v>5.5225456441366574E-3</v>
      </c>
      <c r="J708" t="str">
        <f t="shared" si="82"/>
        <v/>
      </c>
      <c r="K708" t="str">
        <f t="shared" si="83"/>
        <v/>
      </c>
    </row>
    <row r="709" spans="1:11">
      <c r="A709" t="s">
        <v>22</v>
      </c>
      <c r="B709">
        <v>1981</v>
      </c>
      <c r="C709">
        <v>73.400000000000006</v>
      </c>
      <c r="D709">
        <v>925.28700000000003</v>
      </c>
      <c r="E709">
        <f t="shared" si="77"/>
        <v>71.5</v>
      </c>
      <c r="F709">
        <f t="shared" si="78"/>
        <v>768.21799999999996</v>
      </c>
      <c r="G709">
        <f t="shared" si="79"/>
        <v>80.8</v>
      </c>
      <c r="H709">
        <f t="shared" si="80"/>
        <v>2452.2240000000002</v>
      </c>
      <c r="I709">
        <f t="shared" si="81"/>
        <v>5.5225456441366574E-3</v>
      </c>
      <c r="J709" t="str">
        <f t="shared" si="82"/>
        <v/>
      </c>
      <c r="K709" t="str">
        <f t="shared" si="83"/>
        <v/>
      </c>
    </row>
    <row r="710" spans="1:11">
      <c r="A710" t="s">
        <v>22</v>
      </c>
      <c r="B710">
        <v>1982</v>
      </c>
      <c r="C710">
        <v>73.5</v>
      </c>
      <c r="D710">
        <v>983.58199999999999</v>
      </c>
      <c r="E710">
        <f t="shared" si="77"/>
        <v>71.5</v>
      </c>
      <c r="F710">
        <f t="shared" si="78"/>
        <v>768.21799999999996</v>
      </c>
      <c r="G710">
        <f t="shared" si="79"/>
        <v>80.8</v>
      </c>
      <c r="H710">
        <f t="shared" si="80"/>
        <v>2452.2240000000002</v>
      </c>
      <c r="I710">
        <f t="shared" si="81"/>
        <v>5.5225456441366574E-3</v>
      </c>
      <c r="J710" t="str">
        <f t="shared" si="82"/>
        <v/>
      </c>
      <c r="K710" t="str">
        <f t="shared" si="83"/>
        <v/>
      </c>
    </row>
    <row r="711" spans="1:11">
      <c r="A711" t="s">
        <v>22</v>
      </c>
      <c r="B711">
        <v>1983</v>
      </c>
      <c r="C711">
        <v>73.7</v>
      </c>
      <c r="D711">
        <v>973.21199999999999</v>
      </c>
      <c r="E711">
        <f t="shared" si="77"/>
        <v>71.5</v>
      </c>
      <c r="F711">
        <f t="shared" si="78"/>
        <v>768.21799999999996</v>
      </c>
      <c r="G711">
        <f t="shared" si="79"/>
        <v>80.8</v>
      </c>
      <c r="H711">
        <f t="shared" si="80"/>
        <v>2452.2240000000002</v>
      </c>
      <c r="I711">
        <f t="shared" si="81"/>
        <v>5.5225456441366574E-3</v>
      </c>
      <c r="J711" t="str">
        <f t="shared" si="82"/>
        <v/>
      </c>
      <c r="K711" t="str">
        <f t="shared" si="83"/>
        <v/>
      </c>
    </row>
    <row r="712" spans="1:11">
      <c r="A712" t="s">
        <v>22</v>
      </c>
      <c r="B712">
        <v>1984</v>
      </c>
      <c r="C712">
        <v>73.8</v>
      </c>
      <c r="D712">
        <v>960.399</v>
      </c>
      <c r="E712">
        <f t="shared" si="77"/>
        <v>71.5</v>
      </c>
      <c r="F712">
        <f t="shared" si="78"/>
        <v>768.21799999999996</v>
      </c>
      <c r="G712">
        <f t="shared" si="79"/>
        <v>80.8</v>
      </c>
      <c r="H712">
        <f t="shared" si="80"/>
        <v>2452.2240000000002</v>
      </c>
      <c r="I712">
        <f t="shared" si="81"/>
        <v>5.5225456441366574E-3</v>
      </c>
      <c r="J712" t="str">
        <f t="shared" si="82"/>
        <v/>
      </c>
      <c r="K712" t="str">
        <f t="shared" si="83"/>
        <v/>
      </c>
    </row>
    <row r="713" spans="1:11">
      <c r="A713" t="s">
        <v>22</v>
      </c>
      <c r="B713">
        <v>1985</v>
      </c>
      <c r="C713">
        <v>74</v>
      </c>
      <c r="D713">
        <v>884.93899999999996</v>
      </c>
      <c r="E713">
        <f t="shared" si="77"/>
        <v>71.5</v>
      </c>
      <c r="F713">
        <f t="shared" si="78"/>
        <v>768.21799999999996</v>
      </c>
      <c r="G713">
        <f t="shared" si="79"/>
        <v>80.8</v>
      </c>
      <c r="H713">
        <f t="shared" si="80"/>
        <v>2452.2240000000002</v>
      </c>
      <c r="I713">
        <f t="shared" si="81"/>
        <v>5.5225456441366574E-3</v>
      </c>
      <c r="J713" t="str">
        <f t="shared" si="82"/>
        <v/>
      </c>
      <c r="K713" t="str">
        <f t="shared" si="83"/>
        <v/>
      </c>
    </row>
    <row r="714" spans="1:11">
      <c r="A714" t="s">
        <v>22</v>
      </c>
      <c r="B714">
        <v>1986</v>
      </c>
      <c r="C714">
        <v>74.099999999999994</v>
      </c>
      <c r="D714">
        <v>919.66099999999994</v>
      </c>
      <c r="E714">
        <f t="shared" si="77"/>
        <v>71.5</v>
      </c>
      <c r="F714">
        <f t="shared" si="78"/>
        <v>768.21799999999996</v>
      </c>
      <c r="G714">
        <f t="shared" si="79"/>
        <v>80.8</v>
      </c>
      <c r="H714">
        <f t="shared" si="80"/>
        <v>2452.2240000000002</v>
      </c>
      <c r="I714">
        <f t="shared" si="81"/>
        <v>5.5225456441366574E-3</v>
      </c>
      <c r="J714" t="str">
        <f t="shared" si="82"/>
        <v/>
      </c>
      <c r="K714" t="str">
        <f t="shared" si="83"/>
        <v/>
      </c>
    </row>
    <row r="715" spans="1:11">
      <c r="A715" t="s">
        <v>22</v>
      </c>
      <c r="B715">
        <v>1987</v>
      </c>
      <c r="C715">
        <v>74.5</v>
      </c>
      <c r="D715">
        <v>1016.663</v>
      </c>
      <c r="E715">
        <f t="shared" si="77"/>
        <v>71.5</v>
      </c>
      <c r="F715">
        <f t="shared" si="78"/>
        <v>768.21799999999996</v>
      </c>
      <c r="G715">
        <f t="shared" si="79"/>
        <v>80.8</v>
      </c>
      <c r="H715">
        <f t="shared" si="80"/>
        <v>2452.2240000000002</v>
      </c>
      <c r="I715">
        <f t="shared" si="81"/>
        <v>5.5225456441366574E-3</v>
      </c>
      <c r="J715" t="str">
        <f t="shared" si="82"/>
        <v/>
      </c>
      <c r="K715" t="str">
        <f t="shared" si="83"/>
        <v/>
      </c>
    </row>
    <row r="716" spans="1:11">
      <c r="A716" t="s">
        <v>22</v>
      </c>
      <c r="B716">
        <v>1988</v>
      </c>
      <c r="C716">
        <v>74.8</v>
      </c>
      <c r="D716">
        <v>1129.989</v>
      </c>
      <c r="E716">
        <f t="shared" si="77"/>
        <v>71.5</v>
      </c>
      <c r="F716">
        <f t="shared" si="78"/>
        <v>768.21799999999996</v>
      </c>
      <c r="G716">
        <f t="shared" si="79"/>
        <v>80.8</v>
      </c>
      <c r="H716">
        <f t="shared" si="80"/>
        <v>2452.2240000000002</v>
      </c>
      <c r="I716">
        <f t="shared" si="81"/>
        <v>5.5225456441366574E-3</v>
      </c>
      <c r="J716" t="str">
        <f t="shared" si="82"/>
        <v/>
      </c>
      <c r="K716" t="str">
        <f t="shared" si="83"/>
        <v/>
      </c>
    </row>
    <row r="717" spans="1:11">
      <c r="A717" t="s">
        <v>22</v>
      </c>
      <c r="B717">
        <v>1989</v>
      </c>
      <c r="C717">
        <v>75.2</v>
      </c>
      <c r="D717">
        <v>1154.1869999999999</v>
      </c>
      <c r="E717">
        <f t="shared" si="77"/>
        <v>71.5</v>
      </c>
      <c r="F717">
        <f t="shared" si="78"/>
        <v>768.21799999999996</v>
      </c>
      <c r="G717">
        <f t="shared" si="79"/>
        <v>80.8</v>
      </c>
      <c r="H717">
        <f t="shared" si="80"/>
        <v>2452.2240000000002</v>
      </c>
      <c r="I717">
        <f t="shared" si="81"/>
        <v>5.5225456441366574E-3</v>
      </c>
      <c r="J717" t="str">
        <f t="shared" si="82"/>
        <v/>
      </c>
      <c r="K717" t="str">
        <f t="shared" si="83"/>
        <v/>
      </c>
    </row>
    <row r="718" spans="1:11">
      <c r="A718" t="s">
        <v>22</v>
      </c>
      <c r="B718">
        <v>1990</v>
      </c>
      <c r="C718">
        <v>75.5</v>
      </c>
      <c r="D718">
        <v>1217.242</v>
      </c>
      <c r="E718">
        <f t="shared" si="77"/>
        <v>71.5</v>
      </c>
      <c r="F718">
        <f t="shared" si="78"/>
        <v>768.21799999999996</v>
      </c>
      <c r="G718">
        <f t="shared" si="79"/>
        <v>80.8</v>
      </c>
      <c r="H718">
        <f t="shared" si="80"/>
        <v>2452.2240000000002</v>
      </c>
      <c r="I718">
        <f t="shared" si="81"/>
        <v>5.5225456441366574E-3</v>
      </c>
      <c r="J718" t="str">
        <f t="shared" si="82"/>
        <v/>
      </c>
      <c r="K718" t="str">
        <f t="shared" si="83"/>
        <v/>
      </c>
    </row>
    <row r="719" spans="1:11">
      <c r="A719" t="s">
        <v>22</v>
      </c>
      <c r="B719">
        <v>1991</v>
      </c>
      <c r="C719">
        <v>75.8</v>
      </c>
      <c r="D719">
        <v>1243.2539999999999</v>
      </c>
      <c r="E719">
        <f t="shared" si="77"/>
        <v>71.5</v>
      </c>
      <c r="F719">
        <f t="shared" si="78"/>
        <v>768.21799999999996</v>
      </c>
      <c r="G719">
        <f t="shared" si="79"/>
        <v>80.8</v>
      </c>
      <c r="H719">
        <f t="shared" si="80"/>
        <v>2452.2240000000002</v>
      </c>
      <c r="I719">
        <f t="shared" si="81"/>
        <v>5.5225456441366574E-3</v>
      </c>
      <c r="J719" t="str">
        <f t="shared" si="82"/>
        <v/>
      </c>
      <c r="K719" t="str">
        <f t="shared" si="83"/>
        <v/>
      </c>
    </row>
    <row r="720" spans="1:11">
      <c r="A720" t="s">
        <v>22</v>
      </c>
      <c r="B720">
        <v>1992</v>
      </c>
      <c r="C720">
        <v>76</v>
      </c>
      <c r="D720">
        <v>1266.412</v>
      </c>
      <c r="E720">
        <f t="shared" si="77"/>
        <v>71.5</v>
      </c>
      <c r="F720">
        <f t="shared" si="78"/>
        <v>768.21799999999996</v>
      </c>
      <c r="G720">
        <f t="shared" si="79"/>
        <v>80.8</v>
      </c>
      <c r="H720">
        <f t="shared" si="80"/>
        <v>2452.2240000000002</v>
      </c>
      <c r="I720">
        <f t="shared" si="81"/>
        <v>5.5225456441366574E-3</v>
      </c>
      <c r="J720" t="str">
        <f t="shared" si="82"/>
        <v/>
      </c>
      <c r="K720" t="str">
        <f t="shared" si="83"/>
        <v/>
      </c>
    </row>
    <row r="721" spans="1:11">
      <c r="A721" t="s">
        <v>22</v>
      </c>
      <c r="B721">
        <v>1993</v>
      </c>
      <c r="C721">
        <v>76.3</v>
      </c>
      <c r="D721">
        <v>1272.2370000000001</v>
      </c>
      <c r="E721">
        <f t="shared" si="77"/>
        <v>71.5</v>
      </c>
      <c r="F721">
        <f t="shared" si="78"/>
        <v>768.21799999999996</v>
      </c>
      <c r="G721">
        <f t="shared" si="79"/>
        <v>80.8</v>
      </c>
      <c r="H721">
        <f t="shared" si="80"/>
        <v>2452.2240000000002</v>
      </c>
      <c r="I721">
        <f t="shared" si="81"/>
        <v>5.5225456441366574E-3</v>
      </c>
      <c r="J721" t="str">
        <f t="shared" si="82"/>
        <v/>
      </c>
      <c r="K721" t="str">
        <f t="shared" si="83"/>
        <v/>
      </c>
    </row>
    <row r="722" spans="1:11">
      <c r="A722" t="s">
        <v>22</v>
      </c>
      <c r="B722">
        <v>1994</v>
      </c>
      <c r="C722">
        <v>76.5</v>
      </c>
      <c r="D722">
        <v>1320.2249999999999</v>
      </c>
      <c r="E722">
        <f t="shared" si="77"/>
        <v>71.5</v>
      </c>
      <c r="F722">
        <f t="shared" si="78"/>
        <v>768.21799999999996</v>
      </c>
      <c r="G722">
        <f t="shared" si="79"/>
        <v>80.8</v>
      </c>
      <c r="H722">
        <f t="shared" si="80"/>
        <v>2452.2240000000002</v>
      </c>
      <c r="I722">
        <f t="shared" si="81"/>
        <v>5.5225456441366574E-3</v>
      </c>
      <c r="J722" t="str">
        <f t="shared" si="82"/>
        <v/>
      </c>
      <c r="K722" t="str">
        <f t="shared" si="83"/>
        <v/>
      </c>
    </row>
    <row r="723" spans="1:11">
      <c r="A723" t="s">
        <v>22</v>
      </c>
      <c r="B723">
        <v>1995</v>
      </c>
      <c r="C723">
        <v>76.8</v>
      </c>
      <c r="D723">
        <v>1354.64</v>
      </c>
      <c r="E723">
        <f t="shared" si="77"/>
        <v>71.5</v>
      </c>
      <c r="F723">
        <f t="shared" si="78"/>
        <v>768.21799999999996</v>
      </c>
      <c r="G723">
        <f t="shared" si="79"/>
        <v>80.8</v>
      </c>
      <c r="H723">
        <f t="shared" si="80"/>
        <v>2452.2240000000002</v>
      </c>
      <c r="I723">
        <f t="shared" si="81"/>
        <v>5.5225456441366574E-3</v>
      </c>
      <c r="J723" t="str">
        <f t="shared" si="82"/>
        <v/>
      </c>
      <c r="K723" t="str">
        <f t="shared" si="83"/>
        <v/>
      </c>
    </row>
    <row r="724" spans="1:11">
      <c r="A724" t="s">
        <v>22</v>
      </c>
      <c r="B724">
        <v>1996</v>
      </c>
      <c r="C724">
        <v>77</v>
      </c>
      <c r="D724">
        <v>1364.085</v>
      </c>
      <c r="E724">
        <f t="shared" si="77"/>
        <v>71.5</v>
      </c>
      <c r="F724">
        <f t="shared" si="78"/>
        <v>768.21799999999996</v>
      </c>
      <c r="G724">
        <f t="shared" si="79"/>
        <v>80.8</v>
      </c>
      <c r="H724">
        <f t="shared" si="80"/>
        <v>2452.2240000000002</v>
      </c>
      <c r="I724">
        <f t="shared" si="81"/>
        <v>5.5225456441366574E-3</v>
      </c>
      <c r="J724" t="str">
        <f t="shared" si="82"/>
        <v/>
      </c>
      <c r="K724" t="str">
        <f t="shared" si="83"/>
        <v/>
      </c>
    </row>
    <row r="725" spans="1:11">
      <c r="A725" t="s">
        <v>22</v>
      </c>
      <c r="B725">
        <v>1997</v>
      </c>
      <c r="C725">
        <v>77.400000000000006</v>
      </c>
      <c r="D725">
        <v>1425.7449999999999</v>
      </c>
      <c r="E725">
        <f t="shared" si="77"/>
        <v>71.5</v>
      </c>
      <c r="F725">
        <f t="shared" si="78"/>
        <v>768.21799999999996</v>
      </c>
      <c r="G725">
        <f t="shared" si="79"/>
        <v>80.8</v>
      </c>
      <c r="H725">
        <f t="shared" si="80"/>
        <v>2452.2240000000002</v>
      </c>
      <c r="I725">
        <f t="shared" si="81"/>
        <v>5.5225456441366574E-3</v>
      </c>
      <c r="J725" t="str">
        <f t="shared" si="82"/>
        <v/>
      </c>
      <c r="K725" t="str">
        <f t="shared" si="83"/>
        <v/>
      </c>
    </row>
    <row r="726" spans="1:11">
      <c r="A726" t="s">
        <v>22</v>
      </c>
      <c r="B726">
        <v>1998</v>
      </c>
      <c r="C726">
        <v>77.8</v>
      </c>
      <c r="D726">
        <v>1514.308</v>
      </c>
      <c r="E726">
        <f t="shared" si="77"/>
        <v>71.5</v>
      </c>
      <c r="F726">
        <f t="shared" si="78"/>
        <v>768.21799999999996</v>
      </c>
      <c r="G726">
        <f t="shared" si="79"/>
        <v>80.8</v>
      </c>
      <c r="H726">
        <f t="shared" si="80"/>
        <v>2452.2240000000002</v>
      </c>
      <c r="I726">
        <f t="shared" si="81"/>
        <v>5.5225456441366574E-3</v>
      </c>
      <c r="J726" t="str">
        <f t="shared" si="82"/>
        <v/>
      </c>
      <c r="K726" t="str">
        <f t="shared" si="83"/>
        <v/>
      </c>
    </row>
    <row r="727" spans="1:11">
      <c r="A727" t="s">
        <v>22</v>
      </c>
      <c r="B727">
        <v>1999</v>
      </c>
      <c r="C727">
        <v>78</v>
      </c>
      <c r="D727">
        <v>1560.3309999999999</v>
      </c>
      <c r="E727">
        <f t="shared" si="77"/>
        <v>71.5</v>
      </c>
      <c r="F727">
        <f t="shared" si="78"/>
        <v>768.21799999999996</v>
      </c>
      <c r="G727">
        <f t="shared" si="79"/>
        <v>80.8</v>
      </c>
      <c r="H727">
        <f t="shared" si="80"/>
        <v>2452.2240000000002</v>
      </c>
      <c r="I727">
        <f t="shared" si="81"/>
        <v>5.5225456441366574E-3</v>
      </c>
      <c r="J727" t="str">
        <f t="shared" si="82"/>
        <v/>
      </c>
      <c r="K727" t="str">
        <f t="shared" si="83"/>
        <v/>
      </c>
    </row>
    <row r="728" spans="1:11">
      <c r="A728" t="s">
        <v>22</v>
      </c>
      <c r="B728">
        <v>2000</v>
      </c>
      <c r="C728">
        <v>78.3</v>
      </c>
      <c r="D728">
        <v>1607.04</v>
      </c>
      <c r="E728">
        <f t="shared" si="77"/>
        <v>71.5</v>
      </c>
      <c r="F728">
        <f t="shared" si="78"/>
        <v>768.21799999999996</v>
      </c>
      <c r="G728">
        <f t="shared" si="79"/>
        <v>80.8</v>
      </c>
      <c r="H728">
        <f t="shared" si="80"/>
        <v>2452.2240000000002</v>
      </c>
      <c r="I728">
        <f t="shared" si="81"/>
        <v>5.5225456441366574E-3</v>
      </c>
      <c r="J728" t="str">
        <f t="shared" si="82"/>
        <v/>
      </c>
      <c r="K728" t="str">
        <f t="shared" si="83"/>
        <v/>
      </c>
    </row>
    <row r="729" spans="1:11">
      <c r="A729" t="s">
        <v>22</v>
      </c>
      <c r="B729">
        <v>2001</v>
      </c>
      <c r="C729">
        <v>78.7</v>
      </c>
      <c r="D729">
        <v>1675.6849999999999</v>
      </c>
      <c r="E729">
        <f t="shared" si="77"/>
        <v>71.5</v>
      </c>
      <c r="F729">
        <f t="shared" si="78"/>
        <v>768.21799999999996</v>
      </c>
      <c r="G729">
        <f t="shared" si="79"/>
        <v>80.8</v>
      </c>
      <c r="H729">
        <f t="shared" si="80"/>
        <v>2452.2240000000002</v>
      </c>
      <c r="I729">
        <f t="shared" si="81"/>
        <v>5.5225456441366574E-3</v>
      </c>
      <c r="J729" t="str">
        <f t="shared" si="82"/>
        <v/>
      </c>
      <c r="K729" t="str">
        <f t="shared" si="83"/>
        <v/>
      </c>
    </row>
    <row r="730" spans="1:11">
      <c r="A730" t="s">
        <v>22</v>
      </c>
      <c r="B730">
        <v>2002</v>
      </c>
      <c r="C730">
        <v>79</v>
      </c>
      <c r="D730">
        <v>1798.6179999999999</v>
      </c>
      <c r="E730">
        <f t="shared" si="77"/>
        <v>71.5</v>
      </c>
      <c r="F730">
        <f t="shared" si="78"/>
        <v>768.21799999999996</v>
      </c>
      <c r="G730">
        <f t="shared" si="79"/>
        <v>80.8</v>
      </c>
      <c r="H730">
        <f t="shared" si="80"/>
        <v>2452.2240000000002</v>
      </c>
      <c r="I730">
        <f t="shared" si="81"/>
        <v>5.5225456441366574E-3</v>
      </c>
      <c r="J730" t="str">
        <f t="shared" si="82"/>
        <v/>
      </c>
      <c r="K730" t="str">
        <f t="shared" si="83"/>
        <v/>
      </c>
    </row>
    <row r="731" spans="1:11">
      <c r="A731" t="s">
        <v>22</v>
      </c>
      <c r="B731">
        <v>2003</v>
      </c>
      <c r="C731">
        <v>79.3</v>
      </c>
      <c r="D731">
        <v>1789.8779999999999</v>
      </c>
      <c r="E731">
        <f t="shared" si="77"/>
        <v>71.5</v>
      </c>
      <c r="F731">
        <f t="shared" si="78"/>
        <v>768.21799999999996</v>
      </c>
      <c r="G731">
        <f t="shared" si="79"/>
        <v>80.8</v>
      </c>
      <c r="H731">
        <f t="shared" si="80"/>
        <v>2452.2240000000002</v>
      </c>
      <c r="I731">
        <f t="shared" si="81"/>
        <v>5.5225456441366574E-3</v>
      </c>
      <c r="J731" t="str">
        <f t="shared" si="82"/>
        <v/>
      </c>
      <c r="K731" t="str">
        <f t="shared" si="83"/>
        <v/>
      </c>
    </row>
    <row r="732" spans="1:11">
      <c r="A732" t="s">
        <v>22</v>
      </c>
      <c r="B732">
        <v>2004</v>
      </c>
      <c r="C732">
        <v>79.5</v>
      </c>
      <c r="D732">
        <v>1933.4079999999999</v>
      </c>
      <c r="E732">
        <f t="shared" si="77"/>
        <v>71.5</v>
      </c>
      <c r="F732">
        <f t="shared" si="78"/>
        <v>768.21799999999996</v>
      </c>
      <c r="G732">
        <f t="shared" si="79"/>
        <v>80.8</v>
      </c>
      <c r="H732">
        <f t="shared" si="80"/>
        <v>2452.2240000000002</v>
      </c>
      <c r="I732">
        <f t="shared" si="81"/>
        <v>5.5225456441366574E-3</v>
      </c>
      <c r="J732" t="str">
        <f t="shared" si="82"/>
        <v/>
      </c>
      <c r="K732" t="str">
        <f t="shared" si="83"/>
        <v/>
      </c>
    </row>
    <row r="733" spans="1:11">
      <c r="A733" t="s">
        <v>22</v>
      </c>
      <c r="B733">
        <v>2005</v>
      </c>
      <c r="C733">
        <v>79.8</v>
      </c>
      <c r="D733">
        <v>2060.2080000000001</v>
      </c>
      <c r="E733">
        <f t="shared" si="77"/>
        <v>71.5</v>
      </c>
      <c r="F733">
        <f t="shared" si="78"/>
        <v>768.21799999999996</v>
      </c>
      <c r="G733">
        <f t="shared" si="79"/>
        <v>80.8</v>
      </c>
      <c r="H733">
        <f t="shared" si="80"/>
        <v>2452.2240000000002</v>
      </c>
      <c r="I733">
        <f t="shared" si="81"/>
        <v>5.5225456441366574E-3</v>
      </c>
      <c r="J733" t="str">
        <f t="shared" si="82"/>
        <v/>
      </c>
      <c r="K733" t="str">
        <f t="shared" si="83"/>
        <v/>
      </c>
    </row>
    <row r="734" spans="1:11">
      <c r="A734" t="s">
        <v>22</v>
      </c>
      <c r="B734">
        <v>2006</v>
      </c>
      <c r="C734">
        <v>80.099999999999994</v>
      </c>
      <c r="D734">
        <v>2182.047</v>
      </c>
      <c r="E734">
        <f t="shared" si="77"/>
        <v>71.5</v>
      </c>
      <c r="F734">
        <f t="shared" si="78"/>
        <v>768.21799999999996</v>
      </c>
      <c r="G734">
        <f t="shared" si="79"/>
        <v>80.8</v>
      </c>
      <c r="H734">
        <f t="shared" si="80"/>
        <v>2452.2240000000002</v>
      </c>
      <c r="I734">
        <f t="shared" si="81"/>
        <v>5.5225456441366574E-3</v>
      </c>
      <c r="J734" t="str">
        <f t="shared" si="82"/>
        <v/>
      </c>
      <c r="K734" t="str">
        <f t="shared" si="83"/>
        <v/>
      </c>
    </row>
    <row r="735" spans="1:11">
      <c r="A735" t="s">
        <v>22</v>
      </c>
      <c r="B735">
        <v>2007</v>
      </c>
      <c r="C735">
        <v>80.2</v>
      </c>
      <c r="D735">
        <v>2150.3049999999998</v>
      </c>
      <c r="E735">
        <f t="shared" si="77"/>
        <v>71.5</v>
      </c>
      <c r="F735">
        <f t="shared" si="78"/>
        <v>768.21799999999996</v>
      </c>
      <c r="G735">
        <f t="shared" si="79"/>
        <v>80.8</v>
      </c>
      <c r="H735">
        <f t="shared" si="80"/>
        <v>2452.2240000000002</v>
      </c>
      <c r="I735">
        <f t="shared" si="81"/>
        <v>5.5225456441366574E-3</v>
      </c>
      <c r="J735" t="str">
        <f t="shared" si="82"/>
        <v/>
      </c>
      <c r="K735" t="str">
        <f t="shared" si="83"/>
        <v/>
      </c>
    </row>
    <row r="736" spans="1:11">
      <c r="A736" t="s">
        <v>22</v>
      </c>
      <c r="B736">
        <v>2008</v>
      </c>
      <c r="C736">
        <v>80.400000000000006</v>
      </c>
      <c r="D736">
        <v>2283.0390000000002</v>
      </c>
      <c r="E736">
        <f t="shared" si="77"/>
        <v>71.5</v>
      </c>
      <c r="F736">
        <f t="shared" si="78"/>
        <v>768.21799999999996</v>
      </c>
      <c r="G736">
        <f t="shared" si="79"/>
        <v>80.8</v>
      </c>
      <c r="H736">
        <f t="shared" si="80"/>
        <v>2452.2240000000002</v>
      </c>
      <c r="I736">
        <f t="shared" si="81"/>
        <v>5.5225456441366574E-3</v>
      </c>
      <c r="J736" t="str">
        <f t="shared" si="82"/>
        <v/>
      </c>
      <c r="K736" t="str">
        <f t="shared" si="83"/>
        <v/>
      </c>
    </row>
    <row r="737" spans="1:11">
      <c r="A737" t="s">
        <v>22</v>
      </c>
      <c r="B737">
        <v>2009</v>
      </c>
      <c r="C737">
        <v>80.8</v>
      </c>
      <c r="D737">
        <v>2452.2240000000002</v>
      </c>
      <c r="E737">
        <f t="shared" si="77"/>
        <v>71.5</v>
      </c>
      <c r="F737">
        <f t="shared" si="78"/>
        <v>768.21799999999996</v>
      </c>
      <c r="G737">
        <f t="shared" si="79"/>
        <v>80.8</v>
      </c>
      <c r="H737">
        <f t="shared" si="80"/>
        <v>2452.2240000000002</v>
      </c>
      <c r="I737">
        <f t="shared" si="81"/>
        <v>5.5225456441366574E-3</v>
      </c>
      <c r="J737" t="str">
        <f t="shared" si="82"/>
        <v/>
      </c>
      <c r="K737" t="str">
        <f t="shared" si="83"/>
        <v/>
      </c>
    </row>
    <row r="738" spans="1:11">
      <c r="A738" t="s">
        <v>23</v>
      </c>
      <c r="B738">
        <v>1970</v>
      </c>
      <c r="C738">
        <v>74.3</v>
      </c>
      <c r="D738">
        <v>631.84</v>
      </c>
      <c r="E738">
        <f t="shared" si="77"/>
        <v>74.3</v>
      </c>
      <c r="F738">
        <f t="shared" si="78"/>
        <v>631.84</v>
      </c>
      <c r="G738">
        <f t="shared" si="79"/>
        <v>81</v>
      </c>
      <c r="H738">
        <f t="shared" si="80"/>
        <v>3757.2240000000002</v>
      </c>
      <c r="I738">
        <f t="shared" si="81"/>
        <v>2.1437365776493392E-3</v>
      </c>
      <c r="J738" t="str">
        <f t="shared" si="82"/>
        <v>Norway</v>
      </c>
      <c r="K738">
        <f t="shared" si="83"/>
        <v>2.1437365776493392E-3</v>
      </c>
    </row>
    <row r="739" spans="1:11">
      <c r="A739" t="s">
        <v>23</v>
      </c>
      <c r="B739">
        <v>1971</v>
      </c>
      <c r="C739">
        <v>74.400000000000006</v>
      </c>
      <c r="D739">
        <v>703.56100000000004</v>
      </c>
      <c r="E739">
        <f t="shared" si="77"/>
        <v>74.3</v>
      </c>
      <c r="F739">
        <f t="shared" si="78"/>
        <v>631.84</v>
      </c>
      <c r="G739">
        <f t="shared" si="79"/>
        <v>81</v>
      </c>
      <c r="H739">
        <f t="shared" si="80"/>
        <v>3757.2240000000002</v>
      </c>
      <c r="I739">
        <f t="shared" si="81"/>
        <v>2.1437365776493392E-3</v>
      </c>
      <c r="J739" t="str">
        <f t="shared" si="82"/>
        <v/>
      </c>
      <c r="K739" t="str">
        <f t="shared" si="83"/>
        <v/>
      </c>
    </row>
    <row r="740" spans="1:11">
      <c r="A740" t="s">
        <v>23</v>
      </c>
      <c r="B740">
        <v>1972</v>
      </c>
      <c r="C740">
        <v>74.599999999999994</v>
      </c>
      <c r="D740">
        <v>809.28700000000003</v>
      </c>
      <c r="E740">
        <f t="shared" si="77"/>
        <v>74.3</v>
      </c>
      <c r="F740">
        <f t="shared" si="78"/>
        <v>631.84</v>
      </c>
      <c r="G740">
        <f t="shared" si="79"/>
        <v>81</v>
      </c>
      <c r="H740">
        <f t="shared" si="80"/>
        <v>3757.2240000000002</v>
      </c>
      <c r="I740">
        <f t="shared" si="81"/>
        <v>2.1437365776493392E-3</v>
      </c>
      <c r="J740" t="str">
        <f t="shared" si="82"/>
        <v/>
      </c>
      <c r="K740" t="str">
        <f t="shared" si="83"/>
        <v/>
      </c>
    </row>
    <row r="741" spans="1:11">
      <c r="A741" t="s">
        <v>23</v>
      </c>
      <c r="B741">
        <v>1973</v>
      </c>
      <c r="C741">
        <v>74.7</v>
      </c>
      <c r="D741">
        <v>868.05</v>
      </c>
      <c r="E741">
        <f t="shared" si="77"/>
        <v>74.3</v>
      </c>
      <c r="F741">
        <f t="shared" si="78"/>
        <v>631.84</v>
      </c>
      <c r="G741">
        <f t="shared" si="79"/>
        <v>81</v>
      </c>
      <c r="H741">
        <f t="shared" si="80"/>
        <v>3757.2240000000002</v>
      </c>
      <c r="I741">
        <f t="shared" si="81"/>
        <v>2.1437365776493392E-3</v>
      </c>
      <c r="J741" t="str">
        <f t="shared" si="82"/>
        <v/>
      </c>
      <c r="K741" t="str">
        <f t="shared" si="83"/>
        <v/>
      </c>
    </row>
    <row r="742" spans="1:11">
      <c r="A742" t="s">
        <v>23</v>
      </c>
      <c r="B742">
        <v>1974</v>
      </c>
      <c r="C742">
        <v>75</v>
      </c>
      <c r="D742">
        <v>903.41399999999999</v>
      </c>
      <c r="E742">
        <f t="shared" si="77"/>
        <v>74.3</v>
      </c>
      <c r="F742">
        <f t="shared" si="78"/>
        <v>631.84</v>
      </c>
      <c r="G742">
        <f t="shared" si="79"/>
        <v>81</v>
      </c>
      <c r="H742">
        <f t="shared" si="80"/>
        <v>3757.2240000000002</v>
      </c>
      <c r="I742">
        <f t="shared" si="81"/>
        <v>2.1437365776493392E-3</v>
      </c>
      <c r="J742" t="str">
        <f t="shared" si="82"/>
        <v/>
      </c>
      <c r="K742" t="str">
        <f t="shared" si="83"/>
        <v/>
      </c>
    </row>
    <row r="743" spans="1:11">
      <c r="A743" t="s">
        <v>23</v>
      </c>
      <c r="B743">
        <v>1975</v>
      </c>
      <c r="C743">
        <v>75.099999999999994</v>
      </c>
      <c r="D743">
        <v>1029.095</v>
      </c>
      <c r="E743">
        <f t="shared" si="77"/>
        <v>74.3</v>
      </c>
      <c r="F743">
        <f t="shared" si="78"/>
        <v>631.84</v>
      </c>
      <c r="G743">
        <f t="shared" si="79"/>
        <v>81</v>
      </c>
      <c r="H743">
        <f t="shared" si="80"/>
        <v>3757.2240000000002</v>
      </c>
      <c r="I743">
        <f t="shared" si="81"/>
        <v>2.1437365776493392E-3</v>
      </c>
      <c r="J743" t="str">
        <f t="shared" si="82"/>
        <v/>
      </c>
      <c r="K743" t="str">
        <f t="shared" si="83"/>
        <v/>
      </c>
    </row>
    <row r="744" spans="1:11">
      <c r="A744" t="s">
        <v>23</v>
      </c>
      <c r="B744">
        <v>1976</v>
      </c>
      <c r="C744">
        <v>75.3</v>
      </c>
      <c r="D744">
        <v>1115.6420000000001</v>
      </c>
      <c r="E744">
        <f t="shared" si="77"/>
        <v>74.3</v>
      </c>
      <c r="F744">
        <f t="shared" si="78"/>
        <v>631.84</v>
      </c>
      <c r="G744">
        <f t="shared" si="79"/>
        <v>81</v>
      </c>
      <c r="H744">
        <f t="shared" si="80"/>
        <v>3757.2240000000002</v>
      </c>
      <c r="I744">
        <f t="shared" si="81"/>
        <v>2.1437365776493392E-3</v>
      </c>
      <c r="J744" t="str">
        <f t="shared" si="82"/>
        <v/>
      </c>
      <c r="K744" t="str">
        <f t="shared" si="83"/>
        <v/>
      </c>
    </row>
    <row r="745" spans="1:11">
      <c r="A745" t="s">
        <v>23</v>
      </c>
      <c r="B745">
        <v>1977</v>
      </c>
      <c r="C745">
        <v>75.7</v>
      </c>
      <c r="D745">
        <v>1194.2829999999999</v>
      </c>
      <c r="E745">
        <f t="shared" si="77"/>
        <v>74.3</v>
      </c>
      <c r="F745">
        <f t="shared" si="78"/>
        <v>631.84</v>
      </c>
      <c r="G745">
        <f t="shared" si="79"/>
        <v>81</v>
      </c>
      <c r="H745">
        <f t="shared" si="80"/>
        <v>3757.2240000000002</v>
      </c>
      <c r="I745">
        <f t="shared" si="81"/>
        <v>2.1437365776493392E-3</v>
      </c>
      <c r="J745" t="str">
        <f t="shared" si="82"/>
        <v/>
      </c>
      <c r="K745" t="str">
        <f t="shared" si="83"/>
        <v/>
      </c>
    </row>
    <row r="746" spans="1:11">
      <c r="A746" t="s">
        <v>23</v>
      </c>
      <c r="B746">
        <v>1978</v>
      </c>
      <c r="C746">
        <v>75.7</v>
      </c>
      <c r="D746">
        <v>1347.963</v>
      </c>
      <c r="E746">
        <f t="shared" si="77"/>
        <v>74.3</v>
      </c>
      <c r="F746">
        <f t="shared" si="78"/>
        <v>631.84</v>
      </c>
      <c r="G746">
        <f t="shared" si="79"/>
        <v>81</v>
      </c>
      <c r="H746">
        <f t="shared" si="80"/>
        <v>3757.2240000000002</v>
      </c>
      <c r="I746">
        <f t="shared" si="81"/>
        <v>2.1437365776493392E-3</v>
      </c>
      <c r="J746" t="str">
        <f t="shared" si="82"/>
        <v/>
      </c>
      <c r="K746" t="str">
        <f t="shared" si="83"/>
        <v/>
      </c>
    </row>
    <row r="747" spans="1:11">
      <c r="A747" t="s">
        <v>23</v>
      </c>
      <c r="B747">
        <v>1979</v>
      </c>
      <c r="C747">
        <v>75.7</v>
      </c>
      <c r="D747">
        <v>1279.8499999999999</v>
      </c>
      <c r="E747">
        <f t="shared" si="77"/>
        <v>74.3</v>
      </c>
      <c r="F747">
        <f t="shared" si="78"/>
        <v>631.84</v>
      </c>
      <c r="G747">
        <f t="shared" si="79"/>
        <v>81</v>
      </c>
      <c r="H747">
        <f t="shared" si="80"/>
        <v>3757.2240000000002</v>
      </c>
      <c r="I747">
        <f t="shared" si="81"/>
        <v>2.1437365776493392E-3</v>
      </c>
      <c r="J747" t="str">
        <f t="shared" si="82"/>
        <v/>
      </c>
      <c r="K747" t="str">
        <f t="shared" si="83"/>
        <v/>
      </c>
    </row>
    <row r="748" spans="1:11">
      <c r="A748" t="s">
        <v>23</v>
      </c>
      <c r="B748">
        <v>1980</v>
      </c>
      <c r="C748">
        <v>75.900000000000006</v>
      </c>
      <c r="D748">
        <v>1497.0940000000001</v>
      </c>
      <c r="E748">
        <f t="shared" si="77"/>
        <v>74.3</v>
      </c>
      <c r="F748">
        <f t="shared" si="78"/>
        <v>631.84</v>
      </c>
      <c r="G748">
        <f t="shared" si="79"/>
        <v>81</v>
      </c>
      <c r="H748">
        <f t="shared" si="80"/>
        <v>3757.2240000000002</v>
      </c>
      <c r="I748">
        <f t="shared" si="81"/>
        <v>2.1437365776493392E-3</v>
      </c>
      <c r="J748" t="str">
        <f t="shared" si="82"/>
        <v/>
      </c>
      <c r="K748" t="str">
        <f t="shared" si="83"/>
        <v/>
      </c>
    </row>
    <row r="749" spans="1:11">
      <c r="A749" t="s">
        <v>23</v>
      </c>
      <c r="B749">
        <v>1981</v>
      </c>
      <c r="C749">
        <v>76</v>
      </c>
      <c r="D749">
        <v>1456.1759999999999</v>
      </c>
      <c r="E749">
        <f t="shared" si="77"/>
        <v>74.3</v>
      </c>
      <c r="F749">
        <f t="shared" si="78"/>
        <v>631.84</v>
      </c>
      <c r="G749">
        <f t="shared" si="79"/>
        <v>81</v>
      </c>
      <c r="H749">
        <f t="shared" si="80"/>
        <v>3757.2240000000002</v>
      </c>
      <c r="I749">
        <f t="shared" si="81"/>
        <v>2.1437365776493392E-3</v>
      </c>
      <c r="J749" t="str">
        <f t="shared" si="82"/>
        <v/>
      </c>
      <c r="K749" t="str">
        <f t="shared" si="83"/>
        <v/>
      </c>
    </row>
    <row r="750" spans="1:11">
      <c r="A750" t="s">
        <v>23</v>
      </c>
      <c r="B750">
        <v>1982</v>
      </c>
      <c r="C750">
        <v>76.2</v>
      </c>
      <c r="D750">
        <v>1478.4690000000001</v>
      </c>
      <c r="E750">
        <f t="shared" si="77"/>
        <v>74.3</v>
      </c>
      <c r="F750">
        <f t="shared" si="78"/>
        <v>631.84</v>
      </c>
      <c r="G750">
        <f t="shared" si="79"/>
        <v>81</v>
      </c>
      <c r="H750">
        <f t="shared" si="80"/>
        <v>3757.2240000000002</v>
      </c>
      <c r="I750">
        <f t="shared" si="81"/>
        <v>2.1437365776493392E-3</v>
      </c>
      <c r="J750" t="str">
        <f t="shared" si="82"/>
        <v/>
      </c>
      <c r="K750" t="str">
        <f t="shared" si="83"/>
        <v/>
      </c>
    </row>
    <row r="751" spans="1:11">
      <c r="A751" t="s">
        <v>23</v>
      </c>
      <c r="B751">
        <v>1983</v>
      </c>
      <c r="C751">
        <v>76.3</v>
      </c>
      <c r="D751">
        <v>1574.19</v>
      </c>
      <c r="E751">
        <f t="shared" si="77"/>
        <v>74.3</v>
      </c>
      <c r="F751">
        <f t="shared" si="78"/>
        <v>631.84</v>
      </c>
      <c r="G751">
        <f t="shared" si="79"/>
        <v>81</v>
      </c>
      <c r="H751">
        <f t="shared" si="80"/>
        <v>3757.2240000000002</v>
      </c>
      <c r="I751">
        <f t="shared" si="81"/>
        <v>2.1437365776493392E-3</v>
      </c>
      <c r="J751" t="str">
        <f t="shared" si="82"/>
        <v/>
      </c>
      <c r="K751" t="str">
        <f t="shared" si="83"/>
        <v/>
      </c>
    </row>
    <row r="752" spans="1:11">
      <c r="A752" t="s">
        <v>23</v>
      </c>
      <c r="B752">
        <v>1984</v>
      </c>
      <c r="C752">
        <v>76.400000000000006</v>
      </c>
      <c r="D752">
        <v>1583.0039999999999</v>
      </c>
      <c r="E752">
        <f t="shared" si="77"/>
        <v>74.3</v>
      </c>
      <c r="F752">
        <f t="shared" si="78"/>
        <v>631.84</v>
      </c>
      <c r="G752">
        <f t="shared" si="79"/>
        <v>81</v>
      </c>
      <c r="H752">
        <f t="shared" si="80"/>
        <v>3757.2240000000002</v>
      </c>
      <c r="I752">
        <f t="shared" si="81"/>
        <v>2.1437365776493392E-3</v>
      </c>
      <c r="J752" t="str">
        <f t="shared" si="82"/>
        <v/>
      </c>
      <c r="K752" t="str">
        <f t="shared" si="83"/>
        <v/>
      </c>
    </row>
    <row r="753" spans="1:11">
      <c r="A753" t="s">
        <v>23</v>
      </c>
      <c r="B753">
        <v>1985</v>
      </c>
      <c r="C753">
        <v>76.099999999999994</v>
      </c>
      <c r="D753">
        <v>1637.827</v>
      </c>
      <c r="E753">
        <f t="shared" si="77"/>
        <v>74.3</v>
      </c>
      <c r="F753">
        <f t="shared" si="78"/>
        <v>631.84</v>
      </c>
      <c r="G753">
        <f t="shared" si="79"/>
        <v>81</v>
      </c>
      <c r="H753">
        <f t="shared" si="80"/>
        <v>3757.2240000000002</v>
      </c>
      <c r="I753">
        <f t="shared" si="81"/>
        <v>2.1437365776493392E-3</v>
      </c>
      <c r="J753" t="str">
        <f t="shared" si="82"/>
        <v/>
      </c>
      <c r="K753" t="str">
        <f t="shared" si="83"/>
        <v/>
      </c>
    </row>
    <row r="754" spans="1:11">
      <c r="A754" t="s">
        <v>23</v>
      </c>
      <c r="B754">
        <v>1986</v>
      </c>
      <c r="C754">
        <v>76.400000000000006</v>
      </c>
      <c r="D754">
        <v>1821.6189999999999</v>
      </c>
      <c r="E754">
        <f t="shared" si="77"/>
        <v>74.3</v>
      </c>
      <c r="F754">
        <f t="shared" si="78"/>
        <v>631.84</v>
      </c>
      <c r="G754">
        <f t="shared" si="79"/>
        <v>81</v>
      </c>
      <c r="H754">
        <f t="shared" si="80"/>
        <v>3757.2240000000002</v>
      </c>
      <c r="I754">
        <f t="shared" si="81"/>
        <v>2.1437365776493392E-3</v>
      </c>
      <c r="J754" t="str">
        <f t="shared" si="82"/>
        <v/>
      </c>
      <c r="K754" t="str">
        <f t="shared" si="83"/>
        <v/>
      </c>
    </row>
    <row r="755" spans="1:11">
      <c r="A755" t="s">
        <v>23</v>
      </c>
      <c r="B755">
        <v>1987</v>
      </c>
      <c r="C755">
        <v>76.3</v>
      </c>
      <c r="D755">
        <v>1972.8030000000001</v>
      </c>
      <c r="E755">
        <f t="shared" si="77"/>
        <v>74.3</v>
      </c>
      <c r="F755">
        <f t="shared" si="78"/>
        <v>631.84</v>
      </c>
      <c r="G755">
        <f t="shared" si="79"/>
        <v>81</v>
      </c>
      <c r="H755">
        <f t="shared" si="80"/>
        <v>3757.2240000000002</v>
      </c>
      <c r="I755">
        <f t="shared" si="81"/>
        <v>2.1437365776493392E-3</v>
      </c>
      <c r="J755" t="str">
        <f t="shared" si="82"/>
        <v/>
      </c>
      <c r="K755" t="str">
        <f t="shared" si="83"/>
        <v/>
      </c>
    </row>
    <row r="756" spans="1:11">
      <c r="A756" t="s">
        <v>23</v>
      </c>
      <c r="B756">
        <v>1988</v>
      </c>
      <c r="C756">
        <v>76.400000000000006</v>
      </c>
      <c r="D756">
        <v>2008.452</v>
      </c>
      <c r="E756">
        <f t="shared" si="77"/>
        <v>74.3</v>
      </c>
      <c r="F756">
        <f t="shared" si="78"/>
        <v>631.84</v>
      </c>
      <c r="G756">
        <f t="shared" si="79"/>
        <v>81</v>
      </c>
      <c r="H756">
        <f t="shared" si="80"/>
        <v>3757.2240000000002</v>
      </c>
      <c r="I756">
        <f t="shared" si="81"/>
        <v>2.1437365776493392E-3</v>
      </c>
      <c r="J756" t="str">
        <f t="shared" si="82"/>
        <v/>
      </c>
      <c r="K756" t="str">
        <f t="shared" si="83"/>
        <v/>
      </c>
    </row>
    <row r="757" spans="1:11">
      <c r="A757" t="s">
        <v>23</v>
      </c>
      <c r="B757">
        <v>1989</v>
      </c>
      <c r="C757">
        <v>76.7</v>
      </c>
      <c r="D757">
        <v>1975.22</v>
      </c>
      <c r="E757">
        <f t="shared" si="77"/>
        <v>74.3</v>
      </c>
      <c r="F757">
        <f t="shared" si="78"/>
        <v>631.84</v>
      </c>
      <c r="G757">
        <f t="shared" si="79"/>
        <v>81</v>
      </c>
      <c r="H757">
        <f t="shared" si="80"/>
        <v>3757.2240000000002</v>
      </c>
      <c r="I757">
        <f t="shared" si="81"/>
        <v>2.1437365776493392E-3</v>
      </c>
      <c r="J757" t="str">
        <f t="shared" si="82"/>
        <v/>
      </c>
      <c r="K757" t="str">
        <f t="shared" si="83"/>
        <v/>
      </c>
    </row>
    <row r="758" spans="1:11">
      <c r="A758" t="s">
        <v>23</v>
      </c>
      <c r="B758">
        <v>1990</v>
      </c>
      <c r="C758">
        <v>76.7</v>
      </c>
      <c r="D758">
        <v>2030.645</v>
      </c>
      <c r="E758">
        <f t="shared" si="77"/>
        <v>74.3</v>
      </c>
      <c r="F758">
        <f t="shared" si="78"/>
        <v>631.84</v>
      </c>
      <c r="G758">
        <f t="shared" si="79"/>
        <v>81</v>
      </c>
      <c r="H758">
        <f t="shared" si="80"/>
        <v>3757.2240000000002</v>
      </c>
      <c r="I758">
        <f t="shared" si="81"/>
        <v>2.1437365776493392E-3</v>
      </c>
      <c r="J758" t="str">
        <f t="shared" si="82"/>
        <v/>
      </c>
      <c r="K758" t="str">
        <f t="shared" si="83"/>
        <v/>
      </c>
    </row>
    <row r="759" spans="1:11">
      <c r="A759" t="s">
        <v>23</v>
      </c>
      <c r="B759">
        <v>1991</v>
      </c>
      <c r="C759">
        <v>77.099999999999994</v>
      </c>
      <c r="D759">
        <v>2181.7730000000001</v>
      </c>
      <c r="E759">
        <f t="shared" si="77"/>
        <v>74.3</v>
      </c>
      <c r="F759">
        <f t="shared" si="78"/>
        <v>631.84</v>
      </c>
      <c r="G759">
        <f t="shared" si="79"/>
        <v>81</v>
      </c>
      <c r="H759">
        <f t="shared" si="80"/>
        <v>3757.2240000000002</v>
      </c>
      <c r="I759">
        <f t="shared" si="81"/>
        <v>2.1437365776493392E-3</v>
      </c>
      <c r="J759" t="str">
        <f t="shared" si="82"/>
        <v/>
      </c>
      <c r="K759" t="str">
        <f t="shared" si="83"/>
        <v/>
      </c>
    </row>
    <row r="760" spans="1:11">
      <c r="A760" t="s">
        <v>23</v>
      </c>
      <c r="B760">
        <v>1992</v>
      </c>
      <c r="C760">
        <v>77.3</v>
      </c>
      <c r="D760">
        <v>2271.4630000000002</v>
      </c>
      <c r="E760">
        <f t="shared" si="77"/>
        <v>74.3</v>
      </c>
      <c r="F760">
        <f t="shared" si="78"/>
        <v>631.84</v>
      </c>
      <c r="G760">
        <f t="shared" si="79"/>
        <v>81</v>
      </c>
      <c r="H760">
        <f t="shared" si="80"/>
        <v>3757.2240000000002</v>
      </c>
      <c r="I760">
        <f t="shared" si="81"/>
        <v>2.1437365776493392E-3</v>
      </c>
      <c r="J760" t="str">
        <f t="shared" si="82"/>
        <v/>
      </c>
      <c r="K760" t="str">
        <f t="shared" si="83"/>
        <v/>
      </c>
    </row>
    <row r="761" spans="1:11">
      <c r="A761" t="s">
        <v>23</v>
      </c>
      <c r="B761">
        <v>1993</v>
      </c>
      <c r="C761">
        <v>77.3</v>
      </c>
      <c r="D761">
        <v>2278.9580000000001</v>
      </c>
      <c r="E761">
        <f t="shared" si="77"/>
        <v>74.3</v>
      </c>
      <c r="F761">
        <f t="shared" si="78"/>
        <v>631.84</v>
      </c>
      <c r="G761">
        <f t="shared" si="79"/>
        <v>81</v>
      </c>
      <c r="H761">
        <f t="shared" si="80"/>
        <v>3757.2240000000002</v>
      </c>
      <c r="I761">
        <f t="shared" si="81"/>
        <v>2.1437365776493392E-3</v>
      </c>
      <c r="J761" t="str">
        <f t="shared" si="82"/>
        <v/>
      </c>
      <c r="K761" t="str">
        <f t="shared" si="83"/>
        <v/>
      </c>
    </row>
    <row r="762" spans="1:11">
      <c r="A762" t="s">
        <v>23</v>
      </c>
      <c r="B762">
        <v>1994</v>
      </c>
      <c r="C762">
        <v>77.8</v>
      </c>
      <c r="D762">
        <v>2352.6559999999999</v>
      </c>
      <c r="E762">
        <f t="shared" si="77"/>
        <v>74.3</v>
      </c>
      <c r="F762">
        <f t="shared" si="78"/>
        <v>631.84</v>
      </c>
      <c r="G762">
        <f t="shared" si="79"/>
        <v>81</v>
      </c>
      <c r="H762">
        <f t="shared" si="80"/>
        <v>3757.2240000000002</v>
      </c>
      <c r="I762">
        <f t="shared" si="81"/>
        <v>2.1437365776493392E-3</v>
      </c>
      <c r="J762" t="str">
        <f t="shared" si="82"/>
        <v/>
      </c>
      <c r="K762" t="str">
        <f t="shared" si="83"/>
        <v/>
      </c>
    </row>
    <row r="763" spans="1:11">
      <c r="A763" t="s">
        <v>23</v>
      </c>
      <c r="B763">
        <v>1995</v>
      </c>
      <c r="C763">
        <v>77.900000000000006</v>
      </c>
      <c r="D763">
        <v>2446.9580000000001</v>
      </c>
      <c r="E763">
        <f t="shared" si="77"/>
        <v>74.3</v>
      </c>
      <c r="F763">
        <f t="shared" si="78"/>
        <v>631.84</v>
      </c>
      <c r="G763">
        <f t="shared" si="79"/>
        <v>81</v>
      </c>
      <c r="H763">
        <f t="shared" si="80"/>
        <v>3757.2240000000002</v>
      </c>
      <c r="I763">
        <f t="shared" si="81"/>
        <v>2.1437365776493392E-3</v>
      </c>
      <c r="J763" t="str">
        <f t="shared" si="82"/>
        <v/>
      </c>
      <c r="K763" t="str">
        <f t="shared" si="83"/>
        <v/>
      </c>
    </row>
    <row r="764" spans="1:11">
      <c r="A764" t="s">
        <v>23</v>
      </c>
      <c r="B764">
        <v>1996</v>
      </c>
      <c r="C764">
        <v>78.3</v>
      </c>
      <c r="D764">
        <v>2542.3530000000001</v>
      </c>
      <c r="E764">
        <f t="shared" si="77"/>
        <v>74.3</v>
      </c>
      <c r="F764">
        <f t="shared" si="78"/>
        <v>631.84</v>
      </c>
      <c r="G764">
        <f t="shared" si="79"/>
        <v>81</v>
      </c>
      <c r="H764">
        <f t="shared" si="80"/>
        <v>3757.2240000000002</v>
      </c>
      <c r="I764">
        <f t="shared" si="81"/>
        <v>2.1437365776493392E-3</v>
      </c>
      <c r="J764" t="str">
        <f t="shared" si="82"/>
        <v/>
      </c>
      <c r="K764" t="str">
        <f t="shared" si="83"/>
        <v/>
      </c>
    </row>
    <row r="765" spans="1:11">
      <c r="A765" t="s">
        <v>23</v>
      </c>
      <c r="B765">
        <v>1997</v>
      </c>
      <c r="C765">
        <v>78.3</v>
      </c>
      <c r="D765">
        <v>2859.7869999999998</v>
      </c>
      <c r="E765">
        <f t="shared" si="77"/>
        <v>74.3</v>
      </c>
      <c r="F765">
        <f t="shared" si="78"/>
        <v>631.84</v>
      </c>
      <c r="G765">
        <f t="shared" si="79"/>
        <v>81</v>
      </c>
      <c r="H765">
        <f t="shared" si="80"/>
        <v>3757.2240000000002</v>
      </c>
      <c r="I765">
        <f t="shared" si="81"/>
        <v>2.1437365776493392E-3</v>
      </c>
      <c r="J765" t="str">
        <f t="shared" si="82"/>
        <v/>
      </c>
      <c r="K765" t="str">
        <f t="shared" si="83"/>
        <v/>
      </c>
    </row>
    <row r="766" spans="1:11">
      <c r="A766" t="s">
        <v>23</v>
      </c>
      <c r="B766">
        <v>1998</v>
      </c>
      <c r="C766">
        <v>78.5</v>
      </c>
      <c r="D766">
        <v>3215.3809999999999</v>
      </c>
      <c r="E766">
        <f t="shared" si="77"/>
        <v>74.3</v>
      </c>
      <c r="F766">
        <f t="shared" si="78"/>
        <v>631.84</v>
      </c>
      <c r="G766">
        <f t="shared" si="79"/>
        <v>81</v>
      </c>
      <c r="H766">
        <f t="shared" si="80"/>
        <v>3757.2240000000002</v>
      </c>
      <c r="I766">
        <f t="shared" si="81"/>
        <v>2.1437365776493392E-3</v>
      </c>
      <c r="J766" t="str">
        <f t="shared" si="82"/>
        <v/>
      </c>
      <c r="K766" t="str">
        <f t="shared" si="83"/>
        <v/>
      </c>
    </row>
    <row r="767" spans="1:11">
      <c r="A767" t="s">
        <v>23</v>
      </c>
      <c r="B767">
        <v>1999</v>
      </c>
      <c r="C767">
        <v>78.400000000000006</v>
      </c>
      <c r="D767">
        <v>3285.098</v>
      </c>
      <c r="E767">
        <f t="shared" si="77"/>
        <v>74.3</v>
      </c>
      <c r="F767">
        <f t="shared" si="78"/>
        <v>631.84</v>
      </c>
      <c r="G767">
        <f t="shared" si="79"/>
        <v>81</v>
      </c>
      <c r="H767">
        <f t="shared" si="80"/>
        <v>3757.2240000000002</v>
      </c>
      <c r="I767">
        <f t="shared" si="81"/>
        <v>2.1437365776493392E-3</v>
      </c>
      <c r="J767" t="str">
        <f t="shared" si="82"/>
        <v/>
      </c>
      <c r="K767" t="str">
        <f t="shared" si="83"/>
        <v/>
      </c>
    </row>
    <row r="768" spans="1:11">
      <c r="A768" t="s">
        <v>23</v>
      </c>
      <c r="B768">
        <v>2000</v>
      </c>
      <c r="C768">
        <v>78.8</v>
      </c>
      <c r="D768">
        <v>3042.2779999999998</v>
      </c>
      <c r="E768">
        <f t="shared" si="77"/>
        <v>74.3</v>
      </c>
      <c r="F768">
        <f t="shared" si="78"/>
        <v>631.84</v>
      </c>
      <c r="G768">
        <f t="shared" si="79"/>
        <v>81</v>
      </c>
      <c r="H768">
        <f t="shared" si="80"/>
        <v>3757.2240000000002</v>
      </c>
      <c r="I768">
        <f t="shared" si="81"/>
        <v>2.1437365776493392E-3</v>
      </c>
      <c r="J768" t="str">
        <f t="shared" si="82"/>
        <v/>
      </c>
      <c r="K768" t="str">
        <f t="shared" si="83"/>
        <v/>
      </c>
    </row>
    <row r="769" spans="1:11">
      <c r="A769" t="s">
        <v>23</v>
      </c>
      <c r="B769">
        <v>2001</v>
      </c>
      <c r="C769">
        <v>78.900000000000006</v>
      </c>
      <c r="D769">
        <v>3226.49</v>
      </c>
      <c r="E769">
        <f t="shared" si="77"/>
        <v>74.3</v>
      </c>
      <c r="F769">
        <f t="shared" si="78"/>
        <v>631.84</v>
      </c>
      <c r="G769">
        <f t="shared" si="79"/>
        <v>81</v>
      </c>
      <c r="H769">
        <f t="shared" si="80"/>
        <v>3757.2240000000002</v>
      </c>
      <c r="I769">
        <f t="shared" si="81"/>
        <v>2.1437365776493392E-3</v>
      </c>
      <c r="J769" t="str">
        <f t="shared" si="82"/>
        <v/>
      </c>
      <c r="K769" t="str">
        <f t="shared" si="83"/>
        <v/>
      </c>
    </row>
    <row r="770" spans="1:11">
      <c r="A770" t="s">
        <v>23</v>
      </c>
      <c r="B770">
        <v>2002</v>
      </c>
      <c r="C770">
        <v>79</v>
      </c>
      <c r="D770">
        <v>3623.6439999999998</v>
      </c>
      <c r="E770">
        <f t="shared" si="77"/>
        <v>74.3</v>
      </c>
      <c r="F770">
        <f t="shared" si="78"/>
        <v>631.84</v>
      </c>
      <c r="G770">
        <f t="shared" si="79"/>
        <v>81</v>
      </c>
      <c r="H770">
        <f t="shared" si="80"/>
        <v>3757.2240000000002</v>
      </c>
      <c r="I770">
        <f t="shared" si="81"/>
        <v>2.1437365776493392E-3</v>
      </c>
      <c r="J770" t="str">
        <f t="shared" si="82"/>
        <v/>
      </c>
      <c r="K770" t="str">
        <f t="shared" si="83"/>
        <v/>
      </c>
    </row>
    <row r="771" spans="1:11">
      <c r="A771" t="s">
        <v>23</v>
      </c>
      <c r="B771">
        <v>2003</v>
      </c>
      <c r="C771">
        <v>79.599999999999994</v>
      </c>
      <c r="D771">
        <v>3721.0590000000002</v>
      </c>
      <c r="E771">
        <f t="shared" ref="E771:E834" si="84">IF($A771=$A770,E770,C771)</f>
        <v>74.3</v>
      </c>
      <c r="F771">
        <f t="shared" ref="F771:F834" si="85">IF($A771=$A770,F770,D771)</f>
        <v>631.84</v>
      </c>
      <c r="G771">
        <f t="shared" ref="G771:G834" si="86">IF($A771=$A772,G772,C771)</f>
        <v>81</v>
      </c>
      <c r="H771">
        <f t="shared" ref="H771:H834" si="87">IF($A771=$A772,H772,D771)</f>
        <v>3757.2240000000002</v>
      </c>
      <c r="I771">
        <f t="shared" ref="I771:I834" si="88">(G771-E771)/(H771-F771)</f>
        <v>2.1437365776493392E-3</v>
      </c>
      <c r="J771" t="str">
        <f t="shared" ref="J771:J834" si="89">IF(A771=A770,"",A771)</f>
        <v/>
      </c>
      <c r="K771" t="str">
        <f t="shared" ref="K771:K834" si="90">IF(J771="","",I771)</f>
        <v/>
      </c>
    </row>
    <row r="772" spans="1:11">
      <c r="A772" t="s">
        <v>23</v>
      </c>
      <c r="B772">
        <v>2004</v>
      </c>
      <c r="C772">
        <v>80</v>
      </c>
      <c r="D772">
        <v>3703.9369999999999</v>
      </c>
      <c r="E772">
        <f t="shared" si="84"/>
        <v>74.3</v>
      </c>
      <c r="F772">
        <f t="shared" si="85"/>
        <v>631.84</v>
      </c>
      <c r="G772">
        <f t="shared" si="86"/>
        <v>81</v>
      </c>
      <c r="H772">
        <f t="shared" si="87"/>
        <v>3757.2240000000002</v>
      </c>
      <c r="I772">
        <f t="shared" si="88"/>
        <v>2.1437365776493392E-3</v>
      </c>
      <c r="J772" t="str">
        <f t="shared" si="89"/>
        <v/>
      </c>
      <c r="K772" t="str">
        <f t="shared" si="90"/>
        <v/>
      </c>
    </row>
    <row r="773" spans="1:11">
      <c r="A773" t="s">
        <v>23</v>
      </c>
      <c r="B773">
        <v>2005</v>
      </c>
      <c r="C773">
        <v>80.3</v>
      </c>
      <c r="D773">
        <v>3560.1120000000001</v>
      </c>
      <c r="E773">
        <f t="shared" si="84"/>
        <v>74.3</v>
      </c>
      <c r="F773">
        <f t="shared" si="85"/>
        <v>631.84</v>
      </c>
      <c r="G773">
        <f t="shared" si="86"/>
        <v>81</v>
      </c>
      <c r="H773">
        <f t="shared" si="87"/>
        <v>3757.2240000000002</v>
      </c>
      <c r="I773">
        <f t="shared" si="88"/>
        <v>2.1437365776493392E-3</v>
      </c>
      <c r="J773" t="str">
        <f t="shared" si="89"/>
        <v/>
      </c>
      <c r="K773" t="str">
        <f t="shared" si="90"/>
        <v/>
      </c>
    </row>
    <row r="774" spans="1:11">
      <c r="A774" t="s">
        <v>23</v>
      </c>
      <c r="B774">
        <v>2006</v>
      </c>
      <c r="C774">
        <v>80.5</v>
      </c>
      <c r="D774">
        <v>3435.9180000000001</v>
      </c>
      <c r="E774">
        <f t="shared" si="84"/>
        <v>74.3</v>
      </c>
      <c r="F774">
        <f t="shared" si="85"/>
        <v>631.84</v>
      </c>
      <c r="G774">
        <f t="shared" si="86"/>
        <v>81</v>
      </c>
      <c r="H774">
        <f t="shared" si="87"/>
        <v>3757.2240000000002</v>
      </c>
      <c r="I774">
        <f t="shared" si="88"/>
        <v>2.1437365776493392E-3</v>
      </c>
      <c r="J774" t="str">
        <f t="shared" si="89"/>
        <v/>
      </c>
      <c r="K774" t="str">
        <f t="shared" si="90"/>
        <v/>
      </c>
    </row>
    <row r="775" spans="1:11">
      <c r="A775" t="s">
        <v>23</v>
      </c>
      <c r="B775">
        <v>2007</v>
      </c>
      <c r="C775">
        <v>80.599999999999994</v>
      </c>
      <c r="D775">
        <v>3587.127</v>
      </c>
      <c r="E775">
        <f t="shared" si="84"/>
        <v>74.3</v>
      </c>
      <c r="F775">
        <f t="shared" si="85"/>
        <v>631.84</v>
      </c>
      <c r="G775">
        <f t="shared" si="86"/>
        <v>81</v>
      </c>
      <c r="H775">
        <f t="shared" si="87"/>
        <v>3757.2240000000002</v>
      </c>
      <c r="I775">
        <f t="shared" si="88"/>
        <v>2.1437365776493392E-3</v>
      </c>
      <c r="J775" t="str">
        <f t="shared" si="89"/>
        <v/>
      </c>
      <c r="K775" t="str">
        <f t="shared" si="90"/>
        <v/>
      </c>
    </row>
    <row r="776" spans="1:11">
      <c r="A776" t="s">
        <v>23</v>
      </c>
      <c r="B776">
        <v>2008</v>
      </c>
      <c r="C776">
        <v>80.8</v>
      </c>
      <c r="D776">
        <v>3466.9319999999998</v>
      </c>
      <c r="E776">
        <f t="shared" si="84"/>
        <v>74.3</v>
      </c>
      <c r="F776">
        <f t="shared" si="85"/>
        <v>631.84</v>
      </c>
      <c r="G776">
        <f t="shared" si="86"/>
        <v>81</v>
      </c>
      <c r="H776">
        <f t="shared" si="87"/>
        <v>3757.2240000000002</v>
      </c>
      <c r="I776">
        <f t="shared" si="88"/>
        <v>2.1437365776493392E-3</v>
      </c>
      <c r="J776" t="str">
        <f t="shared" si="89"/>
        <v/>
      </c>
      <c r="K776" t="str">
        <f t="shared" si="90"/>
        <v/>
      </c>
    </row>
    <row r="777" spans="1:11">
      <c r="A777" t="s">
        <v>23</v>
      </c>
      <c r="B777">
        <v>2009</v>
      </c>
      <c r="C777">
        <v>81</v>
      </c>
      <c r="D777">
        <v>3757.2240000000002</v>
      </c>
      <c r="E777">
        <f t="shared" si="84"/>
        <v>74.3</v>
      </c>
      <c r="F777">
        <f t="shared" si="85"/>
        <v>631.84</v>
      </c>
      <c r="G777">
        <f t="shared" si="86"/>
        <v>81</v>
      </c>
      <c r="H777">
        <f t="shared" si="87"/>
        <v>3757.2240000000002</v>
      </c>
      <c r="I777">
        <f t="shared" si="88"/>
        <v>2.1437365776493392E-3</v>
      </c>
      <c r="J777" t="str">
        <f t="shared" si="89"/>
        <v/>
      </c>
      <c r="K777" t="str">
        <f t="shared" si="90"/>
        <v/>
      </c>
    </row>
    <row r="778" spans="1:11">
      <c r="A778" t="s">
        <v>24</v>
      </c>
      <c r="B778">
        <v>1990</v>
      </c>
      <c r="C778">
        <v>70.7</v>
      </c>
      <c r="D778">
        <v>353.51900000000001</v>
      </c>
      <c r="E778">
        <f t="shared" si="84"/>
        <v>70.7</v>
      </c>
      <c r="F778">
        <f t="shared" si="85"/>
        <v>353.51900000000001</v>
      </c>
      <c r="G778">
        <f t="shared" si="86"/>
        <v>75.8</v>
      </c>
      <c r="H778">
        <f t="shared" si="87"/>
        <v>1101.221</v>
      </c>
      <c r="I778">
        <f t="shared" si="88"/>
        <v>6.8208992352568193E-3</v>
      </c>
      <c r="J778" t="str">
        <f t="shared" si="89"/>
        <v>Poland</v>
      </c>
      <c r="K778">
        <f t="shared" si="90"/>
        <v>6.8208992352568193E-3</v>
      </c>
    </row>
    <row r="779" spans="1:11">
      <c r="A779" t="s">
        <v>24</v>
      </c>
      <c r="B779">
        <v>1991</v>
      </c>
      <c r="C779">
        <v>70.7</v>
      </c>
      <c r="D779">
        <v>408.45499999999998</v>
      </c>
      <c r="E779">
        <f t="shared" si="84"/>
        <v>70.7</v>
      </c>
      <c r="F779">
        <f t="shared" si="85"/>
        <v>353.51900000000001</v>
      </c>
      <c r="G779">
        <f t="shared" si="86"/>
        <v>75.8</v>
      </c>
      <c r="H779">
        <f t="shared" si="87"/>
        <v>1101.221</v>
      </c>
      <c r="I779">
        <f t="shared" si="88"/>
        <v>6.8208992352568193E-3</v>
      </c>
      <c r="J779" t="str">
        <f t="shared" si="89"/>
        <v/>
      </c>
      <c r="K779" t="str">
        <f t="shared" si="90"/>
        <v/>
      </c>
    </row>
    <row r="780" spans="1:11">
      <c r="A780" t="s">
        <v>24</v>
      </c>
      <c r="B780">
        <v>1992</v>
      </c>
      <c r="C780">
        <v>71.2</v>
      </c>
      <c r="D780">
        <v>422.05599999999998</v>
      </c>
      <c r="E780">
        <f t="shared" si="84"/>
        <v>70.7</v>
      </c>
      <c r="F780">
        <f t="shared" si="85"/>
        <v>353.51900000000001</v>
      </c>
      <c r="G780">
        <f t="shared" si="86"/>
        <v>75.8</v>
      </c>
      <c r="H780">
        <f t="shared" si="87"/>
        <v>1101.221</v>
      </c>
      <c r="I780">
        <f t="shared" si="88"/>
        <v>6.8208992352568193E-3</v>
      </c>
      <c r="J780" t="str">
        <f t="shared" si="89"/>
        <v/>
      </c>
      <c r="K780" t="str">
        <f t="shared" si="90"/>
        <v/>
      </c>
    </row>
    <row r="781" spans="1:11">
      <c r="A781" t="s">
        <v>24</v>
      </c>
      <c r="B781">
        <v>1993</v>
      </c>
      <c r="C781">
        <v>71.7</v>
      </c>
      <c r="D781">
        <v>419.38099999999997</v>
      </c>
      <c r="E781">
        <f t="shared" si="84"/>
        <v>70.7</v>
      </c>
      <c r="F781">
        <f t="shared" si="85"/>
        <v>353.51900000000001</v>
      </c>
      <c r="G781">
        <f t="shared" si="86"/>
        <v>75.8</v>
      </c>
      <c r="H781">
        <f t="shared" si="87"/>
        <v>1101.221</v>
      </c>
      <c r="I781">
        <f t="shared" si="88"/>
        <v>6.8208992352568193E-3</v>
      </c>
      <c r="J781" t="str">
        <f t="shared" si="89"/>
        <v/>
      </c>
      <c r="K781" t="str">
        <f t="shared" si="90"/>
        <v/>
      </c>
    </row>
    <row r="782" spans="1:11">
      <c r="A782" t="s">
        <v>24</v>
      </c>
      <c r="B782">
        <v>1994</v>
      </c>
      <c r="C782">
        <v>71.8</v>
      </c>
      <c r="D782">
        <v>414.44400000000002</v>
      </c>
      <c r="E782">
        <f t="shared" si="84"/>
        <v>70.7</v>
      </c>
      <c r="F782">
        <f t="shared" si="85"/>
        <v>353.51900000000001</v>
      </c>
      <c r="G782">
        <f t="shared" si="86"/>
        <v>75.8</v>
      </c>
      <c r="H782">
        <f t="shared" si="87"/>
        <v>1101.221</v>
      </c>
      <c r="I782">
        <f t="shared" si="88"/>
        <v>6.8208992352568193E-3</v>
      </c>
      <c r="J782" t="str">
        <f t="shared" si="89"/>
        <v/>
      </c>
      <c r="K782" t="str">
        <f t="shared" si="90"/>
        <v/>
      </c>
    </row>
    <row r="783" spans="1:11">
      <c r="A783" t="s">
        <v>24</v>
      </c>
      <c r="B783">
        <v>1995</v>
      </c>
      <c r="C783">
        <v>72</v>
      </c>
      <c r="D783">
        <v>444.35300000000001</v>
      </c>
      <c r="E783">
        <f t="shared" si="84"/>
        <v>70.7</v>
      </c>
      <c r="F783">
        <f t="shared" si="85"/>
        <v>353.51900000000001</v>
      </c>
      <c r="G783">
        <f t="shared" si="86"/>
        <v>75.8</v>
      </c>
      <c r="H783">
        <f t="shared" si="87"/>
        <v>1101.221</v>
      </c>
      <c r="I783">
        <f t="shared" si="88"/>
        <v>6.8208992352568193E-3</v>
      </c>
      <c r="J783" t="str">
        <f t="shared" si="89"/>
        <v/>
      </c>
      <c r="K783" t="str">
        <f t="shared" si="90"/>
        <v/>
      </c>
    </row>
    <row r="784" spans="1:11">
      <c r="A784" t="s">
        <v>24</v>
      </c>
      <c r="B784">
        <v>1996</v>
      </c>
      <c r="C784">
        <v>72.3</v>
      </c>
      <c r="D784">
        <v>506.42899999999997</v>
      </c>
      <c r="E784">
        <f t="shared" si="84"/>
        <v>70.7</v>
      </c>
      <c r="F784">
        <f t="shared" si="85"/>
        <v>353.51900000000001</v>
      </c>
      <c r="G784">
        <f t="shared" si="86"/>
        <v>75.8</v>
      </c>
      <c r="H784">
        <f t="shared" si="87"/>
        <v>1101.221</v>
      </c>
      <c r="I784">
        <f t="shared" si="88"/>
        <v>6.8208992352568193E-3</v>
      </c>
      <c r="J784" t="str">
        <f t="shared" si="89"/>
        <v/>
      </c>
      <c r="K784" t="str">
        <f t="shared" si="90"/>
        <v/>
      </c>
    </row>
    <row r="785" spans="1:11">
      <c r="A785" t="s">
        <v>24</v>
      </c>
      <c r="B785">
        <v>1997</v>
      </c>
      <c r="C785">
        <v>72.8</v>
      </c>
      <c r="D785">
        <v>517.26</v>
      </c>
      <c r="E785">
        <f t="shared" si="84"/>
        <v>70.7</v>
      </c>
      <c r="F785">
        <f t="shared" si="85"/>
        <v>353.51900000000001</v>
      </c>
      <c r="G785">
        <f t="shared" si="86"/>
        <v>75.8</v>
      </c>
      <c r="H785">
        <f t="shared" si="87"/>
        <v>1101.221</v>
      </c>
      <c r="I785">
        <f t="shared" si="88"/>
        <v>6.8208992352568193E-3</v>
      </c>
      <c r="J785" t="str">
        <f t="shared" si="89"/>
        <v/>
      </c>
      <c r="K785" t="str">
        <f t="shared" si="90"/>
        <v/>
      </c>
    </row>
    <row r="786" spans="1:11">
      <c r="A786" t="s">
        <v>24</v>
      </c>
      <c r="B786">
        <v>1998</v>
      </c>
      <c r="C786">
        <v>73.099999999999994</v>
      </c>
      <c r="D786">
        <v>572.24099999999999</v>
      </c>
      <c r="E786">
        <f t="shared" si="84"/>
        <v>70.7</v>
      </c>
      <c r="F786">
        <f t="shared" si="85"/>
        <v>353.51900000000001</v>
      </c>
      <c r="G786">
        <f t="shared" si="86"/>
        <v>75.8</v>
      </c>
      <c r="H786">
        <f t="shared" si="87"/>
        <v>1101.221</v>
      </c>
      <c r="I786">
        <f t="shared" si="88"/>
        <v>6.8208992352568193E-3</v>
      </c>
      <c r="J786" t="str">
        <f t="shared" si="89"/>
        <v/>
      </c>
      <c r="K786" t="str">
        <f t="shared" si="90"/>
        <v/>
      </c>
    </row>
    <row r="787" spans="1:11">
      <c r="A787" t="s">
        <v>24</v>
      </c>
      <c r="B787">
        <v>1999</v>
      </c>
      <c r="C787">
        <v>72.7</v>
      </c>
      <c r="D787">
        <v>580.97900000000004</v>
      </c>
      <c r="E787">
        <f t="shared" si="84"/>
        <v>70.7</v>
      </c>
      <c r="F787">
        <f t="shared" si="85"/>
        <v>353.51900000000001</v>
      </c>
      <c r="G787">
        <f t="shared" si="86"/>
        <v>75.8</v>
      </c>
      <c r="H787">
        <f t="shared" si="87"/>
        <v>1101.221</v>
      </c>
      <c r="I787">
        <f t="shared" si="88"/>
        <v>6.8208992352568193E-3</v>
      </c>
      <c r="J787" t="str">
        <f t="shared" si="89"/>
        <v/>
      </c>
      <c r="K787" t="str">
        <f t="shared" si="90"/>
        <v/>
      </c>
    </row>
    <row r="788" spans="1:11">
      <c r="A788" t="s">
        <v>24</v>
      </c>
      <c r="B788">
        <v>2000</v>
      </c>
      <c r="C788">
        <v>73.8</v>
      </c>
      <c r="D788">
        <v>583.41800000000001</v>
      </c>
      <c r="E788">
        <f t="shared" si="84"/>
        <v>70.7</v>
      </c>
      <c r="F788">
        <f t="shared" si="85"/>
        <v>353.51900000000001</v>
      </c>
      <c r="G788">
        <f t="shared" si="86"/>
        <v>75.8</v>
      </c>
      <c r="H788">
        <f t="shared" si="87"/>
        <v>1101.221</v>
      </c>
      <c r="I788">
        <f t="shared" si="88"/>
        <v>6.8208992352568193E-3</v>
      </c>
      <c r="J788" t="str">
        <f t="shared" si="89"/>
        <v/>
      </c>
      <c r="K788" t="str">
        <f t="shared" si="90"/>
        <v/>
      </c>
    </row>
    <row r="789" spans="1:11">
      <c r="A789" t="s">
        <v>24</v>
      </c>
      <c r="B789">
        <v>2001</v>
      </c>
      <c r="C789">
        <v>74.3</v>
      </c>
      <c r="D789">
        <v>626.673</v>
      </c>
      <c r="E789">
        <f t="shared" si="84"/>
        <v>70.7</v>
      </c>
      <c r="F789">
        <f t="shared" si="85"/>
        <v>353.51900000000001</v>
      </c>
      <c r="G789">
        <f t="shared" si="86"/>
        <v>75.8</v>
      </c>
      <c r="H789">
        <f t="shared" si="87"/>
        <v>1101.221</v>
      </c>
      <c r="I789">
        <f t="shared" si="88"/>
        <v>6.8208992352568193E-3</v>
      </c>
      <c r="J789" t="str">
        <f t="shared" si="89"/>
        <v/>
      </c>
      <c r="K789" t="str">
        <f t="shared" si="90"/>
        <v/>
      </c>
    </row>
    <row r="790" spans="1:11">
      <c r="A790" t="s">
        <v>24</v>
      </c>
      <c r="B790">
        <v>2002</v>
      </c>
      <c r="C790">
        <v>74.5</v>
      </c>
      <c r="D790">
        <v>687.87699999999995</v>
      </c>
      <c r="E790">
        <f t="shared" si="84"/>
        <v>70.7</v>
      </c>
      <c r="F790">
        <f t="shared" si="85"/>
        <v>353.51900000000001</v>
      </c>
      <c r="G790">
        <f t="shared" si="86"/>
        <v>75.8</v>
      </c>
      <c r="H790">
        <f t="shared" si="87"/>
        <v>1101.221</v>
      </c>
      <c r="I790">
        <f t="shared" si="88"/>
        <v>6.8208992352568193E-3</v>
      </c>
      <c r="J790" t="str">
        <f t="shared" si="89"/>
        <v/>
      </c>
      <c r="K790" t="str">
        <f t="shared" si="90"/>
        <v/>
      </c>
    </row>
    <row r="791" spans="1:11">
      <c r="A791" t="s">
        <v>24</v>
      </c>
      <c r="B791">
        <v>2003</v>
      </c>
      <c r="C791">
        <v>74.7</v>
      </c>
      <c r="D791">
        <v>704.51499999999999</v>
      </c>
      <c r="E791">
        <f t="shared" si="84"/>
        <v>70.7</v>
      </c>
      <c r="F791">
        <f t="shared" si="85"/>
        <v>353.51900000000001</v>
      </c>
      <c r="G791">
        <f t="shared" si="86"/>
        <v>75.8</v>
      </c>
      <c r="H791">
        <f t="shared" si="87"/>
        <v>1101.221</v>
      </c>
      <c r="I791">
        <f t="shared" si="88"/>
        <v>6.8208992352568193E-3</v>
      </c>
      <c r="J791" t="str">
        <f t="shared" si="89"/>
        <v/>
      </c>
      <c r="K791" t="str">
        <f t="shared" si="90"/>
        <v/>
      </c>
    </row>
    <row r="792" spans="1:11">
      <c r="A792" t="s">
        <v>24</v>
      </c>
      <c r="B792">
        <v>2004</v>
      </c>
      <c r="C792">
        <v>75</v>
      </c>
      <c r="D792">
        <v>737.9</v>
      </c>
      <c r="E792">
        <f t="shared" si="84"/>
        <v>70.7</v>
      </c>
      <c r="F792">
        <f t="shared" si="85"/>
        <v>353.51900000000001</v>
      </c>
      <c r="G792">
        <f t="shared" si="86"/>
        <v>75.8</v>
      </c>
      <c r="H792">
        <f t="shared" si="87"/>
        <v>1101.221</v>
      </c>
      <c r="I792">
        <f t="shared" si="88"/>
        <v>6.8208992352568193E-3</v>
      </c>
      <c r="J792" t="str">
        <f t="shared" si="89"/>
        <v/>
      </c>
      <c r="K792" t="str">
        <f t="shared" si="90"/>
        <v/>
      </c>
    </row>
    <row r="793" spans="1:11">
      <c r="A793" t="s">
        <v>24</v>
      </c>
      <c r="B793">
        <v>2005</v>
      </c>
      <c r="C793">
        <v>75.099999999999994</v>
      </c>
      <c r="D793">
        <v>766.18</v>
      </c>
      <c r="E793">
        <f t="shared" si="84"/>
        <v>70.7</v>
      </c>
      <c r="F793">
        <f t="shared" si="85"/>
        <v>353.51900000000001</v>
      </c>
      <c r="G793">
        <f t="shared" si="86"/>
        <v>75.8</v>
      </c>
      <c r="H793">
        <f t="shared" si="87"/>
        <v>1101.221</v>
      </c>
      <c r="I793">
        <f t="shared" si="88"/>
        <v>6.8208992352568193E-3</v>
      </c>
      <c r="J793" t="str">
        <f t="shared" si="89"/>
        <v/>
      </c>
      <c r="K793" t="str">
        <f t="shared" si="90"/>
        <v/>
      </c>
    </row>
    <row r="794" spans="1:11">
      <c r="A794" t="s">
        <v>24</v>
      </c>
      <c r="B794">
        <v>2006</v>
      </c>
      <c r="C794">
        <v>75.3</v>
      </c>
      <c r="D794">
        <v>812.82</v>
      </c>
      <c r="E794">
        <f t="shared" si="84"/>
        <v>70.7</v>
      </c>
      <c r="F794">
        <f t="shared" si="85"/>
        <v>353.51900000000001</v>
      </c>
      <c r="G794">
        <f t="shared" si="86"/>
        <v>75.8</v>
      </c>
      <c r="H794">
        <f t="shared" si="87"/>
        <v>1101.221</v>
      </c>
      <c r="I794">
        <f t="shared" si="88"/>
        <v>6.8208992352568193E-3</v>
      </c>
      <c r="J794" t="str">
        <f t="shared" si="89"/>
        <v/>
      </c>
      <c r="K794" t="str">
        <f t="shared" si="90"/>
        <v/>
      </c>
    </row>
    <row r="795" spans="1:11">
      <c r="A795" t="s">
        <v>24</v>
      </c>
      <c r="B795">
        <v>2007</v>
      </c>
      <c r="C795">
        <v>75.3</v>
      </c>
      <c r="D795">
        <v>900.44799999999998</v>
      </c>
      <c r="E795">
        <f t="shared" si="84"/>
        <v>70.7</v>
      </c>
      <c r="F795">
        <f t="shared" si="85"/>
        <v>353.51900000000001</v>
      </c>
      <c r="G795">
        <f t="shared" si="86"/>
        <v>75.8</v>
      </c>
      <c r="H795">
        <f t="shared" si="87"/>
        <v>1101.221</v>
      </c>
      <c r="I795">
        <f t="shared" si="88"/>
        <v>6.8208992352568193E-3</v>
      </c>
      <c r="J795" t="str">
        <f t="shared" si="89"/>
        <v/>
      </c>
      <c r="K795" t="str">
        <f t="shared" si="90"/>
        <v/>
      </c>
    </row>
    <row r="796" spans="1:11">
      <c r="A796" t="s">
        <v>24</v>
      </c>
      <c r="B796">
        <v>2008</v>
      </c>
      <c r="C796">
        <v>75.599999999999994</v>
      </c>
      <c r="D796">
        <v>1030.817</v>
      </c>
      <c r="E796">
        <f t="shared" si="84"/>
        <v>70.7</v>
      </c>
      <c r="F796">
        <f t="shared" si="85"/>
        <v>353.51900000000001</v>
      </c>
      <c r="G796">
        <f t="shared" si="86"/>
        <v>75.8</v>
      </c>
      <c r="H796">
        <f t="shared" si="87"/>
        <v>1101.221</v>
      </c>
      <c r="I796">
        <f t="shared" si="88"/>
        <v>6.8208992352568193E-3</v>
      </c>
      <c r="J796" t="str">
        <f t="shared" si="89"/>
        <v/>
      </c>
      <c r="K796" t="str">
        <f t="shared" si="90"/>
        <v/>
      </c>
    </row>
    <row r="797" spans="1:11">
      <c r="A797" t="s">
        <v>24</v>
      </c>
      <c r="B797">
        <v>2009</v>
      </c>
      <c r="C797">
        <v>75.8</v>
      </c>
      <c r="D797">
        <v>1101.221</v>
      </c>
      <c r="E797">
        <f t="shared" si="84"/>
        <v>70.7</v>
      </c>
      <c r="F797">
        <f t="shared" si="85"/>
        <v>353.51900000000001</v>
      </c>
      <c r="G797">
        <f t="shared" si="86"/>
        <v>75.8</v>
      </c>
      <c r="H797">
        <f t="shared" si="87"/>
        <v>1101.221</v>
      </c>
      <c r="I797">
        <f t="shared" si="88"/>
        <v>6.8208992352568193E-3</v>
      </c>
      <c r="J797" t="str">
        <f t="shared" si="89"/>
        <v/>
      </c>
      <c r="K797" t="str">
        <f t="shared" si="90"/>
        <v/>
      </c>
    </row>
    <row r="798" spans="1:11">
      <c r="A798" t="s">
        <v>25</v>
      </c>
      <c r="B798">
        <v>1970</v>
      </c>
      <c r="C798">
        <v>66.7</v>
      </c>
      <c r="D798">
        <v>174.06800000000001</v>
      </c>
      <c r="E798">
        <f t="shared" si="84"/>
        <v>66.7</v>
      </c>
      <c r="F798">
        <f t="shared" si="85"/>
        <v>174.06800000000001</v>
      </c>
      <c r="G798">
        <f t="shared" si="86"/>
        <v>79.3</v>
      </c>
      <c r="H798">
        <f t="shared" si="87"/>
        <v>1856.443</v>
      </c>
      <c r="I798">
        <f t="shared" si="88"/>
        <v>7.4894122891745263E-3</v>
      </c>
      <c r="J798" t="str">
        <f t="shared" si="89"/>
        <v>Portugal</v>
      </c>
      <c r="K798">
        <f t="shared" si="90"/>
        <v>7.4894122891745263E-3</v>
      </c>
    </row>
    <row r="799" spans="1:11">
      <c r="A799" t="s">
        <v>25</v>
      </c>
      <c r="B799">
        <v>1971</v>
      </c>
      <c r="C799">
        <v>66.400000000000006</v>
      </c>
      <c r="D799">
        <v>193.215</v>
      </c>
      <c r="E799">
        <f t="shared" si="84"/>
        <v>66.7</v>
      </c>
      <c r="F799">
        <f t="shared" si="85"/>
        <v>174.06800000000001</v>
      </c>
      <c r="G799">
        <f t="shared" si="86"/>
        <v>79.3</v>
      </c>
      <c r="H799">
        <f t="shared" si="87"/>
        <v>1856.443</v>
      </c>
      <c r="I799">
        <f t="shared" si="88"/>
        <v>7.4894122891745263E-3</v>
      </c>
      <c r="J799" t="str">
        <f t="shared" si="89"/>
        <v/>
      </c>
      <c r="K799" t="str">
        <f t="shared" si="90"/>
        <v/>
      </c>
    </row>
    <row r="800" spans="1:11">
      <c r="A800" t="s">
        <v>25</v>
      </c>
      <c r="B800">
        <v>1972</v>
      </c>
      <c r="C800">
        <v>68.3</v>
      </c>
      <c r="D800">
        <v>262.39</v>
      </c>
      <c r="E800">
        <f t="shared" si="84"/>
        <v>66.7</v>
      </c>
      <c r="F800">
        <f t="shared" si="85"/>
        <v>174.06800000000001</v>
      </c>
      <c r="G800">
        <f t="shared" si="86"/>
        <v>79.3</v>
      </c>
      <c r="H800">
        <f t="shared" si="87"/>
        <v>1856.443</v>
      </c>
      <c r="I800">
        <f t="shared" si="88"/>
        <v>7.4894122891745263E-3</v>
      </c>
      <c r="J800" t="str">
        <f t="shared" si="89"/>
        <v/>
      </c>
      <c r="K800" t="str">
        <f t="shared" si="90"/>
        <v/>
      </c>
    </row>
    <row r="801" spans="1:11">
      <c r="A801" t="s">
        <v>25</v>
      </c>
      <c r="B801">
        <v>1973</v>
      </c>
      <c r="C801">
        <v>67.5</v>
      </c>
      <c r="D801">
        <v>315.27</v>
      </c>
      <c r="E801">
        <f t="shared" si="84"/>
        <v>66.7</v>
      </c>
      <c r="F801">
        <f t="shared" si="85"/>
        <v>174.06800000000001</v>
      </c>
      <c r="G801">
        <f t="shared" si="86"/>
        <v>79.3</v>
      </c>
      <c r="H801">
        <f t="shared" si="87"/>
        <v>1856.443</v>
      </c>
      <c r="I801">
        <f t="shared" si="88"/>
        <v>7.4894122891745263E-3</v>
      </c>
      <c r="J801" t="str">
        <f t="shared" si="89"/>
        <v/>
      </c>
      <c r="K801" t="str">
        <f t="shared" si="90"/>
        <v/>
      </c>
    </row>
    <row r="802" spans="1:11">
      <c r="A802" t="s">
        <v>25</v>
      </c>
      <c r="B802">
        <v>1974</v>
      </c>
      <c r="C802">
        <v>68.099999999999994</v>
      </c>
      <c r="D802">
        <v>331.91</v>
      </c>
      <c r="E802">
        <f t="shared" si="84"/>
        <v>66.7</v>
      </c>
      <c r="F802">
        <f t="shared" si="85"/>
        <v>174.06800000000001</v>
      </c>
      <c r="G802">
        <f t="shared" si="86"/>
        <v>79.3</v>
      </c>
      <c r="H802">
        <f t="shared" si="87"/>
        <v>1856.443</v>
      </c>
      <c r="I802">
        <f t="shared" si="88"/>
        <v>7.4894122891745263E-3</v>
      </c>
      <c r="J802" t="str">
        <f t="shared" si="89"/>
        <v/>
      </c>
      <c r="K802" t="str">
        <f t="shared" si="90"/>
        <v/>
      </c>
    </row>
    <row r="803" spans="1:11">
      <c r="A803" t="s">
        <v>25</v>
      </c>
      <c r="B803">
        <v>1975</v>
      </c>
      <c r="C803">
        <v>68.400000000000006</v>
      </c>
      <c r="D803">
        <v>419.73599999999999</v>
      </c>
      <c r="E803">
        <f t="shared" si="84"/>
        <v>66.7</v>
      </c>
      <c r="F803">
        <f t="shared" si="85"/>
        <v>174.06800000000001</v>
      </c>
      <c r="G803">
        <f t="shared" si="86"/>
        <v>79.3</v>
      </c>
      <c r="H803">
        <f t="shared" si="87"/>
        <v>1856.443</v>
      </c>
      <c r="I803">
        <f t="shared" si="88"/>
        <v>7.4894122891745263E-3</v>
      </c>
      <c r="J803" t="str">
        <f t="shared" si="89"/>
        <v/>
      </c>
      <c r="K803" t="str">
        <f t="shared" si="90"/>
        <v/>
      </c>
    </row>
    <row r="804" spans="1:11">
      <c r="A804" t="s">
        <v>25</v>
      </c>
      <c r="B804">
        <v>1976</v>
      </c>
      <c r="C804">
        <v>68.900000000000006</v>
      </c>
      <c r="D804">
        <v>420.13900000000001</v>
      </c>
      <c r="E804">
        <f t="shared" si="84"/>
        <v>66.7</v>
      </c>
      <c r="F804">
        <f t="shared" si="85"/>
        <v>174.06800000000001</v>
      </c>
      <c r="G804">
        <f t="shared" si="86"/>
        <v>79.3</v>
      </c>
      <c r="H804">
        <f t="shared" si="87"/>
        <v>1856.443</v>
      </c>
      <c r="I804">
        <f t="shared" si="88"/>
        <v>7.4894122891745263E-3</v>
      </c>
      <c r="J804" t="str">
        <f t="shared" si="89"/>
        <v/>
      </c>
      <c r="K804" t="str">
        <f t="shared" si="90"/>
        <v/>
      </c>
    </row>
    <row r="805" spans="1:11">
      <c r="A805" t="s">
        <v>25</v>
      </c>
      <c r="B805">
        <v>1977</v>
      </c>
      <c r="C805">
        <v>70.099999999999994</v>
      </c>
      <c r="D805">
        <v>398.31400000000002</v>
      </c>
      <c r="E805">
        <f t="shared" si="84"/>
        <v>66.7</v>
      </c>
      <c r="F805">
        <f t="shared" si="85"/>
        <v>174.06800000000001</v>
      </c>
      <c r="G805">
        <f t="shared" si="86"/>
        <v>79.3</v>
      </c>
      <c r="H805">
        <f t="shared" si="87"/>
        <v>1856.443</v>
      </c>
      <c r="I805">
        <f t="shared" si="88"/>
        <v>7.4894122891745263E-3</v>
      </c>
      <c r="J805" t="str">
        <f t="shared" si="89"/>
        <v/>
      </c>
      <c r="K805" t="str">
        <f t="shared" si="90"/>
        <v/>
      </c>
    </row>
    <row r="806" spans="1:11">
      <c r="A806" t="s">
        <v>25</v>
      </c>
      <c r="B806">
        <v>1978</v>
      </c>
      <c r="C806">
        <v>70.5</v>
      </c>
      <c r="D806">
        <v>421.39100000000002</v>
      </c>
      <c r="E806">
        <f t="shared" si="84"/>
        <v>66.7</v>
      </c>
      <c r="F806">
        <f t="shared" si="85"/>
        <v>174.06800000000001</v>
      </c>
      <c r="G806">
        <f t="shared" si="86"/>
        <v>79.3</v>
      </c>
      <c r="H806">
        <f t="shared" si="87"/>
        <v>1856.443</v>
      </c>
      <c r="I806">
        <f t="shared" si="88"/>
        <v>7.4894122891745263E-3</v>
      </c>
      <c r="J806" t="str">
        <f t="shared" si="89"/>
        <v/>
      </c>
      <c r="K806" t="str">
        <f t="shared" si="90"/>
        <v/>
      </c>
    </row>
    <row r="807" spans="1:11">
      <c r="A807" t="s">
        <v>25</v>
      </c>
      <c r="B807">
        <v>1979</v>
      </c>
      <c r="C807">
        <v>71.3</v>
      </c>
      <c r="D807">
        <v>428.601</v>
      </c>
      <c r="E807">
        <f t="shared" si="84"/>
        <v>66.7</v>
      </c>
      <c r="F807">
        <f t="shared" si="85"/>
        <v>174.06800000000001</v>
      </c>
      <c r="G807">
        <f t="shared" si="86"/>
        <v>79.3</v>
      </c>
      <c r="H807">
        <f t="shared" si="87"/>
        <v>1856.443</v>
      </c>
      <c r="I807">
        <f t="shared" si="88"/>
        <v>7.4894122891745263E-3</v>
      </c>
      <c r="J807" t="str">
        <f t="shared" si="89"/>
        <v/>
      </c>
      <c r="K807" t="str">
        <f t="shared" si="90"/>
        <v/>
      </c>
    </row>
    <row r="808" spans="1:11">
      <c r="A808" t="s">
        <v>25</v>
      </c>
      <c r="B808">
        <v>1980</v>
      </c>
      <c r="C808">
        <v>71.400000000000006</v>
      </c>
      <c r="D808">
        <v>516.36099999999999</v>
      </c>
      <c r="E808">
        <f t="shared" si="84"/>
        <v>66.7</v>
      </c>
      <c r="F808">
        <f t="shared" si="85"/>
        <v>174.06800000000001</v>
      </c>
      <c r="G808">
        <f t="shared" si="86"/>
        <v>79.3</v>
      </c>
      <c r="H808">
        <f t="shared" si="87"/>
        <v>1856.443</v>
      </c>
      <c r="I808">
        <f t="shared" si="88"/>
        <v>7.4894122891745263E-3</v>
      </c>
      <c r="J808" t="str">
        <f t="shared" si="89"/>
        <v/>
      </c>
      <c r="K808" t="str">
        <f t="shared" si="90"/>
        <v/>
      </c>
    </row>
    <row r="809" spans="1:11">
      <c r="A809" t="s">
        <v>25</v>
      </c>
      <c r="B809">
        <v>1981</v>
      </c>
      <c r="C809">
        <v>71.7</v>
      </c>
      <c r="D809">
        <v>555.55600000000004</v>
      </c>
      <c r="E809">
        <f t="shared" si="84"/>
        <v>66.7</v>
      </c>
      <c r="F809">
        <f t="shared" si="85"/>
        <v>174.06800000000001</v>
      </c>
      <c r="G809">
        <f t="shared" si="86"/>
        <v>79.3</v>
      </c>
      <c r="H809">
        <f t="shared" si="87"/>
        <v>1856.443</v>
      </c>
      <c r="I809">
        <f t="shared" si="88"/>
        <v>7.4894122891745263E-3</v>
      </c>
      <c r="J809" t="str">
        <f t="shared" si="89"/>
        <v/>
      </c>
      <c r="K809" t="str">
        <f t="shared" si="90"/>
        <v/>
      </c>
    </row>
    <row r="810" spans="1:11">
      <c r="A810" t="s">
        <v>25</v>
      </c>
      <c r="B810">
        <v>1982</v>
      </c>
      <c r="C810">
        <v>72.5</v>
      </c>
      <c r="D810">
        <v>560.06200000000001</v>
      </c>
      <c r="E810">
        <f t="shared" si="84"/>
        <v>66.7</v>
      </c>
      <c r="F810">
        <f t="shared" si="85"/>
        <v>174.06800000000001</v>
      </c>
      <c r="G810">
        <f t="shared" si="86"/>
        <v>79.3</v>
      </c>
      <c r="H810">
        <f t="shared" si="87"/>
        <v>1856.443</v>
      </c>
      <c r="I810">
        <f t="shared" si="88"/>
        <v>7.4894122891745263E-3</v>
      </c>
      <c r="J810" t="str">
        <f t="shared" si="89"/>
        <v/>
      </c>
      <c r="K810" t="str">
        <f t="shared" si="90"/>
        <v/>
      </c>
    </row>
    <row r="811" spans="1:11">
      <c r="A811" t="s">
        <v>25</v>
      </c>
      <c r="B811">
        <v>1983</v>
      </c>
      <c r="C811">
        <v>72.400000000000006</v>
      </c>
      <c r="D811">
        <v>525.13499999999999</v>
      </c>
      <c r="E811">
        <f t="shared" si="84"/>
        <v>66.7</v>
      </c>
      <c r="F811">
        <f t="shared" si="85"/>
        <v>174.06800000000001</v>
      </c>
      <c r="G811">
        <f t="shared" si="86"/>
        <v>79.3</v>
      </c>
      <c r="H811">
        <f t="shared" si="87"/>
        <v>1856.443</v>
      </c>
      <c r="I811">
        <f t="shared" si="88"/>
        <v>7.4894122891745263E-3</v>
      </c>
      <c r="J811" t="str">
        <f t="shared" si="89"/>
        <v/>
      </c>
      <c r="K811" t="str">
        <f t="shared" si="90"/>
        <v/>
      </c>
    </row>
    <row r="812" spans="1:11">
      <c r="A812" t="s">
        <v>25</v>
      </c>
      <c r="B812">
        <v>1984</v>
      </c>
      <c r="C812">
        <v>72.7</v>
      </c>
      <c r="D812">
        <v>520.33100000000002</v>
      </c>
      <c r="E812">
        <f t="shared" si="84"/>
        <v>66.7</v>
      </c>
      <c r="F812">
        <f t="shared" si="85"/>
        <v>174.06800000000001</v>
      </c>
      <c r="G812">
        <f t="shared" si="86"/>
        <v>79.3</v>
      </c>
      <c r="H812">
        <f t="shared" si="87"/>
        <v>1856.443</v>
      </c>
      <c r="I812">
        <f t="shared" si="88"/>
        <v>7.4894122891745263E-3</v>
      </c>
      <c r="J812" t="str">
        <f t="shared" si="89"/>
        <v/>
      </c>
      <c r="K812" t="str">
        <f t="shared" si="90"/>
        <v/>
      </c>
    </row>
    <row r="813" spans="1:11">
      <c r="A813" t="s">
        <v>25</v>
      </c>
      <c r="B813">
        <v>1985</v>
      </c>
      <c r="C813">
        <v>73</v>
      </c>
      <c r="D813">
        <v>572.11300000000006</v>
      </c>
      <c r="E813">
        <f t="shared" si="84"/>
        <v>66.7</v>
      </c>
      <c r="F813">
        <f t="shared" si="85"/>
        <v>174.06800000000001</v>
      </c>
      <c r="G813">
        <f t="shared" si="86"/>
        <v>79.3</v>
      </c>
      <c r="H813">
        <f t="shared" si="87"/>
        <v>1856.443</v>
      </c>
      <c r="I813">
        <f t="shared" si="88"/>
        <v>7.4894122891745263E-3</v>
      </c>
      <c r="J813" t="str">
        <f t="shared" si="89"/>
        <v/>
      </c>
      <c r="K813" t="str">
        <f t="shared" si="90"/>
        <v/>
      </c>
    </row>
    <row r="814" spans="1:11">
      <c r="A814" t="s">
        <v>25</v>
      </c>
      <c r="B814">
        <v>1986</v>
      </c>
      <c r="C814">
        <v>73.400000000000006</v>
      </c>
      <c r="D814">
        <v>658.19</v>
      </c>
      <c r="E814">
        <f t="shared" si="84"/>
        <v>66.7</v>
      </c>
      <c r="F814">
        <f t="shared" si="85"/>
        <v>174.06800000000001</v>
      </c>
      <c r="G814">
        <f t="shared" si="86"/>
        <v>79.3</v>
      </c>
      <c r="H814">
        <f t="shared" si="87"/>
        <v>1856.443</v>
      </c>
      <c r="I814">
        <f t="shared" si="88"/>
        <v>7.4894122891745263E-3</v>
      </c>
      <c r="J814" t="str">
        <f t="shared" si="89"/>
        <v/>
      </c>
      <c r="K814" t="str">
        <f t="shared" si="90"/>
        <v/>
      </c>
    </row>
    <row r="815" spans="1:11">
      <c r="A815" t="s">
        <v>25</v>
      </c>
      <c r="B815">
        <v>1987</v>
      </c>
      <c r="C815">
        <v>73.8</v>
      </c>
      <c r="D815">
        <v>678.65700000000004</v>
      </c>
      <c r="E815">
        <f t="shared" si="84"/>
        <v>66.7</v>
      </c>
      <c r="F815">
        <f t="shared" si="85"/>
        <v>174.06800000000001</v>
      </c>
      <c r="G815">
        <f t="shared" si="86"/>
        <v>79.3</v>
      </c>
      <c r="H815">
        <f t="shared" si="87"/>
        <v>1856.443</v>
      </c>
      <c r="I815">
        <f t="shared" si="88"/>
        <v>7.4894122891745263E-3</v>
      </c>
      <c r="J815" t="str">
        <f t="shared" si="89"/>
        <v/>
      </c>
      <c r="K815" t="str">
        <f t="shared" si="90"/>
        <v/>
      </c>
    </row>
    <row r="816" spans="1:11">
      <c r="A816" t="s">
        <v>25</v>
      </c>
      <c r="B816">
        <v>1988</v>
      </c>
      <c r="C816">
        <v>73.8</v>
      </c>
      <c r="D816">
        <v>757.25599999999997</v>
      </c>
      <c r="E816">
        <f t="shared" si="84"/>
        <v>66.7</v>
      </c>
      <c r="F816">
        <f t="shared" si="85"/>
        <v>174.06800000000001</v>
      </c>
      <c r="G816">
        <f t="shared" si="86"/>
        <v>79.3</v>
      </c>
      <c r="H816">
        <f t="shared" si="87"/>
        <v>1856.443</v>
      </c>
      <c r="I816">
        <f t="shared" si="88"/>
        <v>7.4894122891745263E-3</v>
      </c>
      <c r="J816" t="str">
        <f t="shared" si="89"/>
        <v/>
      </c>
      <c r="K816" t="str">
        <f t="shared" si="90"/>
        <v/>
      </c>
    </row>
    <row r="817" spans="1:11">
      <c r="A817" t="s">
        <v>25</v>
      </c>
      <c r="B817">
        <v>1989</v>
      </c>
      <c r="C817">
        <v>74.400000000000006</v>
      </c>
      <c r="D817">
        <v>743.82299999999998</v>
      </c>
      <c r="E817">
        <f t="shared" si="84"/>
        <v>66.7</v>
      </c>
      <c r="F817">
        <f t="shared" si="85"/>
        <v>174.06800000000001</v>
      </c>
      <c r="G817">
        <f t="shared" si="86"/>
        <v>79.3</v>
      </c>
      <c r="H817">
        <f t="shared" si="87"/>
        <v>1856.443</v>
      </c>
      <c r="I817">
        <f t="shared" si="88"/>
        <v>7.4894122891745263E-3</v>
      </c>
      <c r="J817" t="str">
        <f t="shared" si="89"/>
        <v/>
      </c>
      <c r="K817" t="str">
        <f t="shared" si="90"/>
        <v/>
      </c>
    </row>
    <row r="818" spans="1:11">
      <c r="A818" t="s">
        <v>25</v>
      </c>
      <c r="B818">
        <v>1990</v>
      </c>
      <c r="C818">
        <v>74.099999999999994</v>
      </c>
      <c r="D818">
        <v>774.06500000000005</v>
      </c>
      <c r="E818">
        <f t="shared" si="84"/>
        <v>66.7</v>
      </c>
      <c r="F818">
        <f t="shared" si="85"/>
        <v>174.06800000000001</v>
      </c>
      <c r="G818">
        <f t="shared" si="86"/>
        <v>79.3</v>
      </c>
      <c r="H818">
        <f t="shared" si="87"/>
        <v>1856.443</v>
      </c>
      <c r="I818">
        <f t="shared" si="88"/>
        <v>7.4894122891745263E-3</v>
      </c>
      <c r="J818" t="str">
        <f t="shared" si="89"/>
        <v/>
      </c>
      <c r="K818" t="str">
        <f t="shared" si="90"/>
        <v/>
      </c>
    </row>
    <row r="819" spans="1:11">
      <c r="A819" t="s">
        <v>25</v>
      </c>
      <c r="B819">
        <v>1991</v>
      </c>
      <c r="C819">
        <v>74.099999999999994</v>
      </c>
      <c r="D819">
        <v>886.43100000000004</v>
      </c>
      <c r="E819">
        <f t="shared" si="84"/>
        <v>66.7</v>
      </c>
      <c r="F819">
        <f t="shared" si="85"/>
        <v>174.06800000000001</v>
      </c>
      <c r="G819">
        <f t="shared" si="86"/>
        <v>79.3</v>
      </c>
      <c r="H819">
        <f t="shared" si="87"/>
        <v>1856.443</v>
      </c>
      <c r="I819">
        <f t="shared" si="88"/>
        <v>7.4894122891745263E-3</v>
      </c>
      <c r="J819" t="str">
        <f t="shared" si="89"/>
        <v/>
      </c>
      <c r="K819" t="str">
        <f t="shared" si="90"/>
        <v/>
      </c>
    </row>
    <row r="820" spans="1:11">
      <c r="A820" t="s">
        <v>25</v>
      </c>
      <c r="B820">
        <v>1992</v>
      </c>
      <c r="C820">
        <v>74.7</v>
      </c>
      <c r="D820">
        <v>922.58</v>
      </c>
      <c r="E820">
        <f t="shared" si="84"/>
        <v>66.7</v>
      </c>
      <c r="F820">
        <f t="shared" si="85"/>
        <v>174.06800000000001</v>
      </c>
      <c r="G820">
        <f t="shared" si="86"/>
        <v>79.3</v>
      </c>
      <c r="H820">
        <f t="shared" si="87"/>
        <v>1856.443</v>
      </c>
      <c r="I820">
        <f t="shared" si="88"/>
        <v>7.4894122891745263E-3</v>
      </c>
      <c r="J820" t="str">
        <f t="shared" si="89"/>
        <v/>
      </c>
      <c r="K820" t="str">
        <f t="shared" si="90"/>
        <v/>
      </c>
    </row>
    <row r="821" spans="1:11">
      <c r="A821" t="s">
        <v>25</v>
      </c>
      <c r="B821">
        <v>1993</v>
      </c>
      <c r="C821">
        <v>74.599999999999994</v>
      </c>
      <c r="D821">
        <v>942.99400000000003</v>
      </c>
      <c r="E821">
        <f t="shared" si="84"/>
        <v>66.7</v>
      </c>
      <c r="F821">
        <f t="shared" si="85"/>
        <v>174.06800000000001</v>
      </c>
      <c r="G821">
        <f t="shared" si="86"/>
        <v>79.3</v>
      </c>
      <c r="H821">
        <f t="shared" si="87"/>
        <v>1856.443</v>
      </c>
      <c r="I821">
        <f t="shared" si="88"/>
        <v>7.4894122891745263E-3</v>
      </c>
      <c r="J821" t="str">
        <f t="shared" si="89"/>
        <v/>
      </c>
      <c r="K821" t="str">
        <f t="shared" si="90"/>
        <v/>
      </c>
    </row>
    <row r="822" spans="1:11">
      <c r="A822" t="s">
        <v>25</v>
      </c>
      <c r="B822">
        <v>1994</v>
      </c>
      <c r="C822">
        <v>75.5</v>
      </c>
      <c r="D822">
        <v>954.34900000000005</v>
      </c>
      <c r="E822">
        <f t="shared" si="84"/>
        <v>66.7</v>
      </c>
      <c r="F822">
        <f t="shared" si="85"/>
        <v>174.06800000000001</v>
      </c>
      <c r="G822">
        <f t="shared" si="86"/>
        <v>79.3</v>
      </c>
      <c r="H822">
        <f t="shared" si="87"/>
        <v>1856.443</v>
      </c>
      <c r="I822">
        <f t="shared" si="88"/>
        <v>7.4894122891745263E-3</v>
      </c>
      <c r="J822" t="str">
        <f t="shared" si="89"/>
        <v/>
      </c>
      <c r="K822" t="str">
        <f t="shared" si="90"/>
        <v/>
      </c>
    </row>
    <row r="823" spans="1:11">
      <c r="A823" t="s">
        <v>25</v>
      </c>
      <c r="B823">
        <v>1995</v>
      </c>
      <c r="C823">
        <v>75.400000000000006</v>
      </c>
      <c r="D823">
        <v>1108.0170000000001</v>
      </c>
      <c r="E823">
        <f t="shared" si="84"/>
        <v>66.7</v>
      </c>
      <c r="F823">
        <f t="shared" si="85"/>
        <v>174.06800000000001</v>
      </c>
      <c r="G823">
        <f t="shared" si="86"/>
        <v>79.3</v>
      </c>
      <c r="H823">
        <f t="shared" si="87"/>
        <v>1856.443</v>
      </c>
      <c r="I823">
        <f t="shared" si="88"/>
        <v>7.4894122891745263E-3</v>
      </c>
      <c r="J823" t="str">
        <f t="shared" si="89"/>
        <v/>
      </c>
      <c r="K823" t="str">
        <f t="shared" si="90"/>
        <v/>
      </c>
    </row>
    <row r="824" spans="1:11">
      <c r="A824" t="s">
        <v>25</v>
      </c>
      <c r="B824">
        <v>1996</v>
      </c>
      <c r="C824">
        <v>75.3</v>
      </c>
      <c r="D824">
        <v>1187.51</v>
      </c>
      <c r="E824">
        <f t="shared" si="84"/>
        <v>66.7</v>
      </c>
      <c r="F824">
        <f t="shared" si="85"/>
        <v>174.06800000000001</v>
      </c>
      <c r="G824">
        <f t="shared" si="86"/>
        <v>79.3</v>
      </c>
      <c r="H824">
        <f t="shared" si="87"/>
        <v>1856.443</v>
      </c>
      <c r="I824">
        <f t="shared" si="88"/>
        <v>7.4894122891745263E-3</v>
      </c>
      <c r="J824" t="str">
        <f t="shared" si="89"/>
        <v/>
      </c>
      <c r="K824" t="str">
        <f t="shared" si="90"/>
        <v/>
      </c>
    </row>
    <row r="825" spans="1:11">
      <c r="A825" t="s">
        <v>25</v>
      </c>
      <c r="B825">
        <v>1997</v>
      </c>
      <c r="C825">
        <v>75.8</v>
      </c>
      <c r="D825">
        <v>1233.528</v>
      </c>
      <c r="E825">
        <f t="shared" si="84"/>
        <v>66.7</v>
      </c>
      <c r="F825">
        <f t="shared" si="85"/>
        <v>174.06800000000001</v>
      </c>
      <c r="G825">
        <f t="shared" si="86"/>
        <v>79.3</v>
      </c>
      <c r="H825">
        <f t="shared" si="87"/>
        <v>1856.443</v>
      </c>
      <c r="I825">
        <f t="shared" si="88"/>
        <v>7.4894122891745263E-3</v>
      </c>
      <c r="J825" t="str">
        <f t="shared" si="89"/>
        <v/>
      </c>
      <c r="K825" t="str">
        <f t="shared" si="90"/>
        <v/>
      </c>
    </row>
    <row r="826" spans="1:11">
      <c r="A826" t="s">
        <v>25</v>
      </c>
      <c r="B826">
        <v>1998</v>
      </c>
      <c r="C826">
        <v>76</v>
      </c>
      <c r="D826">
        <v>1277.825</v>
      </c>
      <c r="E826">
        <f t="shared" si="84"/>
        <v>66.7</v>
      </c>
      <c r="F826">
        <f t="shared" si="85"/>
        <v>174.06800000000001</v>
      </c>
      <c r="G826">
        <f t="shared" si="86"/>
        <v>79.3</v>
      </c>
      <c r="H826">
        <f t="shared" si="87"/>
        <v>1856.443</v>
      </c>
      <c r="I826">
        <f t="shared" si="88"/>
        <v>7.4894122891745263E-3</v>
      </c>
      <c r="J826" t="str">
        <f t="shared" si="89"/>
        <v/>
      </c>
      <c r="K826" t="str">
        <f t="shared" si="90"/>
        <v/>
      </c>
    </row>
    <row r="827" spans="1:11">
      <c r="A827" t="s">
        <v>25</v>
      </c>
      <c r="B827">
        <v>1999</v>
      </c>
      <c r="C827">
        <v>76.2</v>
      </c>
      <c r="D827">
        <v>1365.8219999999999</v>
      </c>
      <c r="E827">
        <f t="shared" si="84"/>
        <v>66.7</v>
      </c>
      <c r="F827">
        <f t="shared" si="85"/>
        <v>174.06800000000001</v>
      </c>
      <c r="G827">
        <f t="shared" si="86"/>
        <v>79.3</v>
      </c>
      <c r="H827">
        <f t="shared" si="87"/>
        <v>1856.443</v>
      </c>
      <c r="I827">
        <f t="shared" si="88"/>
        <v>7.4894122891745263E-3</v>
      </c>
      <c r="J827" t="str">
        <f t="shared" si="89"/>
        <v/>
      </c>
      <c r="K827" t="str">
        <f t="shared" si="90"/>
        <v/>
      </c>
    </row>
    <row r="828" spans="1:11">
      <c r="A828" t="s">
        <v>25</v>
      </c>
      <c r="B828">
        <v>2000</v>
      </c>
      <c r="C828">
        <v>76.7</v>
      </c>
      <c r="D828">
        <v>1653.9880000000001</v>
      </c>
      <c r="E828">
        <f t="shared" si="84"/>
        <v>66.7</v>
      </c>
      <c r="F828">
        <f t="shared" si="85"/>
        <v>174.06800000000001</v>
      </c>
      <c r="G828">
        <f t="shared" si="86"/>
        <v>79.3</v>
      </c>
      <c r="H828">
        <f t="shared" si="87"/>
        <v>1856.443</v>
      </c>
      <c r="I828">
        <f t="shared" si="88"/>
        <v>7.4894122891745263E-3</v>
      </c>
      <c r="J828" t="str">
        <f t="shared" si="89"/>
        <v/>
      </c>
      <c r="K828" t="str">
        <f t="shared" si="90"/>
        <v/>
      </c>
    </row>
    <row r="829" spans="1:11">
      <c r="A829" t="s">
        <v>25</v>
      </c>
      <c r="B829">
        <v>2001</v>
      </c>
      <c r="C829">
        <v>77</v>
      </c>
      <c r="D829">
        <v>1669.337</v>
      </c>
      <c r="E829">
        <f t="shared" si="84"/>
        <v>66.7</v>
      </c>
      <c r="F829">
        <f t="shared" si="85"/>
        <v>174.06800000000001</v>
      </c>
      <c r="G829">
        <f t="shared" si="86"/>
        <v>79.3</v>
      </c>
      <c r="H829">
        <f t="shared" si="87"/>
        <v>1856.443</v>
      </c>
      <c r="I829">
        <f t="shared" si="88"/>
        <v>7.4894122891745263E-3</v>
      </c>
      <c r="J829" t="str">
        <f t="shared" si="89"/>
        <v/>
      </c>
      <c r="K829" t="str">
        <f t="shared" si="90"/>
        <v/>
      </c>
    </row>
    <row r="830" spans="1:11">
      <c r="A830" t="s">
        <v>25</v>
      </c>
      <c r="B830">
        <v>2002</v>
      </c>
      <c r="C830">
        <v>77.2</v>
      </c>
      <c r="D830">
        <v>1675.866</v>
      </c>
      <c r="E830">
        <f t="shared" si="84"/>
        <v>66.7</v>
      </c>
      <c r="F830">
        <f t="shared" si="85"/>
        <v>174.06800000000001</v>
      </c>
      <c r="G830">
        <f t="shared" si="86"/>
        <v>79.3</v>
      </c>
      <c r="H830">
        <f t="shared" si="87"/>
        <v>1856.443</v>
      </c>
      <c r="I830">
        <f t="shared" si="88"/>
        <v>7.4894122891745263E-3</v>
      </c>
      <c r="J830" t="str">
        <f t="shared" si="89"/>
        <v/>
      </c>
      <c r="K830" t="str">
        <f t="shared" si="90"/>
        <v/>
      </c>
    </row>
    <row r="831" spans="1:11">
      <c r="A831" t="s">
        <v>25</v>
      </c>
      <c r="B831">
        <v>2003</v>
      </c>
      <c r="C831">
        <v>77.400000000000006</v>
      </c>
      <c r="D831">
        <v>1726.827</v>
      </c>
      <c r="E831">
        <f t="shared" si="84"/>
        <v>66.7</v>
      </c>
      <c r="F831">
        <f t="shared" si="85"/>
        <v>174.06800000000001</v>
      </c>
      <c r="G831">
        <f t="shared" si="86"/>
        <v>79.3</v>
      </c>
      <c r="H831">
        <f t="shared" si="87"/>
        <v>1856.443</v>
      </c>
      <c r="I831">
        <f t="shared" si="88"/>
        <v>7.4894122891745263E-3</v>
      </c>
      <c r="J831" t="str">
        <f t="shared" si="89"/>
        <v/>
      </c>
      <c r="K831" t="str">
        <f t="shared" si="90"/>
        <v/>
      </c>
    </row>
    <row r="832" spans="1:11">
      <c r="A832" t="s">
        <v>25</v>
      </c>
      <c r="B832">
        <v>2004</v>
      </c>
      <c r="C832">
        <v>78.3</v>
      </c>
      <c r="D832">
        <v>1800.1320000000001</v>
      </c>
      <c r="E832">
        <f t="shared" si="84"/>
        <v>66.7</v>
      </c>
      <c r="F832">
        <f t="shared" si="85"/>
        <v>174.06800000000001</v>
      </c>
      <c r="G832">
        <f t="shared" si="86"/>
        <v>79.3</v>
      </c>
      <c r="H832">
        <f t="shared" si="87"/>
        <v>1856.443</v>
      </c>
      <c r="I832">
        <f t="shared" si="88"/>
        <v>7.4894122891745263E-3</v>
      </c>
      <c r="J832" t="str">
        <f t="shared" si="89"/>
        <v/>
      </c>
      <c r="K832" t="str">
        <f t="shared" si="90"/>
        <v/>
      </c>
    </row>
    <row r="833" spans="1:11">
      <c r="A833" t="s">
        <v>25</v>
      </c>
      <c r="B833">
        <v>2005</v>
      </c>
      <c r="C833">
        <v>78.099999999999994</v>
      </c>
      <c r="D833">
        <v>1860.7850000000001</v>
      </c>
      <c r="E833">
        <f t="shared" si="84"/>
        <v>66.7</v>
      </c>
      <c r="F833">
        <f t="shared" si="85"/>
        <v>174.06800000000001</v>
      </c>
      <c r="G833">
        <f t="shared" si="86"/>
        <v>79.3</v>
      </c>
      <c r="H833">
        <f t="shared" si="87"/>
        <v>1856.443</v>
      </c>
      <c r="I833">
        <f t="shared" si="88"/>
        <v>7.4894122891745263E-3</v>
      </c>
      <c r="J833" t="str">
        <f t="shared" si="89"/>
        <v/>
      </c>
      <c r="K833" t="str">
        <f t="shared" si="90"/>
        <v/>
      </c>
    </row>
    <row r="834" spans="1:11">
      <c r="A834" t="s">
        <v>25</v>
      </c>
      <c r="B834">
        <v>2006</v>
      </c>
      <c r="C834">
        <v>78.900000000000006</v>
      </c>
      <c r="D834">
        <v>1823.288</v>
      </c>
      <c r="E834">
        <f t="shared" si="84"/>
        <v>66.7</v>
      </c>
      <c r="F834">
        <f t="shared" si="85"/>
        <v>174.06800000000001</v>
      </c>
      <c r="G834">
        <f t="shared" si="86"/>
        <v>79.3</v>
      </c>
      <c r="H834">
        <f t="shared" si="87"/>
        <v>1856.443</v>
      </c>
      <c r="I834">
        <f t="shared" si="88"/>
        <v>7.4894122891745263E-3</v>
      </c>
      <c r="J834" t="str">
        <f t="shared" si="89"/>
        <v/>
      </c>
      <c r="K834" t="str">
        <f t="shared" si="90"/>
        <v/>
      </c>
    </row>
    <row r="835" spans="1:11">
      <c r="A835" t="s">
        <v>25</v>
      </c>
      <c r="B835">
        <v>2007</v>
      </c>
      <c r="C835">
        <v>79</v>
      </c>
      <c r="D835">
        <v>1848.7139999999999</v>
      </c>
      <c r="E835">
        <f t="shared" ref="E835:E898" si="91">IF($A835=$A834,E834,C835)</f>
        <v>66.7</v>
      </c>
      <c r="F835">
        <f t="shared" ref="F835:F898" si="92">IF($A835=$A834,F834,D835)</f>
        <v>174.06800000000001</v>
      </c>
      <c r="G835">
        <f t="shared" ref="G835:G898" si="93">IF($A835=$A836,G836,C835)</f>
        <v>79.3</v>
      </c>
      <c r="H835">
        <f t="shared" ref="H835:H898" si="94">IF($A835=$A836,H836,D835)</f>
        <v>1856.443</v>
      </c>
      <c r="I835">
        <f t="shared" ref="I835:I898" si="95">(G835-E835)/(H835-F835)</f>
        <v>7.4894122891745263E-3</v>
      </c>
      <c r="J835" t="str">
        <f t="shared" ref="J835:J898" si="96">IF(A835=A834,"",A835)</f>
        <v/>
      </c>
      <c r="K835" t="str">
        <f t="shared" ref="K835:K898" si="97">IF(J835="","",I835)</f>
        <v/>
      </c>
    </row>
    <row r="836" spans="1:11">
      <c r="A836" t="s">
        <v>25</v>
      </c>
      <c r="B836">
        <v>2008</v>
      </c>
      <c r="C836">
        <v>79.3</v>
      </c>
      <c r="D836">
        <v>1856.443</v>
      </c>
      <c r="E836">
        <f t="shared" si="91"/>
        <v>66.7</v>
      </c>
      <c r="F836">
        <f t="shared" si="92"/>
        <v>174.06800000000001</v>
      </c>
      <c r="G836">
        <f t="shared" si="93"/>
        <v>79.3</v>
      </c>
      <c r="H836">
        <f t="shared" si="94"/>
        <v>1856.443</v>
      </c>
      <c r="I836">
        <f t="shared" si="95"/>
        <v>7.4894122891745263E-3</v>
      </c>
      <c r="J836" t="str">
        <f t="shared" si="96"/>
        <v/>
      </c>
      <c r="K836" t="str">
        <f t="shared" si="97"/>
        <v/>
      </c>
    </row>
    <row r="837" spans="1:11">
      <c r="A837" t="s">
        <v>26</v>
      </c>
      <c r="B837">
        <v>1997</v>
      </c>
      <c r="C837">
        <v>72.8</v>
      </c>
      <c r="D837">
        <v>602.07299999999998</v>
      </c>
      <c r="E837">
        <f t="shared" si="91"/>
        <v>72.8</v>
      </c>
      <c r="F837">
        <f t="shared" si="92"/>
        <v>602.07299999999998</v>
      </c>
      <c r="G837">
        <f t="shared" si="93"/>
        <v>75</v>
      </c>
      <c r="H837">
        <f t="shared" si="94"/>
        <v>1531.4590000000001</v>
      </c>
      <c r="I837">
        <f t="shared" si="95"/>
        <v>2.3671542287058366E-3</v>
      </c>
      <c r="J837" t="str">
        <f t="shared" si="96"/>
        <v>Slovak Republic</v>
      </c>
      <c r="K837">
        <f t="shared" si="97"/>
        <v>2.3671542287058366E-3</v>
      </c>
    </row>
    <row r="838" spans="1:11">
      <c r="A838" t="s">
        <v>26</v>
      </c>
      <c r="B838">
        <v>1998</v>
      </c>
      <c r="C838">
        <v>72.7</v>
      </c>
      <c r="D838">
        <v>613.46500000000003</v>
      </c>
      <c r="E838">
        <f t="shared" si="91"/>
        <v>72.8</v>
      </c>
      <c r="F838">
        <f t="shared" si="92"/>
        <v>602.07299999999998</v>
      </c>
      <c r="G838">
        <f t="shared" si="93"/>
        <v>75</v>
      </c>
      <c r="H838">
        <f t="shared" si="94"/>
        <v>1531.4590000000001</v>
      </c>
      <c r="I838">
        <f t="shared" si="95"/>
        <v>2.3671542287058366E-3</v>
      </c>
      <c r="J838" t="str">
        <f t="shared" si="96"/>
        <v/>
      </c>
      <c r="K838" t="str">
        <f t="shared" si="97"/>
        <v/>
      </c>
    </row>
    <row r="839" spans="1:11">
      <c r="A839" t="s">
        <v>26</v>
      </c>
      <c r="B839">
        <v>1999</v>
      </c>
      <c r="C839">
        <v>73.099999999999994</v>
      </c>
      <c r="D839">
        <v>623.86599999999999</v>
      </c>
      <c r="E839">
        <f t="shared" si="91"/>
        <v>72.8</v>
      </c>
      <c r="F839">
        <f t="shared" si="92"/>
        <v>602.07299999999998</v>
      </c>
      <c r="G839">
        <f t="shared" si="93"/>
        <v>75</v>
      </c>
      <c r="H839">
        <f t="shared" si="94"/>
        <v>1531.4590000000001</v>
      </c>
      <c r="I839">
        <f t="shared" si="95"/>
        <v>2.3671542287058366E-3</v>
      </c>
      <c r="J839" t="str">
        <f t="shared" si="96"/>
        <v/>
      </c>
      <c r="K839" t="str">
        <f t="shared" si="97"/>
        <v/>
      </c>
    </row>
    <row r="840" spans="1:11">
      <c r="A840" t="s">
        <v>26</v>
      </c>
      <c r="B840">
        <v>2000</v>
      </c>
      <c r="C840">
        <v>73.3</v>
      </c>
      <c r="D840">
        <v>603.79100000000005</v>
      </c>
      <c r="E840">
        <f t="shared" si="91"/>
        <v>72.8</v>
      </c>
      <c r="F840">
        <f t="shared" si="92"/>
        <v>602.07299999999998</v>
      </c>
      <c r="G840">
        <f t="shared" si="93"/>
        <v>75</v>
      </c>
      <c r="H840">
        <f t="shared" si="94"/>
        <v>1531.4590000000001</v>
      </c>
      <c r="I840">
        <f t="shared" si="95"/>
        <v>2.3671542287058366E-3</v>
      </c>
      <c r="J840" t="str">
        <f t="shared" si="96"/>
        <v/>
      </c>
      <c r="K840" t="str">
        <f t="shared" si="97"/>
        <v/>
      </c>
    </row>
    <row r="841" spans="1:11">
      <c r="A841" t="s">
        <v>26</v>
      </c>
      <c r="B841">
        <v>2001</v>
      </c>
      <c r="C841">
        <v>73.599999999999994</v>
      </c>
      <c r="D841">
        <v>627.88400000000001</v>
      </c>
      <c r="E841">
        <f t="shared" si="91"/>
        <v>72.8</v>
      </c>
      <c r="F841">
        <f t="shared" si="92"/>
        <v>602.07299999999998</v>
      </c>
      <c r="G841">
        <f t="shared" si="93"/>
        <v>75</v>
      </c>
      <c r="H841">
        <f t="shared" si="94"/>
        <v>1531.4590000000001</v>
      </c>
      <c r="I841">
        <f t="shared" si="95"/>
        <v>2.3671542287058366E-3</v>
      </c>
      <c r="J841" t="str">
        <f t="shared" si="96"/>
        <v/>
      </c>
      <c r="K841" t="str">
        <f t="shared" si="97"/>
        <v/>
      </c>
    </row>
    <row r="842" spans="1:11">
      <c r="A842" t="s">
        <v>26</v>
      </c>
      <c r="B842">
        <v>2002</v>
      </c>
      <c r="C842">
        <v>73.8</v>
      </c>
      <c r="D842">
        <v>671.673</v>
      </c>
      <c r="E842">
        <f t="shared" si="91"/>
        <v>72.8</v>
      </c>
      <c r="F842">
        <f t="shared" si="92"/>
        <v>602.07299999999998</v>
      </c>
      <c r="G842">
        <f t="shared" si="93"/>
        <v>75</v>
      </c>
      <c r="H842">
        <f t="shared" si="94"/>
        <v>1531.4590000000001</v>
      </c>
      <c r="I842">
        <f t="shared" si="95"/>
        <v>2.3671542287058366E-3</v>
      </c>
      <c r="J842" t="str">
        <f t="shared" si="96"/>
        <v/>
      </c>
      <c r="K842" t="str">
        <f t="shared" si="97"/>
        <v/>
      </c>
    </row>
    <row r="843" spans="1:11">
      <c r="A843" t="s">
        <v>26</v>
      </c>
      <c r="B843">
        <v>2003</v>
      </c>
      <c r="C843">
        <v>73.8</v>
      </c>
      <c r="D843">
        <v>727.38</v>
      </c>
      <c r="E843">
        <f t="shared" si="91"/>
        <v>72.8</v>
      </c>
      <c r="F843">
        <f t="shared" si="92"/>
        <v>602.07299999999998</v>
      </c>
      <c r="G843">
        <f t="shared" si="93"/>
        <v>75</v>
      </c>
      <c r="H843">
        <f t="shared" si="94"/>
        <v>1531.4590000000001</v>
      </c>
      <c r="I843">
        <f t="shared" si="95"/>
        <v>2.3671542287058366E-3</v>
      </c>
      <c r="J843" t="str">
        <f t="shared" si="96"/>
        <v/>
      </c>
      <c r="K843" t="str">
        <f t="shared" si="97"/>
        <v/>
      </c>
    </row>
    <row r="844" spans="1:11">
      <c r="A844" t="s">
        <v>26</v>
      </c>
      <c r="B844">
        <v>2004</v>
      </c>
      <c r="C844">
        <v>74</v>
      </c>
      <c r="D844">
        <v>946.39599999999996</v>
      </c>
      <c r="E844">
        <f t="shared" si="91"/>
        <v>72.8</v>
      </c>
      <c r="F844">
        <f t="shared" si="92"/>
        <v>602.07299999999998</v>
      </c>
      <c r="G844">
        <f t="shared" si="93"/>
        <v>75</v>
      </c>
      <c r="H844">
        <f t="shared" si="94"/>
        <v>1531.4590000000001</v>
      </c>
      <c r="I844">
        <f t="shared" si="95"/>
        <v>2.3671542287058366E-3</v>
      </c>
      <c r="J844" t="str">
        <f t="shared" si="96"/>
        <v/>
      </c>
      <c r="K844" t="str">
        <f t="shared" si="97"/>
        <v/>
      </c>
    </row>
    <row r="845" spans="1:11">
      <c r="A845" t="s">
        <v>26</v>
      </c>
      <c r="B845">
        <v>2005</v>
      </c>
      <c r="C845">
        <v>74</v>
      </c>
      <c r="D845">
        <v>985.26599999999996</v>
      </c>
      <c r="E845">
        <f t="shared" si="91"/>
        <v>72.8</v>
      </c>
      <c r="F845">
        <f t="shared" si="92"/>
        <v>602.07299999999998</v>
      </c>
      <c r="G845">
        <f t="shared" si="93"/>
        <v>75</v>
      </c>
      <c r="H845">
        <f t="shared" si="94"/>
        <v>1531.4590000000001</v>
      </c>
      <c r="I845">
        <f t="shared" si="95"/>
        <v>2.3671542287058366E-3</v>
      </c>
      <c r="J845" t="str">
        <f t="shared" si="96"/>
        <v/>
      </c>
      <c r="K845" t="str">
        <f t="shared" si="97"/>
        <v/>
      </c>
    </row>
    <row r="846" spans="1:11">
      <c r="A846" t="s">
        <v>26</v>
      </c>
      <c r="B846">
        <v>2006</v>
      </c>
      <c r="C846">
        <v>74.3</v>
      </c>
      <c r="D846">
        <v>1112.5429999999999</v>
      </c>
      <c r="E846">
        <f t="shared" si="91"/>
        <v>72.8</v>
      </c>
      <c r="F846">
        <f t="shared" si="92"/>
        <v>602.07299999999998</v>
      </c>
      <c r="G846">
        <f t="shared" si="93"/>
        <v>75</v>
      </c>
      <c r="H846">
        <f t="shared" si="94"/>
        <v>1531.4590000000001</v>
      </c>
      <c r="I846">
        <f t="shared" si="95"/>
        <v>2.3671542287058366E-3</v>
      </c>
      <c r="J846" t="str">
        <f t="shared" si="96"/>
        <v/>
      </c>
      <c r="K846" t="str">
        <f t="shared" si="97"/>
        <v/>
      </c>
    </row>
    <row r="847" spans="1:11">
      <c r="A847" t="s">
        <v>26</v>
      </c>
      <c r="B847">
        <v>2007</v>
      </c>
      <c r="C847">
        <v>74.3</v>
      </c>
      <c r="D847">
        <v>1295.8579999999999</v>
      </c>
      <c r="E847">
        <f t="shared" si="91"/>
        <v>72.8</v>
      </c>
      <c r="F847">
        <f t="shared" si="92"/>
        <v>602.07299999999998</v>
      </c>
      <c r="G847">
        <f t="shared" si="93"/>
        <v>75</v>
      </c>
      <c r="H847">
        <f t="shared" si="94"/>
        <v>1531.4590000000001</v>
      </c>
      <c r="I847">
        <f t="shared" si="95"/>
        <v>2.3671542287058366E-3</v>
      </c>
      <c r="J847" t="str">
        <f t="shared" si="96"/>
        <v/>
      </c>
      <c r="K847" t="str">
        <f t="shared" si="97"/>
        <v/>
      </c>
    </row>
    <row r="848" spans="1:11">
      <c r="A848" t="s">
        <v>26</v>
      </c>
      <c r="B848">
        <v>2008</v>
      </c>
      <c r="C848">
        <v>74.8</v>
      </c>
      <c r="D848">
        <v>1414.826</v>
      </c>
      <c r="E848">
        <f t="shared" si="91"/>
        <v>72.8</v>
      </c>
      <c r="F848">
        <f t="shared" si="92"/>
        <v>602.07299999999998</v>
      </c>
      <c r="G848">
        <f t="shared" si="93"/>
        <v>75</v>
      </c>
      <c r="H848">
        <f t="shared" si="94"/>
        <v>1531.4590000000001</v>
      </c>
      <c r="I848">
        <f t="shared" si="95"/>
        <v>2.3671542287058366E-3</v>
      </c>
      <c r="J848" t="str">
        <f t="shared" si="96"/>
        <v/>
      </c>
      <c r="K848" t="str">
        <f t="shared" si="97"/>
        <v/>
      </c>
    </row>
    <row r="849" spans="1:11">
      <c r="A849" t="s">
        <v>26</v>
      </c>
      <c r="B849">
        <v>2009</v>
      </c>
      <c r="C849">
        <v>75</v>
      </c>
      <c r="D849">
        <v>1531.4590000000001</v>
      </c>
      <c r="E849">
        <f t="shared" si="91"/>
        <v>72.8</v>
      </c>
      <c r="F849">
        <f t="shared" si="92"/>
        <v>602.07299999999998</v>
      </c>
      <c r="G849">
        <f t="shared" si="93"/>
        <v>75</v>
      </c>
      <c r="H849">
        <f t="shared" si="94"/>
        <v>1531.4590000000001</v>
      </c>
      <c r="I849">
        <f t="shared" si="95"/>
        <v>2.3671542287058366E-3</v>
      </c>
      <c r="J849" t="str">
        <f t="shared" si="96"/>
        <v/>
      </c>
      <c r="K849" t="str">
        <f t="shared" si="97"/>
        <v/>
      </c>
    </row>
    <row r="850" spans="1:11">
      <c r="A850" t="s">
        <v>27</v>
      </c>
      <c r="B850">
        <v>1995</v>
      </c>
      <c r="C850">
        <v>74</v>
      </c>
      <c r="D850">
        <v>1071.1010000000001</v>
      </c>
      <c r="E850">
        <f t="shared" si="91"/>
        <v>74</v>
      </c>
      <c r="F850">
        <f t="shared" si="92"/>
        <v>1071.1010000000001</v>
      </c>
      <c r="G850">
        <f t="shared" si="93"/>
        <v>79</v>
      </c>
      <c r="H850">
        <f t="shared" si="94"/>
        <v>2059.364</v>
      </c>
      <c r="I850">
        <f t="shared" si="95"/>
        <v>5.0593819661365448E-3</v>
      </c>
      <c r="J850" t="str">
        <f t="shared" si="96"/>
        <v>Slovenia</v>
      </c>
      <c r="K850">
        <f t="shared" si="97"/>
        <v>5.0593819661365448E-3</v>
      </c>
    </row>
    <row r="851" spans="1:11">
      <c r="A851" t="s">
        <v>27</v>
      </c>
      <c r="B851">
        <v>1996</v>
      </c>
      <c r="C851">
        <v>74.5</v>
      </c>
      <c r="D851">
        <v>1134.348</v>
      </c>
      <c r="E851">
        <f t="shared" si="91"/>
        <v>74</v>
      </c>
      <c r="F851">
        <f t="shared" si="92"/>
        <v>1071.1010000000001</v>
      </c>
      <c r="G851">
        <f t="shared" si="93"/>
        <v>79</v>
      </c>
      <c r="H851">
        <f t="shared" si="94"/>
        <v>2059.364</v>
      </c>
      <c r="I851">
        <f t="shared" si="95"/>
        <v>5.0593819661365448E-3</v>
      </c>
      <c r="J851" t="str">
        <f t="shared" si="96"/>
        <v/>
      </c>
      <c r="K851" t="str">
        <f t="shared" si="97"/>
        <v/>
      </c>
    </row>
    <row r="852" spans="1:11">
      <c r="A852" t="s">
        <v>27</v>
      </c>
      <c r="B852">
        <v>1997</v>
      </c>
      <c r="C852">
        <v>74.8</v>
      </c>
      <c r="D852">
        <v>1206.3869999999999</v>
      </c>
      <c r="E852">
        <f t="shared" si="91"/>
        <v>74</v>
      </c>
      <c r="F852">
        <f t="shared" si="92"/>
        <v>1071.1010000000001</v>
      </c>
      <c r="G852">
        <f t="shared" si="93"/>
        <v>79</v>
      </c>
      <c r="H852">
        <f t="shared" si="94"/>
        <v>2059.364</v>
      </c>
      <c r="I852">
        <f t="shared" si="95"/>
        <v>5.0593819661365448E-3</v>
      </c>
      <c r="J852" t="str">
        <f t="shared" si="96"/>
        <v/>
      </c>
      <c r="K852" t="str">
        <f t="shared" si="97"/>
        <v/>
      </c>
    </row>
    <row r="853" spans="1:11">
      <c r="A853" t="s">
        <v>27</v>
      </c>
      <c r="B853">
        <v>1998</v>
      </c>
      <c r="C853">
        <v>74.900000000000006</v>
      </c>
      <c r="D853">
        <v>1255.6420000000001</v>
      </c>
      <c r="E853">
        <f t="shared" si="91"/>
        <v>74</v>
      </c>
      <c r="F853">
        <f t="shared" si="92"/>
        <v>1071.1010000000001</v>
      </c>
      <c r="G853">
        <f t="shared" si="93"/>
        <v>79</v>
      </c>
      <c r="H853">
        <f t="shared" si="94"/>
        <v>2059.364</v>
      </c>
      <c r="I853">
        <f t="shared" si="95"/>
        <v>5.0593819661365448E-3</v>
      </c>
      <c r="J853" t="str">
        <f t="shared" si="96"/>
        <v/>
      </c>
      <c r="K853" t="str">
        <f t="shared" si="97"/>
        <v/>
      </c>
    </row>
    <row r="854" spans="1:11">
      <c r="A854" t="s">
        <v>27</v>
      </c>
      <c r="B854">
        <v>1999</v>
      </c>
      <c r="C854">
        <v>75.099999999999994</v>
      </c>
      <c r="D854">
        <v>1318.682</v>
      </c>
      <c r="E854">
        <f t="shared" si="91"/>
        <v>74</v>
      </c>
      <c r="F854">
        <f t="shared" si="92"/>
        <v>1071.1010000000001</v>
      </c>
      <c r="G854">
        <f t="shared" si="93"/>
        <v>79</v>
      </c>
      <c r="H854">
        <f t="shared" si="94"/>
        <v>2059.364</v>
      </c>
      <c r="I854">
        <f t="shared" si="95"/>
        <v>5.0593819661365448E-3</v>
      </c>
      <c r="J854" t="str">
        <f t="shared" si="96"/>
        <v/>
      </c>
      <c r="K854" t="str">
        <f t="shared" si="97"/>
        <v/>
      </c>
    </row>
    <row r="855" spans="1:11">
      <c r="A855" t="s">
        <v>27</v>
      </c>
      <c r="B855">
        <v>2000</v>
      </c>
      <c r="C855">
        <v>75.5</v>
      </c>
      <c r="D855">
        <v>1453.183</v>
      </c>
      <c r="E855">
        <f t="shared" si="91"/>
        <v>74</v>
      </c>
      <c r="F855">
        <f t="shared" si="92"/>
        <v>1071.1010000000001</v>
      </c>
      <c r="G855">
        <f t="shared" si="93"/>
        <v>79</v>
      </c>
      <c r="H855">
        <f t="shared" si="94"/>
        <v>2059.364</v>
      </c>
      <c r="I855">
        <f t="shared" si="95"/>
        <v>5.0593819661365448E-3</v>
      </c>
      <c r="J855" t="str">
        <f t="shared" si="96"/>
        <v/>
      </c>
      <c r="K855" t="str">
        <f t="shared" si="97"/>
        <v/>
      </c>
    </row>
    <row r="856" spans="1:11">
      <c r="A856" t="s">
        <v>27</v>
      </c>
      <c r="B856">
        <v>2001</v>
      </c>
      <c r="C856">
        <v>75.8</v>
      </c>
      <c r="D856">
        <v>1548.6179999999999</v>
      </c>
      <c r="E856">
        <f t="shared" si="91"/>
        <v>74</v>
      </c>
      <c r="F856">
        <f t="shared" si="92"/>
        <v>1071.1010000000001</v>
      </c>
      <c r="G856">
        <f t="shared" si="93"/>
        <v>79</v>
      </c>
      <c r="H856">
        <f t="shared" si="94"/>
        <v>2059.364</v>
      </c>
      <c r="I856">
        <f t="shared" si="95"/>
        <v>5.0593819661365448E-3</v>
      </c>
      <c r="J856" t="str">
        <f t="shared" si="96"/>
        <v/>
      </c>
      <c r="K856" t="str">
        <f t="shared" si="97"/>
        <v/>
      </c>
    </row>
    <row r="857" spans="1:11">
      <c r="A857" t="s">
        <v>27</v>
      </c>
      <c r="B857">
        <v>2002</v>
      </c>
      <c r="C857">
        <v>76.099999999999994</v>
      </c>
      <c r="D857">
        <v>1613.38</v>
      </c>
      <c r="E857">
        <f t="shared" si="91"/>
        <v>74</v>
      </c>
      <c r="F857">
        <f t="shared" si="92"/>
        <v>1071.1010000000001</v>
      </c>
      <c r="G857">
        <f t="shared" si="93"/>
        <v>79</v>
      </c>
      <c r="H857">
        <f t="shared" si="94"/>
        <v>2059.364</v>
      </c>
      <c r="I857">
        <f t="shared" si="95"/>
        <v>5.0593819661365448E-3</v>
      </c>
      <c r="J857" t="str">
        <f t="shared" si="96"/>
        <v/>
      </c>
      <c r="K857" t="str">
        <f t="shared" si="97"/>
        <v/>
      </c>
    </row>
    <row r="858" spans="1:11">
      <c r="A858" t="s">
        <v>27</v>
      </c>
      <c r="B858">
        <v>2003</v>
      </c>
      <c r="C858">
        <v>76.900000000000006</v>
      </c>
      <c r="D858">
        <v>1655.123</v>
      </c>
      <c r="E858">
        <f t="shared" si="91"/>
        <v>74</v>
      </c>
      <c r="F858">
        <f t="shared" si="92"/>
        <v>1071.1010000000001</v>
      </c>
      <c r="G858">
        <f t="shared" si="93"/>
        <v>79</v>
      </c>
      <c r="H858">
        <f t="shared" si="94"/>
        <v>2059.364</v>
      </c>
      <c r="I858">
        <f t="shared" si="95"/>
        <v>5.0593819661365448E-3</v>
      </c>
      <c r="J858" t="str">
        <f t="shared" si="96"/>
        <v/>
      </c>
      <c r="K858" t="str">
        <f t="shared" si="97"/>
        <v/>
      </c>
    </row>
    <row r="859" spans="1:11">
      <c r="A859" t="s">
        <v>27</v>
      </c>
      <c r="B859">
        <v>2004</v>
      </c>
      <c r="C859">
        <v>77.3</v>
      </c>
      <c r="D859">
        <v>1669.4780000000001</v>
      </c>
      <c r="E859">
        <f t="shared" si="91"/>
        <v>74</v>
      </c>
      <c r="F859">
        <f t="shared" si="92"/>
        <v>1071.1010000000001</v>
      </c>
      <c r="G859">
        <f t="shared" si="93"/>
        <v>79</v>
      </c>
      <c r="H859">
        <f t="shared" si="94"/>
        <v>2059.364</v>
      </c>
      <c r="I859">
        <f t="shared" si="95"/>
        <v>5.0593819661365448E-3</v>
      </c>
      <c r="J859" t="str">
        <f t="shared" si="96"/>
        <v/>
      </c>
      <c r="K859" t="str">
        <f t="shared" si="97"/>
        <v/>
      </c>
    </row>
    <row r="860" spans="1:11">
      <c r="A860" t="s">
        <v>27</v>
      </c>
      <c r="B860">
        <v>2005</v>
      </c>
      <c r="C860">
        <v>77.7</v>
      </c>
      <c r="D860">
        <v>1748.1479999999999</v>
      </c>
      <c r="E860">
        <f t="shared" si="91"/>
        <v>74</v>
      </c>
      <c r="F860">
        <f t="shared" si="92"/>
        <v>1071.1010000000001</v>
      </c>
      <c r="G860">
        <f t="shared" si="93"/>
        <v>79</v>
      </c>
      <c r="H860">
        <f t="shared" si="94"/>
        <v>2059.364</v>
      </c>
      <c r="I860">
        <f t="shared" si="95"/>
        <v>5.0593819661365448E-3</v>
      </c>
      <c r="J860" t="str">
        <f t="shared" si="96"/>
        <v/>
      </c>
      <c r="K860" t="str">
        <f t="shared" si="97"/>
        <v/>
      </c>
    </row>
    <row r="861" spans="1:11">
      <c r="A861" t="s">
        <v>27</v>
      </c>
      <c r="B861">
        <v>2006</v>
      </c>
      <c r="C861">
        <v>78.400000000000006</v>
      </c>
      <c r="D861">
        <v>1818.19</v>
      </c>
      <c r="E861">
        <f t="shared" si="91"/>
        <v>74</v>
      </c>
      <c r="F861">
        <f t="shared" si="92"/>
        <v>1071.1010000000001</v>
      </c>
      <c r="G861">
        <f t="shared" si="93"/>
        <v>79</v>
      </c>
      <c r="H861">
        <f t="shared" si="94"/>
        <v>2059.364</v>
      </c>
      <c r="I861">
        <f t="shared" si="95"/>
        <v>5.0593819661365448E-3</v>
      </c>
      <c r="J861" t="str">
        <f t="shared" si="96"/>
        <v/>
      </c>
      <c r="K861" t="str">
        <f t="shared" si="97"/>
        <v/>
      </c>
    </row>
    <row r="862" spans="1:11">
      <c r="A862" t="s">
        <v>27</v>
      </c>
      <c r="B862">
        <v>2007</v>
      </c>
      <c r="C862">
        <v>78.2</v>
      </c>
      <c r="D862">
        <v>1824.4880000000001</v>
      </c>
      <c r="E862">
        <f t="shared" si="91"/>
        <v>74</v>
      </c>
      <c r="F862">
        <f t="shared" si="92"/>
        <v>1071.1010000000001</v>
      </c>
      <c r="G862">
        <f t="shared" si="93"/>
        <v>79</v>
      </c>
      <c r="H862">
        <f t="shared" si="94"/>
        <v>2059.364</v>
      </c>
      <c r="I862">
        <f t="shared" si="95"/>
        <v>5.0593819661365448E-3</v>
      </c>
      <c r="J862" t="str">
        <f t="shared" si="96"/>
        <v/>
      </c>
      <c r="K862" t="str">
        <f t="shared" si="97"/>
        <v/>
      </c>
    </row>
    <row r="863" spans="1:11">
      <c r="A863" t="s">
        <v>27</v>
      </c>
      <c r="B863">
        <v>2008</v>
      </c>
      <c r="C863">
        <v>78.8</v>
      </c>
      <c r="D863">
        <v>2025.73</v>
      </c>
      <c r="E863">
        <f t="shared" si="91"/>
        <v>74</v>
      </c>
      <c r="F863">
        <f t="shared" si="92"/>
        <v>1071.1010000000001</v>
      </c>
      <c r="G863">
        <f t="shared" si="93"/>
        <v>79</v>
      </c>
      <c r="H863">
        <f t="shared" si="94"/>
        <v>2059.364</v>
      </c>
      <c r="I863">
        <f t="shared" si="95"/>
        <v>5.0593819661365448E-3</v>
      </c>
      <c r="J863" t="str">
        <f t="shared" si="96"/>
        <v/>
      </c>
      <c r="K863" t="str">
        <f t="shared" si="97"/>
        <v/>
      </c>
    </row>
    <row r="864" spans="1:11">
      <c r="A864" t="s">
        <v>27</v>
      </c>
      <c r="B864">
        <v>2009</v>
      </c>
      <c r="C864">
        <v>79</v>
      </c>
      <c r="D864">
        <v>2059.364</v>
      </c>
      <c r="E864">
        <f t="shared" si="91"/>
        <v>74</v>
      </c>
      <c r="F864">
        <f t="shared" si="92"/>
        <v>1071.1010000000001</v>
      </c>
      <c r="G864">
        <f t="shared" si="93"/>
        <v>79</v>
      </c>
      <c r="H864">
        <f t="shared" si="94"/>
        <v>2059.364</v>
      </c>
      <c r="I864">
        <f t="shared" si="95"/>
        <v>5.0593819661365448E-3</v>
      </c>
      <c r="J864" t="str">
        <f t="shared" si="96"/>
        <v/>
      </c>
      <c r="K864" t="str">
        <f t="shared" si="97"/>
        <v/>
      </c>
    </row>
    <row r="865" spans="1:11">
      <c r="A865" t="s">
        <v>28</v>
      </c>
      <c r="B865">
        <v>1970</v>
      </c>
      <c r="C865">
        <v>72</v>
      </c>
      <c r="D865">
        <v>354.80599999999998</v>
      </c>
      <c r="E865">
        <f t="shared" si="91"/>
        <v>72</v>
      </c>
      <c r="F865">
        <f t="shared" si="92"/>
        <v>354.80599999999998</v>
      </c>
      <c r="G865">
        <f t="shared" si="93"/>
        <v>81.8</v>
      </c>
      <c r="H865">
        <f t="shared" si="94"/>
        <v>2183.6930000000002</v>
      </c>
      <c r="I865">
        <f t="shared" si="95"/>
        <v>5.3584502487031707E-3</v>
      </c>
      <c r="J865" t="str">
        <f t="shared" si="96"/>
        <v>Spain</v>
      </c>
      <c r="K865">
        <f t="shared" si="97"/>
        <v>5.3584502487031707E-3</v>
      </c>
    </row>
    <row r="866" spans="1:11">
      <c r="A866" t="s">
        <v>28</v>
      </c>
      <c r="B866">
        <v>1975</v>
      </c>
      <c r="C866">
        <v>73.3</v>
      </c>
      <c r="D866">
        <v>572.55100000000004</v>
      </c>
      <c r="E866">
        <f t="shared" si="91"/>
        <v>72</v>
      </c>
      <c r="F866">
        <f t="shared" si="92"/>
        <v>354.80599999999998</v>
      </c>
      <c r="G866">
        <f t="shared" si="93"/>
        <v>81.8</v>
      </c>
      <c r="H866">
        <f t="shared" si="94"/>
        <v>2183.6930000000002</v>
      </c>
      <c r="I866">
        <f t="shared" si="95"/>
        <v>5.3584502487031707E-3</v>
      </c>
      <c r="J866" t="str">
        <f t="shared" si="96"/>
        <v/>
      </c>
      <c r="K866" t="str">
        <f t="shared" si="97"/>
        <v/>
      </c>
    </row>
    <row r="867" spans="1:11">
      <c r="A867" t="s">
        <v>28</v>
      </c>
      <c r="B867">
        <v>1976</v>
      </c>
      <c r="C867">
        <v>73.7</v>
      </c>
      <c r="D867">
        <v>638.05999999999995</v>
      </c>
      <c r="E867">
        <f t="shared" si="91"/>
        <v>72</v>
      </c>
      <c r="F867">
        <f t="shared" si="92"/>
        <v>354.80599999999998</v>
      </c>
      <c r="G867">
        <f t="shared" si="93"/>
        <v>81.8</v>
      </c>
      <c r="H867">
        <f t="shared" si="94"/>
        <v>2183.6930000000002</v>
      </c>
      <c r="I867">
        <f t="shared" si="95"/>
        <v>5.3584502487031707E-3</v>
      </c>
      <c r="J867" t="str">
        <f t="shared" si="96"/>
        <v/>
      </c>
      <c r="K867" t="str">
        <f t="shared" si="97"/>
        <v/>
      </c>
    </row>
    <row r="868" spans="1:11">
      <c r="A868" t="s">
        <v>28</v>
      </c>
      <c r="B868">
        <v>1977</v>
      </c>
      <c r="C868">
        <v>74.2</v>
      </c>
      <c r="D868">
        <v>679.36300000000006</v>
      </c>
      <c r="E868">
        <f t="shared" si="91"/>
        <v>72</v>
      </c>
      <c r="F868">
        <f t="shared" si="92"/>
        <v>354.80599999999998</v>
      </c>
      <c r="G868">
        <f t="shared" si="93"/>
        <v>81.8</v>
      </c>
      <c r="H868">
        <f t="shared" si="94"/>
        <v>2183.6930000000002</v>
      </c>
      <c r="I868">
        <f t="shared" si="95"/>
        <v>5.3584502487031707E-3</v>
      </c>
      <c r="J868" t="str">
        <f t="shared" si="96"/>
        <v/>
      </c>
      <c r="K868" t="str">
        <f t="shared" si="97"/>
        <v/>
      </c>
    </row>
    <row r="869" spans="1:11">
      <c r="A869" t="s">
        <v>28</v>
      </c>
      <c r="B869">
        <v>1978</v>
      </c>
      <c r="C869">
        <v>74.5</v>
      </c>
      <c r="D869">
        <v>681.15800000000002</v>
      </c>
      <c r="E869">
        <f t="shared" si="91"/>
        <v>72</v>
      </c>
      <c r="F869">
        <f t="shared" si="92"/>
        <v>354.80599999999998</v>
      </c>
      <c r="G869">
        <f t="shared" si="93"/>
        <v>81.8</v>
      </c>
      <c r="H869">
        <f t="shared" si="94"/>
        <v>2183.6930000000002</v>
      </c>
      <c r="I869">
        <f t="shared" si="95"/>
        <v>5.3584502487031707E-3</v>
      </c>
      <c r="J869" t="str">
        <f t="shared" si="96"/>
        <v/>
      </c>
      <c r="K869" t="str">
        <f t="shared" si="97"/>
        <v/>
      </c>
    </row>
    <row r="870" spans="1:11">
      <c r="A870" t="s">
        <v>28</v>
      </c>
      <c r="B870">
        <v>1979</v>
      </c>
      <c r="C870">
        <v>75</v>
      </c>
      <c r="D870">
        <v>666.37199999999996</v>
      </c>
      <c r="E870">
        <f t="shared" si="91"/>
        <v>72</v>
      </c>
      <c r="F870">
        <f t="shared" si="92"/>
        <v>354.80599999999998</v>
      </c>
      <c r="G870">
        <f t="shared" si="93"/>
        <v>81.8</v>
      </c>
      <c r="H870">
        <f t="shared" si="94"/>
        <v>2183.6930000000002</v>
      </c>
      <c r="I870">
        <f t="shared" si="95"/>
        <v>5.3584502487031707E-3</v>
      </c>
      <c r="J870" t="str">
        <f t="shared" si="96"/>
        <v/>
      </c>
      <c r="K870" t="str">
        <f t="shared" si="97"/>
        <v/>
      </c>
    </row>
    <row r="871" spans="1:11">
      <c r="A871" t="s">
        <v>28</v>
      </c>
      <c r="B871">
        <v>1980</v>
      </c>
      <c r="C871">
        <v>75.400000000000006</v>
      </c>
      <c r="D871">
        <v>689.18100000000004</v>
      </c>
      <c r="E871">
        <f t="shared" si="91"/>
        <v>72</v>
      </c>
      <c r="F871">
        <f t="shared" si="92"/>
        <v>354.80599999999998</v>
      </c>
      <c r="G871">
        <f t="shared" si="93"/>
        <v>81.8</v>
      </c>
      <c r="H871">
        <f t="shared" si="94"/>
        <v>2183.6930000000002</v>
      </c>
      <c r="I871">
        <f t="shared" si="95"/>
        <v>5.3584502487031707E-3</v>
      </c>
      <c r="J871" t="str">
        <f t="shared" si="96"/>
        <v/>
      </c>
      <c r="K871" t="str">
        <f t="shared" si="97"/>
        <v/>
      </c>
    </row>
    <row r="872" spans="1:11">
      <c r="A872" t="s">
        <v>28</v>
      </c>
      <c r="B872">
        <v>1981</v>
      </c>
      <c r="C872">
        <v>75.7</v>
      </c>
      <c r="D872">
        <v>703.86300000000006</v>
      </c>
      <c r="E872">
        <f t="shared" si="91"/>
        <v>72</v>
      </c>
      <c r="F872">
        <f t="shared" si="92"/>
        <v>354.80599999999998</v>
      </c>
      <c r="G872">
        <f t="shared" si="93"/>
        <v>81.8</v>
      </c>
      <c r="H872">
        <f t="shared" si="94"/>
        <v>2183.6930000000002</v>
      </c>
      <c r="I872">
        <f t="shared" si="95"/>
        <v>5.3584502487031707E-3</v>
      </c>
      <c r="J872" t="str">
        <f t="shared" si="96"/>
        <v/>
      </c>
      <c r="K872" t="str">
        <f t="shared" si="97"/>
        <v/>
      </c>
    </row>
    <row r="873" spans="1:11">
      <c r="A873" t="s">
        <v>28</v>
      </c>
      <c r="B873">
        <v>1982</v>
      </c>
      <c r="C873">
        <v>76.3</v>
      </c>
      <c r="D873">
        <v>725.63900000000001</v>
      </c>
      <c r="E873">
        <f t="shared" si="91"/>
        <v>72</v>
      </c>
      <c r="F873">
        <f t="shared" si="92"/>
        <v>354.80599999999998</v>
      </c>
      <c r="G873">
        <f t="shared" si="93"/>
        <v>81.8</v>
      </c>
      <c r="H873">
        <f t="shared" si="94"/>
        <v>2183.6930000000002</v>
      </c>
      <c r="I873">
        <f t="shared" si="95"/>
        <v>5.3584502487031707E-3</v>
      </c>
      <c r="J873" t="str">
        <f t="shared" si="96"/>
        <v/>
      </c>
      <c r="K873" t="str">
        <f t="shared" si="97"/>
        <v/>
      </c>
    </row>
    <row r="874" spans="1:11">
      <c r="A874" t="s">
        <v>28</v>
      </c>
      <c r="B874">
        <v>1983</v>
      </c>
      <c r="C874">
        <v>76.099999999999994</v>
      </c>
      <c r="D874">
        <v>747.84299999999996</v>
      </c>
      <c r="E874">
        <f t="shared" si="91"/>
        <v>72</v>
      </c>
      <c r="F874">
        <f t="shared" si="92"/>
        <v>354.80599999999998</v>
      </c>
      <c r="G874">
        <f t="shared" si="93"/>
        <v>81.8</v>
      </c>
      <c r="H874">
        <f t="shared" si="94"/>
        <v>2183.6930000000002</v>
      </c>
      <c r="I874">
        <f t="shared" si="95"/>
        <v>5.3584502487031707E-3</v>
      </c>
      <c r="J874" t="str">
        <f t="shared" si="96"/>
        <v/>
      </c>
      <c r="K874" t="str">
        <f t="shared" si="97"/>
        <v/>
      </c>
    </row>
    <row r="875" spans="1:11">
      <c r="A875" t="s">
        <v>28</v>
      </c>
      <c r="B875">
        <v>1984</v>
      </c>
      <c r="C875">
        <v>76.5</v>
      </c>
      <c r="D875">
        <v>731.56100000000004</v>
      </c>
      <c r="E875">
        <f t="shared" si="91"/>
        <v>72</v>
      </c>
      <c r="F875">
        <f t="shared" si="92"/>
        <v>354.80599999999998</v>
      </c>
      <c r="G875">
        <f t="shared" si="93"/>
        <v>81.8</v>
      </c>
      <c r="H875">
        <f t="shared" si="94"/>
        <v>2183.6930000000002</v>
      </c>
      <c r="I875">
        <f t="shared" si="95"/>
        <v>5.3584502487031707E-3</v>
      </c>
      <c r="J875" t="str">
        <f t="shared" si="96"/>
        <v/>
      </c>
      <c r="K875" t="str">
        <f t="shared" si="97"/>
        <v/>
      </c>
    </row>
    <row r="876" spans="1:11">
      <c r="A876" t="s">
        <v>28</v>
      </c>
      <c r="B876">
        <v>1985</v>
      </c>
      <c r="C876">
        <v>76.400000000000006</v>
      </c>
      <c r="D876">
        <v>729.96299999999997</v>
      </c>
      <c r="E876">
        <f t="shared" si="91"/>
        <v>72</v>
      </c>
      <c r="F876">
        <f t="shared" si="92"/>
        <v>354.80599999999998</v>
      </c>
      <c r="G876">
        <f t="shared" si="93"/>
        <v>81.8</v>
      </c>
      <c r="H876">
        <f t="shared" si="94"/>
        <v>2183.6930000000002</v>
      </c>
      <c r="I876">
        <f t="shared" si="95"/>
        <v>5.3584502487031707E-3</v>
      </c>
      <c r="J876" t="str">
        <f t="shared" si="96"/>
        <v/>
      </c>
      <c r="K876" t="str">
        <f t="shared" si="97"/>
        <v/>
      </c>
    </row>
    <row r="877" spans="1:11">
      <c r="A877" t="s">
        <v>28</v>
      </c>
      <c r="B877">
        <v>1986</v>
      </c>
      <c r="C877">
        <v>76.7</v>
      </c>
      <c r="D877">
        <v>744.54300000000001</v>
      </c>
      <c r="E877">
        <f t="shared" si="91"/>
        <v>72</v>
      </c>
      <c r="F877">
        <f t="shared" si="92"/>
        <v>354.80599999999998</v>
      </c>
      <c r="G877">
        <f t="shared" si="93"/>
        <v>81.8</v>
      </c>
      <c r="H877">
        <f t="shared" si="94"/>
        <v>2183.6930000000002</v>
      </c>
      <c r="I877">
        <f t="shared" si="95"/>
        <v>5.3584502487031707E-3</v>
      </c>
      <c r="J877" t="str">
        <f t="shared" si="96"/>
        <v/>
      </c>
      <c r="K877" t="str">
        <f t="shared" si="97"/>
        <v/>
      </c>
    </row>
    <row r="878" spans="1:11">
      <c r="A878" t="s">
        <v>28</v>
      </c>
      <c r="B878">
        <v>1987</v>
      </c>
      <c r="C878">
        <v>76.900000000000006</v>
      </c>
      <c r="D878">
        <v>795.851</v>
      </c>
      <c r="E878">
        <f t="shared" si="91"/>
        <v>72</v>
      </c>
      <c r="F878">
        <f t="shared" si="92"/>
        <v>354.80599999999998</v>
      </c>
      <c r="G878">
        <f t="shared" si="93"/>
        <v>81.8</v>
      </c>
      <c r="H878">
        <f t="shared" si="94"/>
        <v>2183.6930000000002</v>
      </c>
      <c r="I878">
        <f t="shared" si="95"/>
        <v>5.3584502487031707E-3</v>
      </c>
      <c r="J878" t="str">
        <f t="shared" si="96"/>
        <v/>
      </c>
      <c r="K878" t="str">
        <f t="shared" si="97"/>
        <v/>
      </c>
    </row>
    <row r="879" spans="1:11">
      <c r="A879" t="s">
        <v>28</v>
      </c>
      <c r="B879">
        <v>1988</v>
      </c>
      <c r="C879">
        <v>76.900000000000006</v>
      </c>
      <c r="D879">
        <v>925.48099999999999</v>
      </c>
      <c r="E879">
        <f t="shared" si="91"/>
        <v>72</v>
      </c>
      <c r="F879">
        <f t="shared" si="92"/>
        <v>354.80599999999998</v>
      </c>
      <c r="G879">
        <f t="shared" si="93"/>
        <v>81.8</v>
      </c>
      <c r="H879">
        <f t="shared" si="94"/>
        <v>2183.6930000000002</v>
      </c>
      <c r="I879">
        <f t="shared" si="95"/>
        <v>5.3584502487031707E-3</v>
      </c>
      <c r="J879" t="str">
        <f t="shared" si="96"/>
        <v/>
      </c>
      <c r="K879" t="str">
        <f t="shared" si="97"/>
        <v/>
      </c>
    </row>
    <row r="880" spans="1:11">
      <c r="A880" t="s">
        <v>28</v>
      </c>
      <c r="B880">
        <v>1989</v>
      </c>
      <c r="C880">
        <v>77</v>
      </c>
      <c r="D880">
        <v>998.07100000000003</v>
      </c>
      <c r="E880">
        <f t="shared" si="91"/>
        <v>72</v>
      </c>
      <c r="F880">
        <f t="shared" si="92"/>
        <v>354.80599999999998</v>
      </c>
      <c r="G880">
        <f t="shared" si="93"/>
        <v>81.8</v>
      </c>
      <c r="H880">
        <f t="shared" si="94"/>
        <v>2183.6930000000002</v>
      </c>
      <c r="I880">
        <f t="shared" si="95"/>
        <v>5.3584502487031707E-3</v>
      </c>
      <c r="J880" t="str">
        <f t="shared" si="96"/>
        <v/>
      </c>
      <c r="K880" t="str">
        <f t="shared" si="97"/>
        <v/>
      </c>
    </row>
    <row r="881" spans="1:11">
      <c r="A881" t="s">
        <v>28</v>
      </c>
      <c r="B881">
        <v>1990</v>
      </c>
      <c r="C881">
        <v>77</v>
      </c>
      <c r="D881">
        <v>1094.98</v>
      </c>
      <c r="E881">
        <f t="shared" si="91"/>
        <v>72</v>
      </c>
      <c r="F881">
        <f t="shared" si="92"/>
        <v>354.80599999999998</v>
      </c>
      <c r="G881">
        <f t="shared" si="93"/>
        <v>81.8</v>
      </c>
      <c r="H881">
        <f t="shared" si="94"/>
        <v>2183.6930000000002</v>
      </c>
      <c r="I881">
        <f t="shared" si="95"/>
        <v>5.3584502487031707E-3</v>
      </c>
      <c r="J881" t="str">
        <f t="shared" si="96"/>
        <v/>
      </c>
      <c r="K881" t="str">
        <f t="shared" si="97"/>
        <v/>
      </c>
    </row>
    <row r="882" spans="1:11">
      <c r="A882" t="s">
        <v>28</v>
      </c>
      <c r="B882">
        <v>1991</v>
      </c>
      <c r="C882">
        <v>77.099999999999994</v>
      </c>
      <c r="D882">
        <v>1154.8520000000001</v>
      </c>
      <c r="E882">
        <f t="shared" si="91"/>
        <v>72</v>
      </c>
      <c r="F882">
        <f t="shared" si="92"/>
        <v>354.80599999999998</v>
      </c>
      <c r="G882">
        <f t="shared" si="93"/>
        <v>81.8</v>
      </c>
      <c r="H882">
        <f t="shared" si="94"/>
        <v>2183.6930000000002</v>
      </c>
      <c r="I882">
        <f t="shared" si="95"/>
        <v>5.3584502487031707E-3</v>
      </c>
      <c r="J882" t="str">
        <f t="shared" si="96"/>
        <v/>
      </c>
      <c r="K882" t="str">
        <f t="shared" si="97"/>
        <v/>
      </c>
    </row>
    <row r="883" spans="1:11">
      <c r="A883" t="s">
        <v>28</v>
      </c>
      <c r="B883">
        <v>1992</v>
      </c>
      <c r="C883">
        <v>77.599999999999994</v>
      </c>
      <c r="D883">
        <v>1220.299</v>
      </c>
      <c r="E883">
        <f t="shared" si="91"/>
        <v>72</v>
      </c>
      <c r="F883">
        <f t="shared" si="92"/>
        <v>354.80599999999998</v>
      </c>
      <c r="G883">
        <f t="shared" si="93"/>
        <v>81.8</v>
      </c>
      <c r="H883">
        <f t="shared" si="94"/>
        <v>2183.6930000000002</v>
      </c>
      <c r="I883">
        <f t="shared" si="95"/>
        <v>5.3584502487031707E-3</v>
      </c>
      <c r="J883" t="str">
        <f t="shared" si="96"/>
        <v/>
      </c>
      <c r="K883" t="str">
        <f t="shared" si="97"/>
        <v/>
      </c>
    </row>
    <row r="884" spans="1:11">
      <c r="A884" t="s">
        <v>28</v>
      </c>
      <c r="B884">
        <v>1993</v>
      </c>
      <c r="C884">
        <v>77.7</v>
      </c>
      <c r="D884">
        <v>1258.087</v>
      </c>
      <c r="E884">
        <f t="shared" si="91"/>
        <v>72</v>
      </c>
      <c r="F884">
        <f t="shared" si="92"/>
        <v>354.80599999999998</v>
      </c>
      <c r="G884">
        <f t="shared" si="93"/>
        <v>81.8</v>
      </c>
      <c r="H884">
        <f t="shared" si="94"/>
        <v>2183.6930000000002</v>
      </c>
      <c r="I884">
        <f t="shared" si="95"/>
        <v>5.3584502487031707E-3</v>
      </c>
      <c r="J884" t="str">
        <f t="shared" si="96"/>
        <v/>
      </c>
      <c r="K884" t="str">
        <f t="shared" si="97"/>
        <v/>
      </c>
    </row>
    <row r="885" spans="1:11">
      <c r="A885" t="s">
        <v>28</v>
      </c>
      <c r="B885">
        <v>1994</v>
      </c>
      <c r="C885">
        <v>78.099999999999994</v>
      </c>
      <c r="D885">
        <v>1264.056</v>
      </c>
      <c r="E885">
        <f t="shared" si="91"/>
        <v>72</v>
      </c>
      <c r="F885">
        <f t="shared" si="92"/>
        <v>354.80599999999998</v>
      </c>
      <c r="G885">
        <f t="shared" si="93"/>
        <v>81.8</v>
      </c>
      <c r="H885">
        <f t="shared" si="94"/>
        <v>2183.6930000000002</v>
      </c>
      <c r="I885">
        <f t="shared" si="95"/>
        <v>5.3584502487031707E-3</v>
      </c>
      <c r="J885" t="str">
        <f t="shared" si="96"/>
        <v/>
      </c>
      <c r="K885" t="str">
        <f t="shared" si="97"/>
        <v/>
      </c>
    </row>
    <row r="886" spans="1:11">
      <c r="A886" t="s">
        <v>28</v>
      </c>
      <c r="B886">
        <v>1995</v>
      </c>
      <c r="C886">
        <v>78.099999999999994</v>
      </c>
      <c r="D886">
        <v>1326.819</v>
      </c>
      <c r="E886">
        <f t="shared" si="91"/>
        <v>72</v>
      </c>
      <c r="F886">
        <f t="shared" si="92"/>
        <v>354.80599999999998</v>
      </c>
      <c r="G886">
        <f t="shared" si="93"/>
        <v>81.8</v>
      </c>
      <c r="H886">
        <f t="shared" si="94"/>
        <v>2183.6930000000002</v>
      </c>
      <c r="I886">
        <f t="shared" si="95"/>
        <v>5.3584502487031707E-3</v>
      </c>
      <c r="J886" t="str">
        <f t="shared" si="96"/>
        <v/>
      </c>
      <c r="K886" t="str">
        <f t="shared" si="97"/>
        <v/>
      </c>
    </row>
    <row r="887" spans="1:11">
      <c r="A887" t="s">
        <v>28</v>
      </c>
      <c r="B887">
        <v>1996</v>
      </c>
      <c r="C887">
        <v>78.3</v>
      </c>
      <c r="D887">
        <v>1359.0889999999999</v>
      </c>
      <c r="E887">
        <f t="shared" si="91"/>
        <v>72</v>
      </c>
      <c r="F887">
        <f t="shared" si="92"/>
        <v>354.80599999999998</v>
      </c>
      <c r="G887">
        <f t="shared" si="93"/>
        <v>81.8</v>
      </c>
      <c r="H887">
        <f t="shared" si="94"/>
        <v>2183.6930000000002</v>
      </c>
      <c r="I887">
        <f t="shared" si="95"/>
        <v>5.3584502487031707E-3</v>
      </c>
      <c r="J887" t="str">
        <f t="shared" si="96"/>
        <v/>
      </c>
      <c r="K887" t="str">
        <f t="shared" si="97"/>
        <v/>
      </c>
    </row>
    <row r="888" spans="1:11">
      <c r="A888" t="s">
        <v>28</v>
      </c>
      <c r="B888">
        <v>1997</v>
      </c>
      <c r="C888">
        <v>78.7</v>
      </c>
      <c r="D888">
        <v>1383.604</v>
      </c>
      <c r="E888">
        <f t="shared" si="91"/>
        <v>72</v>
      </c>
      <c r="F888">
        <f t="shared" si="92"/>
        <v>354.80599999999998</v>
      </c>
      <c r="G888">
        <f t="shared" si="93"/>
        <v>81.8</v>
      </c>
      <c r="H888">
        <f t="shared" si="94"/>
        <v>2183.6930000000002</v>
      </c>
      <c r="I888">
        <f t="shared" si="95"/>
        <v>5.3584502487031707E-3</v>
      </c>
      <c r="J888" t="str">
        <f t="shared" si="96"/>
        <v/>
      </c>
      <c r="K888" t="str">
        <f t="shared" si="97"/>
        <v/>
      </c>
    </row>
    <row r="889" spans="1:11">
      <c r="A889" t="s">
        <v>28</v>
      </c>
      <c r="B889">
        <v>1998</v>
      </c>
      <c r="C889">
        <v>78.8</v>
      </c>
      <c r="D889">
        <v>1437.5129999999999</v>
      </c>
      <c r="E889">
        <f t="shared" si="91"/>
        <v>72</v>
      </c>
      <c r="F889">
        <f t="shared" si="92"/>
        <v>354.80599999999998</v>
      </c>
      <c r="G889">
        <f t="shared" si="93"/>
        <v>81.8</v>
      </c>
      <c r="H889">
        <f t="shared" si="94"/>
        <v>2183.6930000000002</v>
      </c>
      <c r="I889">
        <f t="shared" si="95"/>
        <v>5.3584502487031707E-3</v>
      </c>
      <c r="J889" t="str">
        <f t="shared" si="96"/>
        <v/>
      </c>
      <c r="K889" t="str">
        <f t="shared" si="97"/>
        <v/>
      </c>
    </row>
    <row r="890" spans="1:11">
      <c r="A890" t="s">
        <v>28</v>
      </c>
      <c r="B890">
        <v>1999</v>
      </c>
      <c r="C890">
        <v>78.8</v>
      </c>
      <c r="D890">
        <v>1497.3879999999999</v>
      </c>
      <c r="E890">
        <f t="shared" si="91"/>
        <v>72</v>
      </c>
      <c r="F890">
        <f t="shared" si="92"/>
        <v>354.80599999999998</v>
      </c>
      <c r="G890">
        <f t="shared" si="93"/>
        <v>81.8</v>
      </c>
      <c r="H890">
        <f t="shared" si="94"/>
        <v>2183.6930000000002</v>
      </c>
      <c r="I890">
        <f t="shared" si="95"/>
        <v>5.3584502487031707E-3</v>
      </c>
      <c r="J890" t="str">
        <f t="shared" si="96"/>
        <v/>
      </c>
      <c r="K890" t="str">
        <f t="shared" si="97"/>
        <v/>
      </c>
    </row>
    <row r="891" spans="1:11">
      <c r="A891" t="s">
        <v>28</v>
      </c>
      <c r="B891">
        <v>2000</v>
      </c>
      <c r="C891">
        <v>79.400000000000006</v>
      </c>
      <c r="D891">
        <v>1537.3240000000001</v>
      </c>
      <c r="E891">
        <f t="shared" si="91"/>
        <v>72</v>
      </c>
      <c r="F891">
        <f t="shared" si="92"/>
        <v>354.80599999999998</v>
      </c>
      <c r="G891">
        <f t="shared" si="93"/>
        <v>81.8</v>
      </c>
      <c r="H891">
        <f t="shared" si="94"/>
        <v>2183.6930000000002</v>
      </c>
      <c r="I891">
        <f t="shared" si="95"/>
        <v>5.3584502487031707E-3</v>
      </c>
      <c r="J891" t="str">
        <f t="shared" si="96"/>
        <v/>
      </c>
      <c r="K891" t="str">
        <f t="shared" si="97"/>
        <v/>
      </c>
    </row>
    <row r="892" spans="1:11">
      <c r="A892" t="s">
        <v>28</v>
      </c>
      <c r="B892">
        <v>2001</v>
      </c>
      <c r="C892">
        <v>79.7</v>
      </c>
      <c r="D892">
        <v>1581.6089999999999</v>
      </c>
      <c r="E892">
        <f t="shared" si="91"/>
        <v>72</v>
      </c>
      <c r="F892">
        <f t="shared" si="92"/>
        <v>354.80599999999998</v>
      </c>
      <c r="G892">
        <f t="shared" si="93"/>
        <v>81.8</v>
      </c>
      <c r="H892">
        <f t="shared" si="94"/>
        <v>2183.6930000000002</v>
      </c>
      <c r="I892">
        <f t="shared" si="95"/>
        <v>5.3584502487031707E-3</v>
      </c>
      <c r="J892" t="str">
        <f t="shared" si="96"/>
        <v/>
      </c>
      <c r="K892" t="str">
        <f t="shared" si="97"/>
        <v/>
      </c>
    </row>
    <row r="893" spans="1:11">
      <c r="A893" t="s">
        <v>28</v>
      </c>
      <c r="B893">
        <v>2002</v>
      </c>
      <c r="C893">
        <v>79.8</v>
      </c>
      <c r="D893">
        <v>1603.81</v>
      </c>
      <c r="E893">
        <f t="shared" si="91"/>
        <v>72</v>
      </c>
      <c r="F893">
        <f t="shared" si="92"/>
        <v>354.80599999999998</v>
      </c>
      <c r="G893">
        <f t="shared" si="93"/>
        <v>81.8</v>
      </c>
      <c r="H893">
        <f t="shared" si="94"/>
        <v>2183.6930000000002</v>
      </c>
      <c r="I893">
        <f t="shared" si="95"/>
        <v>5.3584502487031707E-3</v>
      </c>
      <c r="J893" t="str">
        <f t="shared" si="96"/>
        <v/>
      </c>
      <c r="K893" t="str">
        <f t="shared" si="97"/>
        <v/>
      </c>
    </row>
    <row r="894" spans="1:11">
      <c r="A894" t="s">
        <v>28</v>
      </c>
      <c r="B894">
        <v>2003</v>
      </c>
      <c r="C894">
        <v>79.7</v>
      </c>
      <c r="D894">
        <v>1833.2560000000001</v>
      </c>
      <c r="E894">
        <f t="shared" si="91"/>
        <v>72</v>
      </c>
      <c r="F894">
        <f t="shared" si="92"/>
        <v>354.80599999999998</v>
      </c>
      <c r="G894">
        <f t="shared" si="93"/>
        <v>81.8</v>
      </c>
      <c r="H894">
        <f t="shared" si="94"/>
        <v>2183.6930000000002</v>
      </c>
      <c r="I894">
        <f t="shared" si="95"/>
        <v>5.3584502487031707E-3</v>
      </c>
      <c r="J894" t="str">
        <f t="shared" si="96"/>
        <v/>
      </c>
      <c r="K894" t="str">
        <f t="shared" si="97"/>
        <v/>
      </c>
    </row>
    <row r="895" spans="1:11">
      <c r="A895" t="s">
        <v>28</v>
      </c>
      <c r="B895">
        <v>2004</v>
      </c>
      <c r="C895">
        <v>80.3</v>
      </c>
      <c r="D895">
        <v>1870.624</v>
      </c>
      <c r="E895">
        <f t="shared" si="91"/>
        <v>72</v>
      </c>
      <c r="F895">
        <f t="shared" si="92"/>
        <v>354.80599999999998</v>
      </c>
      <c r="G895">
        <f t="shared" si="93"/>
        <v>81.8</v>
      </c>
      <c r="H895">
        <f t="shared" si="94"/>
        <v>2183.6930000000002</v>
      </c>
      <c r="I895">
        <f t="shared" si="95"/>
        <v>5.3584502487031707E-3</v>
      </c>
      <c r="J895" t="str">
        <f t="shared" si="96"/>
        <v/>
      </c>
      <c r="K895" t="str">
        <f t="shared" si="97"/>
        <v/>
      </c>
    </row>
    <row r="896" spans="1:11">
      <c r="A896" t="s">
        <v>28</v>
      </c>
      <c r="B896">
        <v>2005</v>
      </c>
      <c r="C896">
        <v>80.3</v>
      </c>
      <c r="D896">
        <v>1924.7660000000001</v>
      </c>
      <c r="E896">
        <f t="shared" si="91"/>
        <v>72</v>
      </c>
      <c r="F896">
        <f t="shared" si="92"/>
        <v>354.80599999999998</v>
      </c>
      <c r="G896">
        <f t="shared" si="93"/>
        <v>81.8</v>
      </c>
      <c r="H896">
        <f t="shared" si="94"/>
        <v>2183.6930000000002</v>
      </c>
      <c r="I896">
        <f t="shared" si="95"/>
        <v>5.3584502487031707E-3</v>
      </c>
      <c r="J896" t="str">
        <f t="shared" si="96"/>
        <v/>
      </c>
      <c r="K896" t="str">
        <f t="shared" si="97"/>
        <v/>
      </c>
    </row>
    <row r="897" spans="1:11">
      <c r="A897" t="s">
        <v>28</v>
      </c>
      <c r="B897">
        <v>2006</v>
      </c>
      <c r="C897">
        <v>81.099999999999994</v>
      </c>
      <c r="D897">
        <v>1988.413</v>
      </c>
      <c r="E897">
        <f t="shared" si="91"/>
        <v>72</v>
      </c>
      <c r="F897">
        <f t="shared" si="92"/>
        <v>354.80599999999998</v>
      </c>
      <c r="G897">
        <f t="shared" si="93"/>
        <v>81.8</v>
      </c>
      <c r="H897">
        <f t="shared" si="94"/>
        <v>2183.6930000000002</v>
      </c>
      <c r="I897">
        <f t="shared" si="95"/>
        <v>5.3584502487031707E-3</v>
      </c>
      <c r="J897" t="str">
        <f t="shared" si="96"/>
        <v/>
      </c>
      <c r="K897" t="str">
        <f t="shared" si="97"/>
        <v/>
      </c>
    </row>
    <row r="898" spans="1:11">
      <c r="A898" t="s">
        <v>28</v>
      </c>
      <c r="B898">
        <v>2007</v>
      </c>
      <c r="C898">
        <v>81</v>
      </c>
      <c r="D898">
        <v>2052.31</v>
      </c>
      <c r="E898">
        <f t="shared" si="91"/>
        <v>72</v>
      </c>
      <c r="F898">
        <f t="shared" si="92"/>
        <v>354.80599999999998</v>
      </c>
      <c r="G898">
        <f t="shared" si="93"/>
        <v>81.8</v>
      </c>
      <c r="H898">
        <f t="shared" si="94"/>
        <v>2183.6930000000002</v>
      </c>
      <c r="I898">
        <f t="shared" si="95"/>
        <v>5.3584502487031707E-3</v>
      </c>
      <c r="J898" t="str">
        <f t="shared" si="96"/>
        <v/>
      </c>
      <c r="K898" t="str">
        <f t="shared" si="97"/>
        <v/>
      </c>
    </row>
    <row r="899" spans="1:11">
      <c r="A899" t="s">
        <v>28</v>
      </c>
      <c r="B899">
        <v>2008</v>
      </c>
      <c r="C899">
        <v>81.3</v>
      </c>
      <c r="D899">
        <v>2151.9119999999998</v>
      </c>
      <c r="E899">
        <f t="shared" ref="E899:E962" si="98">IF($A899=$A898,E898,C899)</f>
        <v>72</v>
      </c>
      <c r="F899">
        <f t="shared" ref="F899:F962" si="99">IF($A899=$A898,F898,D899)</f>
        <v>354.80599999999998</v>
      </c>
      <c r="G899">
        <f t="shared" ref="G899:G962" si="100">IF($A899=$A900,G900,C899)</f>
        <v>81.8</v>
      </c>
      <c r="H899">
        <f t="shared" ref="H899:H962" si="101">IF($A899=$A900,H900,D899)</f>
        <v>2183.6930000000002</v>
      </c>
      <c r="I899">
        <f t="shared" ref="I899:I962" si="102">(G899-E899)/(H899-F899)</f>
        <v>5.3584502487031707E-3</v>
      </c>
      <c r="J899" t="str">
        <f t="shared" ref="J899:J962" si="103">IF(A899=A898,"",A899)</f>
        <v/>
      </c>
      <c r="K899" t="str">
        <f t="shared" ref="K899:K962" si="104">IF(J899="","",I899)</f>
        <v/>
      </c>
    </row>
    <row r="900" spans="1:11">
      <c r="A900" t="s">
        <v>28</v>
      </c>
      <c r="B900">
        <v>2009</v>
      </c>
      <c r="C900">
        <v>81.8</v>
      </c>
      <c r="D900">
        <v>2183.6930000000002</v>
      </c>
      <c r="E900">
        <f t="shared" si="98"/>
        <v>72</v>
      </c>
      <c r="F900">
        <f t="shared" si="99"/>
        <v>354.80599999999998</v>
      </c>
      <c r="G900">
        <f t="shared" si="100"/>
        <v>81.8</v>
      </c>
      <c r="H900">
        <f t="shared" si="101"/>
        <v>2183.6930000000002</v>
      </c>
      <c r="I900">
        <f t="shared" si="102"/>
        <v>5.3584502487031707E-3</v>
      </c>
      <c r="J900" t="str">
        <f t="shared" si="103"/>
        <v/>
      </c>
      <c r="K900" t="str">
        <f t="shared" si="104"/>
        <v/>
      </c>
    </row>
    <row r="901" spans="1:11">
      <c r="A901" t="s">
        <v>29</v>
      </c>
      <c r="B901">
        <v>1970</v>
      </c>
      <c r="C901">
        <v>74.7</v>
      </c>
      <c r="D901">
        <v>1126.4390000000001</v>
      </c>
      <c r="E901">
        <f t="shared" si="98"/>
        <v>74.7</v>
      </c>
      <c r="F901">
        <f t="shared" si="99"/>
        <v>1126.4390000000001</v>
      </c>
      <c r="G901">
        <f t="shared" si="100"/>
        <v>81.400000000000006</v>
      </c>
      <c r="H901">
        <f t="shared" si="101"/>
        <v>3091.5169999999998</v>
      </c>
      <c r="I901">
        <f t="shared" si="102"/>
        <v>3.4095338709201383E-3</v>
      </c>
      <c r="J901" t="str">
        <f t="shared" si="103"/>
        <v>Sweden</v>
      </c>
      <c r="K901">
        <f t="shared" si="104"/>
        <v>3.4095338709201383E-3</v>
      </c>
    </row>
    <row r="902" spans="1:11">
      <c r="A902" t="s">
        <v>29</v>
      </c>
      <c r="B902">
        <v>1971</v>
      </c>
      <c r="C902">
        <v>74.7</v>
      </c>
      <c r="D902">
        <v>1187.183</v>
      </c>
      <c r="E902">
        <f t="shared" si="98"/>
        <v>74.7</v>
      </c>
      <c r="F902">
        <f t="shared" si="99"/>
        <v>1126.4390000000001</v>
      </c>
      <c r="G902">
        <f t="shared" si="100"/>
        <v>81.400000000000006</v>
      </c>
      <c r="H902">
        <f t="shared" si="101"/>
        <v>3091.5169999999998</v>
      </c>
      <c r="I902">
        <f t="shared" si="102"/>
        <v>3.4095338709201383E-3</v>
      </c>
      <c r="J902" t="str">
        <f t="shared" si="103"/>
        <v/>
      </c>
      <c r="K902" t="str">
        <f t="shared" si="104"/>
        <v/>
      </c>
    </row>
    <row r="903" spans="1:11">
      <c r="A903" t="s">
        <v>29</v>
      </c>
      <c r="B903">
        <v>1972</v>
      </c>
      <c r="C903">
        <v>74.7</v>
      </c>
      <c r="D903">
        <v>1211.3209999999999</v>
      </c>
      <c r="E903">
        <f t="shared" si="98"/>
        <v>74.7</v>
      </c>
      <c r="F903">
        <f t="shared" si="99"/>
        <v>1126.4390000000001</v>
      </c>
      <c r="G903">
        <f t="shared" si="100"/>
        <v>81.400000000000006</v>
      </c>
      <c r="H903">
        <f t="shared" si="101"/>
        <v>3091.5169999999998</v>
      </c>
      <c r="I903">
        <f t="shared" si="102"/>
        <v>3.4095338709201383E-3</v>
      </c>
      <c r="J903" t="str">
        <f t="shared" si="103"/>
        <v/>
      </c>
      <c r="K903" t="str">
        <f t="shared" si="104"/>
        <v/>
      </c>
    </row>
    <row r="904" spans="1:11">
      <c r="A904" t="s">
        <v>29</v>
      </c>
      <c r="B904">
        <v>1973</v>
      </c>
      <c r="C904">
        <v>74.900000000000006</v>
      </c>
      <c r="D904">
        <v>1232.0309999999999</v>
      </c>
      <c r="E904">
        <f t="shared" si="98"/>
        <v>74.7</v>
      </c>
      <c r="F904">
        <f t="shared" si="99"/>
        <v>1126.4390000000001</v>
      </c>
      <c r="G904">
        <f t="shared" si="100"/>
        <v>81.400000000000006</v>
      </c>
      <c r="H904">
        <f t="shared" si="101"/>
        <v>3091.5169999999998</v>
      </c>
      <c r="I904">
        <f t="shared" si="102"/>
        <v>3.4095338709201383E-3</v>
      </c>
      <c r="J904" t="str">
        <f t="shared" si="103"/>
        <v/>
      </c>
      <c r="K904" t="str">
        <f t="shared" si="104"/>
        <v/>
      </c>
    </row>
    <row r="905" spans="1:11">
      <c r="A905" t="s">
        <v>29</v>
      </c>
      <c r="B905">
        <v>1974</v>
      </c>
      <c r="C905">
        <v>75</v>
      </c>
      <c r="D905">
        <v>1302.431</v>
      </c>
      <c r="E905">
        <f t="shared" si="98"/>
        <v>74.7</v>
      </c>
      <c r="F905">
        <f t="shared" si="99"/>
        <v>1126.4390000000001</v>
      </c>
      <c r="G905">
        <f t="shared" si="100"/>
        <v>81.400000000000006</v>
      </c>
      <c r="H905">
        <f t="shared" si="101"/>
        <v>3091.5169999999998</v>
      </c>
      <c r="I905">
        <f t="shared" si="102"/>
        <v>3.4095338709201383E-3</v>
      </c>
      <c r="J905" t="str">
        <f t="shared" si="103"/>
        <v/>
      </c>
      <c r="K905" t="str">
        <f t="shared" si="104"/>
        <v/>
      </c>
    </row>
    <row r="906" spans="1:11">
      <c r="A906" t="s">
        <v>29</v>
      </c>
      <c r="B906">
        <v>1975</v>
      </c>
      <c r="C906">
        <v>75</v>
      </c>
      <c r="D906">
        <v>1390.6379999999999</v>
      </c>
      <c r="E906">
        <f t="shared" si="98"/>
        <v>74.7</v>
      </c>
      <c r="F906">
        <f t="shared" si="99"/>
        <v>1126.4390000000001</v>
      </c>
      <c r="G906">
        <f t="shared" si="100"/>
        <v>81.400000000000006</v>
      </c>
      <c r="H906">
        <f t="shared" si="101"/>
        <v>3091.5169999999998</v>
      </c>
      <c r="I906">
        <f t="shared" si="102"/>
        <v>3.4095338709201383E-3</v>
      </c>
      <c r="J906" t="str">
        <f t="shared" si="103"/>
        <v/>
      </c>
      <c r="K906" t="str">
        <f t="shared" si="104"/>
        <v/>
      </c>
    </row>
    <row r="907" spans="1:11">
      <c r="A907" t="s">
        <v>29</v>
      </c>
      <c r="B907">
        <v>1976</v>
      </c>
      <c r="C907">
        <v>75</v>
      </c>
      <c r="D907">
        <v>1455.723</v>
      </c>
      <c r="E907">
        <f t="shared" si="98"/>
        <v>74.7</v>
      </c>
      <c r="F907">
        <f t="shared" si="99"/>
        <v>1126.4390000000001</v>
      </c>
      <c r="G907">
        <f t="shared" si="100"/>
        <v>81.400000000000006</v>
      </c>
      <c r="H907">
        <f t="shared" si="101"/>
        <v>3091.5169999999998</v>
      </c>
      <c r="I907">
        <f t="shared" si="102"/>
        <v>3.4095338709201383E-3</v>
      </c>
      <c r="J907" t="str">
        <f t="shared" si="103"/>
        <v/>
      </c>
      <c r="K907" t="str">
        <f t="shared" si="104"/>
        <v/>
      </c>
    </row>
    <row r="908" spans="1:11">
      <c r="A908" t="s">
        <v>29</v>
      </c>
      <c r="B908">
        <v>1977</v>
      </c>
      <c r="C908">
        <v>75.5</v>
      </c>
      <c r="D908">
        <v>1579.1780000000001</v>
      </c>
      <c r="E908">
        <f t="shared" si="98"/>
        <v>74.7</v>
      </c>
      <c r="F908">
        <f t="shared" si="99"/>
        <v>1126.4390000000001</v>
      </c>
      <c r="G908">
        <f t="shared" si="100"/>
        <v>81.400000000000006</v>
      </c>
      <c r="H908">
        <f t="shared" si="101"/>
        <v>3091.5169999999998</v>
      </c>
      <c r="I908">
        <f t="shared" si="102"/>
        <v>3.4095338709201383E-3</v>
      </c>
      <c r="J908" t="str">
        <f t="shared" si="103"/>
        <v/>
      </c>
      <c r="K908" t="str">
        <f t="shared" si="104"/>
        <v/>
      </c>
    </row>
    <row r="909" spans="1:11">
      <c r="A909" t="s">
        <v>29</v>
      </c>
      <c r="B909">
        <v>1978</v>
      </c>
      <c r="C909">
        <v>75.5</v>
      </c>
      <c r="D909">
        <v>1614.664</v>
      </c>
      <c r="E909">
        <f t="shared" si="98"/>
        <v>74.7</v>
      </c>
      <c r="F909">
        <f t="shared" si="99"/>
        <v>1126.4390000000001</v>
      </c>
      <c r="G909">
        <f t="shared" si="100"/>
        <v>81.400000000000006</v>
      </c>
      <c r="H909">
        <f t="shared" si="101"/>
        <v>3091.5169999999998</v>
      </c>
      <c r="I909">
        <f t="shared" si="102"/>
        <v>3.4095338709201383E-3</v>
      </c>
      <c r="J909" t="str">
        <f t="shared" si="103"/>
        <v/>
      </c>
      <c r="K909" t="str">
        <f t="shared" si="104"/>
        <v/>
      </c>
    </row>
    <row r="910" spans="1:11">
      <c r="A910" t="s">
        <v>29</v>
      </c>
      <c r="B910">
        <v>1979</v>
      </c>
      <c r="C910">
        <v>75.599999999999994</v>
      </c>
      <c r="D910">
        <v>1645.8689999999999</v>
      </c>
      <c r="E910">
        <f t="shared" si="98"/>
        <v>74.7</v>
      </c>
      <c r="F910">
        <f t="shared" si="99"/>
        <v>1126.4390000000001</v>
      </c>
      <c r="G910">
        <f t="shared" si="100"/>
        <v>81.400000000000006</v>
      </c>
      <c r="H910">
        <f t="shared" si="101"/>
        <v>3091.5169999999998</v>
      </c>
      <c r="I910">
        <f t="shared" si="102"/>
        <v>3.4095338709201383E-3</v>
      </c>
      <c r="J910" t="str">
        <f t="shared" si="103"/>
        <v/>
      </c>
      <c r="K910" t="str">
        <f t="shared" si="104"/>
        <v/>
      </c>
    </row>
    <row r="911" spans="1:11">
      <c r="A911" t="s">
        <v>29</v>
      </c>
      <c r="B911">
        <v>1980</v>
      </c>
      <c r="C911">
        <v>75.8</v>
      </c>
      <c r="D911">
        <v>1739.63</v>
      </c>
      <c r="E911">
        <f t="shared" si="98"/>
        <v>74.7</v>
      </c>
      <c r="F911">
        <f t="shared" si="99"/>
        <v>1126.4390000000001</v>
      </c>
      <c r="G911">
        <f t="shared" si="100"/>
        <v>81.400000000000006</v>
      </c>
      <c r="H911">
        <f t="shared" si="101"/>
        <v>3091.5169999999998</v>
      </c>
      <c r="I911">
        <f t="shared" si="102"/>
        <v>3.4095338709201383E-3</v>
      </c>
      <c r="J911" t="str">
        <f t="shared" si="103"/>
        <v/>
      </c>
      <c r="K911" t="str">
        <f t="shared" si="104"/>
        <v/>
      </c>
    </row>
    <row r="912" spans="1:11">
      <c r="A912" t="s">
        <v>29</v>
      </c>
      <c r="B912">
        <v>1981</v>
      </c>
      <c r="C912">
        <v>76.099999999999994</v>
      </c>
      <c r="D912">
        <v>1761.692</v>
      </c>
      <c r="E912">
        <f t="shared" si="98"/>
        <v>74.7</v>
      </c>
      <c r="F912">
        <f t="shared" si="99"/>
        <v>1126.4390000000001</v>
      </c>
      <c r="G912">
        <f t="shared" si="100"/>
        <v>81.400000000000006</v>
      </c>
      <c r="H912">
        <f t="shared" si="101"/>
        <v>3091.5169999999998</v>
      </c>
      <c r="I912">
        <f t="shared" si="102"/>
        <v>3.4095338709201383E-3</v>
      </c>
      <c r="J912" t="str">
        <f t="shared" si="103"/>
        <v/>
      </c>
      <c r="K912" t="str">
        <f t="shared" si="104"/>
        <v/>
      </c>
    </row>
    <row r="913" spans="1:11">
      <c r="A913" t="s">
        <v>29</v>
      </c>
      <c r="B913">
        <v>1982</v>
      </c>
      <c r="C913">
        <v>76.400000000000006</v>
      </c>
      <c r="D913">
        <v>1804.7249999999999</v>
      </c>
      <c r="E913">
        <f t="shared" si="98"/>
        <v>74.7</v>
      </c>
      <c r="F913">
        <f t="shared" si="99"/>
        <v>1126.4390000000001</v>
      </c>
      <c r="G913">
        <f t="shared" si="100"/>
        <v>81.400000000000006</v>
      </c>
      <c r="H913">
        <f t="shared" si="101"/>
        <v>3091.5169999999998</v>
      </c>
      <c r="I913">
        <f t="shared" si="102"/>
        <v>3.4095338709201383E-3</v>
      </c>
      <c r="J913" t="str">
        <f t="shared" si="103"/>
        <v/>
      </c>
      <c r="K913" t="str">
        <f t="shared" si="104"/>
        <v/>
      </c>
    </row>
    <row r="914" spans="1:11">
      <c r="A914" t="s">
        <v>29</v>
      </c>
      <c r="B914">
        <v>1983</v>
      </c>
      <c r="C914">
        <v>76.599999999999994</v>
      </c>
      <c r="D914">
        <v>1815.366</v>
      </c>
      <c r="E914">
        <f t="shared" si="98"/>
        <v>74.7</v>
      </c>
      <c r="F914">
        <f t="shared" si="99"/>
        <v>1126.4390000000001</v>
      </c>
      <c r="G914">
        <f t="shared" si="100"/>
        <v>81.400000000000006</v>
      </c>
      <c r="H914">
        <f t="shared" si="101"/>
        <v>3091.5169999999998</v>
      </c>
      <c r="I914">
        <f t="shared" si="102"/>
        <v>3.4095338709201383E-3</v>
      </c>
      <c r="J914" t="str">
        <f t="shared" si="103"/>
        <v/>
      </c>
      <c r="K914" t="str">
        <f t="shared" si="104"/>
        <v/>
      </c>
    </row>
    <row r="915" spans="1:11">
      <c r="A915" t="s">
        <v>29</v>
      </c>
      <c r="B915">
        <v>1984</v>
      </c>
      <c r="C915">
        <v>76.8</v>
      </c>
      <c r="D915">
        <v>1847.8009999999999</v>
      </c>
      <c r="E915">
        <f t="shared" si="98"/>
        <v>74.7</v>
      </c>
      <c r="F915">
        <f t="shared" si="99"/>
        <v>1126.4390000000001</v>
      </c>
      <c r="G915">
        <f t="shared" si="100"/>
        <v>81.400000000000006</v>
      </c>
      <c r="H915">
        <f t="shared" si="101"/>
        <v>3091.5169999999998</v>
      </c>
      <c r="I915">
        <f t="shared" si="102"/>
        <v>3.4095338709201383E-3</v>
      </c>
      <c r="J915" t="str">
        <f t="shared" si="103"/>
        <v/>
      </c>
      <c r="K915" t="str">
        <f t="shared" si="104"/>
        <v/>
      </c>
    </row>
    <row r="916" spans="1:11">
      <c r="A916" t="s">
        <v>29</v>
      </c>
      <c r="B916">
        <v>1985</v>
      </c>
      <c r="C916">
        <v>76.8</v>
      </c>
      <c r="D916">
        <v>1813.796</v>
      </c>
      <c r="E916">
        <f t="shared" si="98"/>
        <v>74.7</v>
      </c>
      <c r="F916">
        <f t="shared" si="99"/>
        <v>1126.4390000000001</v>
      </c>
      <c r="G916">
        <f t="shared" si="100"/>
        <v>81.400000000000006</v>
      </c>
      <c r="H916">
        <f t="shared" si="101"/>
        <v>3091.5169999999998</v>
      </c>
      <c r="I916">
        <f t="shared" si="102"/>
        <v>3.4095338709201383E-3</v>
      </c>
      <c r="J916" t="str">
        <f t="shared" si="103"/>
        <v/>
      </c>
      <c r="K916" t="str">
        <f t="shared" si="104"/>
        <v/>
      </c>
    </row>
    <row r="917" spans="1:11">
      <c r="A917" t="s">
        <v>29</v>
      </c>
      <c r="B917">
        <v>1986</v>
      </c>
      <c r="C917">
        <v>77</v>
      </c>
      <c r="D917">
        <v>1803.296</v>
      </c>
      <c r="E917">
        <f t="shared" si="98"/>
        <v>74.7</v>
      </c>
      <c r="F917">
        <f t="shared" si="99"/>
        <v>1126.4390000000001</v>
      </c>
      <c r="G917">
        <f t="shared" si="100"/>
        <v>81.400000000000006</v>
      </c>
      <c r="H917">
        <f t="shared" si="101"/>
        <v>3091.5169999999998</v>
      </c>
      <c r="I917">
        <f t="shared" si="102"/>
        <v>3.4095338709201383E-3</v>
      </c>
      <c r="J917" t="str">
        <f t="shared" si="103"/>
        <v/>
      </c>
      <c r="K917" t="str">
        <f t="shared" si="104"/>
        <v/>
      </c>
    </row>
    <row r="918" spans="1:11">
      <c r="A918" t="s">
        <v>29</v>
      </c>
      <c r="B918">
        <v>1987</v>
      </c>
      <c r="C918">
        <v>77.2</v>
      </c>
      <c r="D918">
        <v>1862.9090000000001</v>
      </c>
      <c r="E918">
        <f t="shared" si="98"/>
        <v>74.7</v>
      </c>
      <c r="F918">
        <f t="shared" si="99"/>
        <v>1126.4390000000001</v>
      </c>
      <c r="G918">
        <f t="shared" si="100"/>
        <v>81.400000000000006</v>
      </c>
      <c r="H918">
        <f t="shared" si="101"/>
        <v>3091.5169999999998</v>
      </c>
      <c r="I918">
        <f t="shared" si="102"/>
        <v>3.4095338709201383E-3</v>
      </c>
      <c r="J918" t="str">
        <f t="shared" si="103"/>
        <v/>
      </c>
      <c r="K918" t="str">
        <f t="shared" si="104"/>
        <v/>
      </c>
    </row>
    <row r="919" spans="1:11">
      <c r="A919" t="s">
        <v>29</v>
      </c>
      <c r="B919">
        <v>1988</v>
      </c>
      <c r="C919">
        <v>77</v>
      </c>
      <c r="D919">
        <v>1883.519</v>
      </c>
      <c r="E919">
        <f t="shared" si="98"/>
        <v>74.7</v>
      </c>
      <c r="F919">
        <f t="shared" si="99"/>
        <v>1126.4390000000001</v>
      </c>
      <c r="G919">
        <f t="shared" si="100"/>
        <v>81.400000000000006</v>
      </c>
      <c r="H919">
        <f t="shared" si="101"/>
        <v>3091.5169999999998</v>
      </c>
      <c r="I919">
        <f t="shared" si="102"/>
        <v>3.4095338709201383E-3</v>
      </c>
      <c r="J919" t="str">
        <f t="shared" si="103"/>
        <v/>
      </c>
      <c r="K919" t="str">
        <f t="shared" si="104"/>
        <v/>
      </c>
    </row>
    <row r="920" spans="1:11">
      <c r="A920" t="s">
        <v>29</v>
      </c>
      <c r="B920">
        <v>1989</v>
      </c>
      <c r="C920">
        <v>77.7</v>
      </c>
      <c r="D920">
        <v>1928.1120000000001</v>
      </c>
      <c r="E920">
        <f t="shared" si="98"/>
        <v>74.7</v>
      </c>
      <c r="F920">
        <f t="shared" si="99"/>
        <v>1126.4390000000001</v>
      </c>
      <c r="G920">
        <f t="shared" si="100"/>
        <v>81.400000000000006</v>
      </c>
      <c r="H920">
        <f t="shared" si="101"/>
        <v>3091.5169999999998</v>
      </c>
      <c r="I920">
        <f t="shared" si="102"/>
        <v>3.4095338709201383E-3</v>
      </c>
      <c r="J920" t="str">
        <f t="shared" si="103"/>
        <v/>
      </c>
      <c r="K920" t="str">
        <f t="shared" si="104"/>
        <v/>
      </c>
    </row>
    <row r="921" spans="1:11">
      <c r="A921" t="s">
        <v>29</v>
      </c>
      <c r="B921">
        <v>1990</v>
      </c>
      <c r="C921">
        <v>77.599999999999994</v>
      </c>
      <c r="D921">
        <v>1941.86</v>
      </c>
      <c r="E921">
        <f t="shared" si="98"/>
        <v>74.7</v>
      </c>
      <c r="F921">
        <f t="shared" si="99"/>
        <v>1126.4390000000001</v>
      </c>
      <c r="G921">
        <f t="shared" si="100"/>
        <v>81.400000000000006</v>
      </c>
      <c r="H921">
        <f t="shared" si="101"/>
        <v>3091.5169999999998</v>
      </c>
      <c r="I921">
        <f t="shared" si="102"/>
        <v>3.4095338709201383E-3</v>
      </c>
      <c r="J921" t="str">
        <f t="shared" si="103"/>
        <v/>
      </c>
      <c r="K921" t="str">
        <f t="shared" si="104"/>
        <v/>
      </c>
    </row>
    <row r="922" spans="1:11">
      <c r="A922" t="s">
        <v>29</v>
      </c>
      <c r="B922">
        <v>1991</v>
      </c>
      <c r="C922">
        <v>77.7</v>
      </c>
      <c r="D922">
        <v>1857.83</v>
      </c>
      <c r="E922">
        <f t="shared" si="98"/>
        <v>74.7</v>
      </c>
      <c r="F922">
        <f t="shared" si="99"/>
        <v>1126.4390000000001</v>
      </c>
      <c r="G922">
        <f t="shared" si="100"/>
        <v>81.400000000000006</v>
      </c>
      <c r="H922">
        <f t="shared" si="101"/>
        <v>3091.5169999999998</v>
      </c>
      <c r="I922">
        <f t="shared" si="102"/>
        <v>3.4095338709201383E-3</v>
      </c>
      <c r="J922" t="str">
        <f t="shared" si="103"/>
        <v/>
      </c>
      <c r="K922" t="str">
        <f t="shared" si="104"/>
        <v/>
      </c>
    </row>
    <row r="923" spans="1:11">
      <c r="A923" t="s">
        <v>29</v>
      </c>
      <c r="B923">
        <v>1992</v>
      </c>
      <c r="C923">
        <v>78.099999999999994</v>
      </c>
      <c r="D923">
        <v>1862.884</v>
      </c>
      <c r="E923">
        <f t="shared" si="98"/>
        <v>74.7</v>
      </c>
      <c r="F923">
        <f t="shared" si="99"/>
        <v>1126.4390000000001</v>
      </c>
      <c r="G923">
        <f t="shared" si="100"/>
        <v>81.400000000000006</v>
      </c>
      <c r="H923">
        <f t="shared" si="101"/>
        <v>3091.5169999999998</v>
      </c>
      <c r="I923">
        <f t="shared" si="102"/>
        <v>3.4095338709201383E-3</v>
      </c>
      <c r="J923" t="str">
        <f t="shared" si="103"/>
        <v/>
      </c>
      <c r="K923" t="str">
        <f t="shared" si="104"/>
        <v/>
      </c>
    </row>
    <row r="924" spans="1:11">
      <c r="A924" t="s">
        <v>29</v>
      </c>
      <c r="B924">
        <v>1993</v>
      </c>
      <c r="C924">
        <v>78.2</v>
      </c>
      <c r="D924">
        <v>1866.0350000000001</v>
      </c>
      <c r="E924">
        <f t="shared" si="98"/>
        <v>74.7</v>
      </c>
      <c r="F924">
        <f t="shared" si="99"/>
        <v>1126.4390000000001</v>
      </c>
      <c r="G924">
        <f t="shared" si="100"/>
        <v>81.400000000000006</v>
      </c>
      <c r="H924">
        <f t="shared" si="101"/>
        <v>3091.5169999999998</v>
      </c>
      <c r="I924">
        <f t="shared" si="102"/>
        <v>3.4095338709201383E-3</v>
      </c>
      <c r="J924" t="str">
        <f t="shared" si="103"/>
        <v/>
      </c>
      <c r="K924" t="str">
        <f t="shared" si="104"/>
        <v/>
      </c>
    </row>
    <row r="925" spans="1:11">
      <c r="A925" t="s">
        <v>29</v>
      </c>
      <c r="B925">
        <v>1994</v>
      </c>
      <c r="C925">
        <v>78.8</v>
      </c>
      <c r="D925">
        <v>1834.067</v>
      </c>
      <c r="E925">
        <f t="shared" si="98"/>
        <v>74.7</v>
      </c>
      <c r="F925">
        <f t="shared" si="99"/>
        <v>1126.4390000000001</v>
      </c>
      <c r="G925">
        <f t="shared" si="100"/>
        <v>81.400000000000006</v>
      </c>
      <c r="H925">
        <f t="shared" si="101"/>
        <v>3091.5169999999998</v>
      </c>
      <c r="I925">
        <f t="shared" si="102"/>
        <v>3.4095338709201383E-3</v>
      </c>
      <c r="J925" t="str">
        <f t="shared" si="103"/>
        <v/>
      </c>
      <c r="K925" t="str">
        <f t="shared" si="104"/>
        <v/>
      </c>
    </row>
    <row r="926" spans="1:11">
      <c r="A926" t="s">
        <v>29</v>
      </c>
      <c r="B926">
        <v>1995</v>
      </c>
      <c r="C926">
        <v>78.8</v>
      </c>
      <c r="D926">
        <v>1881.884</v>
      </c>
      <c r="E926">
        <f t="shared" si="98"/>
        <v>74.7</v>
      </c>
      <c r="F926">
        <f t="shared" si="99"/>
        <v>1126.4390000000001</v>
      </c>
      <c r="G926">
        <f t="shared" si="100"/>
        <v>81.400000000000006</v>
      </c>
      <c r="H926">
        <f t="shared" si="101"/>
        <v>3091.5169999999998</v>
      </c>
      <c r="I926">
        <f t="shared" si="102"/>
        <v>3.4095338709201383E-3</v>
      </c>
      <c r="J926" t="str">
        <f t="shared" si="103"/>
        <v/>
      </c>
      <c r="K926" t="str">
        <f t="shared" si="104"/>
        <v/>
      </c>
    </row>
    <row r="927" spans="1:11">
      <c r="A927" t="s">
        <v>29</v>
      </c>
      <c r="B927">
        <v>1996</v>
      </c>
      <c r="C927">
        <v>79</v>
      </c>
      <c r="D927">
        <v>1965.6959999999999</v>
      </c>
      <c r="E927">
        <f t="shared" si="98"/>
        <v>74.7</v>
      </c>
      <c r="F927">
        <f t="shared" si="99"/>
        <v>1126.4390000000001</v>
      </c>
      <c r="G927">
        <f t="shared" si="100"/>
        <v>81.400000000000006</v>
      </c>
      <c r="H927">
        <f t="shared" si="101"/>
        <v>3091.5169999999998</v>
      </c>
      <c r="I927">
        <f t="shared" si="102"/>
        <v>3.4095338709201383E-3</v>
      </c>
      <c r="J927" t="str">
        <f t="shared" si="103"/>
        <v/>
      </c>
      <c r="K927" t="str">
        <f t="shared" si="104"/>
        <v/>
      </c>
    </row>
    <row r="928" spans="1:11">
      <c r="A928" t="s">
        <v>29</v>
      </c>
      <c r="B928">
        <v>1997</v>
      </c>
      <c r="C928">
        <v>79.3</v>
      </c>
      <c r="D928">
        <v>1974.979</v>
      </c>
      <c r="E928">
        <f t="shared" si="98"/>
        <v>74.7</v>
      </c>
      <c r="F928">
        <f t="shared" si="99"/>
        <v>1126.4390000000001</v>
      </c>
      <c r="G928">
        <f t="shared" si="100"/>
        <v>81.400000000000006</v>
      </c>
      <c r="H928">
        <f t="shared" si="101"/>
        <v>3091.5169999999998</v>
      </c>
      <c r="I928">
        <f t="shared" si="102"/>
        <v>3.4095338709201383E-3</v>
      </c>
      <c r="J928" t="str">
        <f t="shared" si="103"/>
        <v/>
      </c>
      <c r="K928" t="str">
        <f t="shared" si="104"/>
        <v/>
      </c>
    </row>
    <row r="929" spans="1:11">
      <c r="A929" t="s">
        <v>29</v>
      </c>
      <c r="B929">
        <v>1998</v>
      </c>
      <c r="C929">
        <v>79.400000000000006</v>
      </c>
      <c r="D929">
        <v>2079.6889999999999</v>
      </c>
      <c r="E929">
        <f t="shared" si="98"/>
        <v>74.7</v>
      </c>
      <c r="F929">
        <f t="shared" si="99"/>
        <v>1126.4390000000001</v>
      </c>
      <c r="G929">
        <f t="shared" si="100"/>
        <v>81.400000000000006</v>
      </c>
      <c r="H929">
        <f t="shared" si="101"/>
        <v>3091.5169999999998</v>
      </c>
      <c r="I929">
        <f t="shared" si="102"/>
        <v>3.4095338709201383E-3</v>
      </c>
      <c r="J929" t="str">
        <f t="shared" si="103"/>
        <v/>
      </c>
      <c r="K929" t="str">
        <f t="shared" si="104"/>
        <v/>
      </c>
    </row>
    <row r="930" spans="1:11">
      <c r="A930" t="s">
        <v>29</v>
      </c>
      <c r="B930">
        <v>1999</v>
      </c>
      <c r="C930">
        <v>79.5</v>
      </c>
      <c r="D930">
        <v>2196.9490000000001</v>
      </c>
      <c r="E930">
        <f t="shared" si="98"/>
        <v>74.7</v>
      </c>
      <c r="F930">
        <f t="shared" si="99"/>
        <v>1126.4390000000001</v>
      </c>
      <c r="G930">
        <f t="shared" si="100"/>
        <v>81.400000000000006</v>
      </c>
      <c r="H930">
        <f t="shared" si="101"/>
        <v>3091.5169999999998</v>
      </c>
      <c r="I930">
        <f t="shared" si="102"/>
        <v>3.4095338709201383E-3</v>
      </c>
      <c r="J930" t="str">
        <f t="shared" si="103"/>
        <v/>
      </c>
      <c r="K930" t="str">
        <f t="shared" si="104"/>
        <v/>
      </c>
    </row>
    <row r="931" spans="1:11">
      <c r="A931" t="s">
        <v>29</v>
      </c>
      <c r="B931">
        <v>2000</v>
      </c>
      <c r="C931">
        <v>79.7</v>
      </c>
      <c r="D931">
        <v>2286.0479999999998</v>
      </c>
      <c r="E931">
        <f t="shared" si="98"/>
        <v>74.7</v>
      </c>
      <c r="F931">
        <f t="shared" si="99"/>
        <v>1126.4390000000001</v>
      </c>
      <c r="G931">
        <f t="shared" si="100"/>
        <v>81.400000000000006</v>
      </c>
      <c r="H931">
        <f t="shared" si="101"/>
        <v>3091.5169999999998</v>
      </c>
      <c r="I931">
        <f t="shared" si="102"/>
        <v>3.4095338709201383E-3</v>
      </c>
      <c r="J931" t="str">
        <f t="shared" si="103"/>
        <v/>
      </c>
      <c r="K931" t="str">
        <f t="shared" si="104"/>
        <v/>
      </c>
    </row>
    <row r="932" spans="1:11">
      <c r="A932" t="s">
        <v>29</v>
      </c>
      <c r="B932">
        <v>2001</v>
      </c>
      <c r="C932">
        <v>79.8</v>
      </c>
      <c r="D932">
        <v>2500.5949999999998</v>
      </c>
      <c r="E932">
        <f t="shared" si="98"/>
        <v>74.7</v>
      </c>
      <c r="F932">
        <f t="shared" si="99"/>
        <v>1126.4390000000001</v>
      </c>
      <c r="G932">
        <f t="shared" si="100"/>
        <v>81.400000000000006</v>
      </c>
      <c r="H932">
        <f t="shared" si="101"/>
        <v>3091.5169999999998</v>
      </c>
      <c r="I932">
        <f t="shared" si="102"/>
        <v>3.4095338709201383E-3</v>
      </c>
      <c r="J932" t="str">
        <f t="shared" si="103"/>
        <v/>
      </c>
      <c r="K932" t="str">
        <f t="shared" si="104"/>
        <v/>
      </c>
    </row>
    <row r="933" spans="1:11">
      <c r="A933" t="s">
        <v>29</v>
      </c>
      <c r="B933">
        <v>2002</v>
      </c>
      <c r="C933">
        <v>79.900000000000006</v>
      </c>
      <c r="D933">
        <v>2660.663</v>
      </c>
      <c r="E933">
        <f t="shared" si="98"/>
        <v>74.7</v>
      </c>
      <c r="F933">
        <f t="shared" si="99"/>
        <v>1126.4390000000001</v>
      </c>
      <c r="G933">
        <f t="shared" si="100"/>
        <v>81.400000000000006</v>
      </c>
      <c r="H933">
        <f t="shared" si="101"/>
        <v>3091.5169999999998</v>
      </c>
      <c r="I933">
        <f t="shared" si="102"/>
        <v>3.4095338709201383E-3</v>
      </c>
      <c r="J933" t="str">
        <f t="shared" si="103"/>
        <v/>
      </c>
      <c r="K933" t="str">
        <f t="shared" si="104"/>
        <v/>
      </c>
    </row>
    <row r="934" spans="1:11">
      <c r="A934" t="s">
        <v>29</v>
      </c>
      <c r="B934">
        <v>2003</v>
      </c>
      <c r="C934">
        <v>80.2</v>
      </c>
      <c r="D934">
        <v>2736.7629999999999</v>
      </c>
      <c r="E934">
        <f t="shared" si="98"/>
        <v>74.7</v>
      </c>
      <c r="F934">
        <f t="shared" si="99"/>
        <v>1126.4390000000001</v>
      </c>
      <c r="G934">
        <f t="shared" si="100"/>
        <v>81.400000000000006</v>
      </c>
      <c r="H934">
        <f t="shared" si="101"/>
        <v>3091.5169999999998</v>
      </c>
      <c r="I934">
        <f t="shared" si="102"/>
        <v>3.4095338709201383E-3</v>
      </c>
      <c r="J934" t="str">
        <f t="shared" si="103"/>
        <v/>
      </c>
      <c r="K934" t="str">
        <f t="shared" si="104"/>
        <v/>
      </c>
    </row>
    <row r="935" spans="1:11">
      <c r="A935" t="s">
        <v>29</v>
      </c>
      <c r="B935">
        <v>2004</v>
      </c>
      <c r="C935">
        <v>80.5</v>
      </c>
      <c r="D935">
        <v>2773.69</v>
      </c>
      <c r="E935">
        <f t="shared" si="98"/>
        <v>74.7</v>
      </c>
      <c r="F935">
        <f t="shared" si="99"/>
        <v>1126.4390000000001</v>
      </c>
      <c r="G935">
        <f t="shared" si="100"/>
        <v>81.400000000000006</v>
      </c>
      <c r="H935">
        <f t="shared" si="101"/>
        <v>3091.5169999999998</v>
      </c>
      <c r="I935">
        <f t="shared" si="102"/>
        <v>3.4095338709201383E-3</v>
      </c>
      <c r="J935" t="str">
        <f t="shared" si="103"/>
        <v/>
      </c>
      <c r="K935" t="str">
        <f t="shared" si="104"/>
        <v/>
      </c>
    </row>
    <row r="936" spans="1:11">
      <c r="A936" t="s">
        <v>29</v>
      </c>
      <c r="B936">
        <v>2005</v>
      </c>
      <c r="C936">
        <v>80.599999999999994</v>
      </c>
      <c r="D936">
        <v>2841.6410000000001</v>
      </c>
      <c r="E936">
        <f t="shared" si="98"/>
        <v>74.7</v>
      </c>
      <c r="F936">
        <f t="shared" si="99"/>
        <v>1126.4390000000001</v>
      </c>
      <c r="G936">
        <f t="shared" si="100"/>
        <v>81.400000000000006</v>
      </c>
      <c r="H936">
        <f t="shared" si="101"/>
        <v>3091.5169999999998</v>
      </c>
      <c r="I936">
        <f t="shared" si="102"/>
        <v>3.4095338709201383E-3</v>
      </c>
      <c r="J936" t="str">
        <f t="shared" si="103"/>
        <v/>
      </c>
      <c r="K936" t="str">
        <f t="shared" si="104"/>
        <v/>
      </c>
    </row>
    <row r="937" spans="1:11">
      <c r="A937" t="s">
        <v>29</v>
      </c>
      <c r="B937">
        <v>2006</v>
      </c>
      <c r="C937">
        <v>80.8</v>
      </c>
      <c r="D937">
        <v>2910.2089999999998</v>
      </c>
      <c r="E937">
        <f t="shared" si="98"/>
        <v>74.7</v>
      </c>
      <c r="F937">
        <f t="shared" si="99"/>
        <v>1126.4390000000001</v>
      </c>
      <c r="G937">
        <f t="shared" si="100"/>
        <v>81.400000000000006</v>
      </c>
      <c r="H937">
        <f t="shared" si="101"/>
        <v>3091.5169999999998</v>
      </c>
      <c r="I937">
        <f t="shared" si="102"/>
        <v>3.4095338709201383E-3</v>
      </c>
      <c r="J937" t="str">
        <f t="shared" si="103"/>
        <v/>
      </c>
      <c r="K937" t="str">
        <f t="shared" si="104"/>
        <v/>
      </c>
    </row>
    <row r="938" spans="1:11">
      <c r="A938" t="s">
        <v>29</v>
      </c>
      <c r="B938">
        <v>2007</v>
      </c>
      <c r="C938">
        <v>81</v>
      </c>
      <c r="D938">
        <v>2974.183</v>
      </c>
      <c r="E938">
        <f t="shared" si="98"/>
        <v>74.7</v>
      </c>
      <c r="F938">
        <f t="shared" si="99"/>
        <v>1126.4390000000001</v>
      </c>
      <c r="G938">
        <f t="shared" si="100"/>
        <v>81.400000000000006</v>
      </c>
      <c r="H938">
        <f t="shared" si="101"/>
        <v>3091.5169999999998</v>
      </c>
      <c r="I938">
        <f t="shared" si="102"/>
        <v>3.4095338709201383E-3</v>
      </c>
      <c r="J938" t="str">
        <f t="shared" si="103"/>
        <v/>
      </c>
      <c r="K938" t="str">
        <f t="shared" si="104"/>
        <v/>
      </c>
    </row>
    <row r="939" spans="1:11">
      <c r="A939" t="s">
        <v>29</v>
      </c>
      <c r="B939">
        <v>2008</v>
      </c>
      <c r="C939">
        <v>81.2</v>
      </c>
      <c r="D939">
        <v>3036.2049999999999</v>
      </c>
      <c r="E939">
        <f t="shared" si="98"/>
        <v>74.7</v>
      </c>
      <c r="F939">
        <f t="shared" si="99"/>
        <v>1126.4390000000001</v>
      </c>
      <c r="G939">
        <f t="shared" si="100"/>
        <v>81.400000000000006</v>
      </c>
      <c r="H939">
        <f t="shared" si="101"/>
        <v>3091.5169999999998</v>
      </c>
      <c r="I939">
        <f t="shared" si="102"/>
        <v>3.4095338709201383E-3</v>
      </c>
      <c r="J939" t="str">
        <f t="shared" si="103"/>
        <v/>
      </c>
      <c r="K939" t="str">
        <f t="shared" si="104"/>
        <v/>
      </c>
    </row>
    <row r="940" spans="1:11">
      <c r="A940" t="s">
        <v>29</v>
      </c>
      <c r="B940">
        <v>2009</v>
      </c>
      <c r="C940">
        <v>81.400000000000006</v>
      </c>
      <c r="D940">
        <v>3091.5169999999998</v>
      </c>
      <c r="E940">
        <f t="shared" si="98"/>
        <v>74.7</v>
      </c>
      <c r="F940">
        <f t="shared" si="99"/>
        <v>1126.4390000000001</v>
      </c>
      <c r="G940">
        <f t="shared" si="100"/>
        <v>81.400000000000006</v>
      </c>
      <c r="H940">
        <f t="shared" si="101"/>
        <v>3091.5169999999998</v>
      </c>
      <c r="I940">
        <f t="shared" si="102"/>
        <v>3.4095338709201383E-3</v>
      </c>
      <c r="J940" t="str">
        <f t="shared" si="103"/>
        <v/>
      </c>
      <c r="K940" t="str">
        <f t="shared" si="104"/>
        <v/>
      </c>
    </row>
    <row r="941" spans="1:11">
      <c r="A941" t="s">
        <v>30</v>
      </c>
      <c r="B941">
        <v>1970</v>
      </c>
      <c r="C941">
        <v>73.099999999999994</v>
      </c>
      <c r="D941">
        <v>1286.2380000000001</v>
      </c>
      <c r="E941">
        <f t="shared" si="98"/>
        <v>73.099999999999994</v>
      </c>
      <c r="F941">
        <f t="shared" si="99"/>
        <v>1286.2380000000001</v>
      </c>
      <c r="G941">
        <f t="shared" si="100"/>
        <v>82.3</v>
      </c>
      <c r="H941">
        <f t="shared" si="101"/>
        <v>3841.8609999999999</v>
      </c>
      <c r="I941">
        <f t="shared" si="102"/>
        <v>3.5999049938116867E-3</v>
      </c>
      <c r="J941" t="str">
        <f t="shared" si="103"/>
        <v>Switzerland</v>
      </c>
      <c r="K941">
        <f t="shared" si="104"/>
        <v>3.5999049938116867E-3</v>
      </c>
    </row>
    <row r="942" spans="1:11">
      <c r="A942" t="s">
        <v>30</v>
      </c>
      <c r="B942">
        <v>1971</v>
      </c>
      <c r="C942">
        <v>73.2</v>
      </c>
      <c r="D942">
        <v>1391.1179999999999</v>
      </c>
      <c r="E942">
        <f t="shared" si="98"/>
        <v>73.099999999999994</v>
      </c>
      <c r="F942">
        <f t="shared" si="99"/>
        <v>1286.2380000000001</v>
      </c>
      <c r="G942">
        <f t="shared" si="100"/>
        <v>82.3</v>
      </c>
      <c r="H942">
        <f t="shared" si="101"/>
        <v>3841.8609999999999</v>
      </c>
      <c r="I942">
        <f t="shared" si="102"/>
        <v>3.5999049938116867E-3</v>
      </c>
      <c r="J942" t="str">
        <f t="shared" si="103"/>
        <v/>
      </c>
      <c r="K942" t="str">
        <f t="shared" si="104"/>
        <v/>
      </c>
    </row>
    <row r="943" spans="1:11">
      <c r="A943" t="s">
        <v>30</v>
      </c>
      <c r="B943">
        <v>1972</v>
      </c>
      <c r="C943">
        <v>73.8</v>
      </c>
      <c r="D943">
        <v>1415.3109999999999</v>
      </c>
      <c r="E943">
        <f t="shared" si="98"/>
        <v>73.099999999999994</v>
      </c>
      <c r="F943">
        <f t="shared" si="99"/>
        <v>1286.2380000000001</v>
      </c>
      <c r="G943">
        <f t="shared" si="100"/>
        <v>82.3</v>
      </c>
      <c r="H943">
        <f t="shared" si="101"/>
        <v>3841.8609999999999</v>
      </c>
      <c r="I943">
        <f t="shared" si="102"/>
        <v>3.5999049938116867E-3</v>
      </c>
      <c r="J943" t="str">
        <f t="shared" si="103"/>
        <v/>
      </c>
      <c r="K943" t="str">
        <f t="shared" si="104"/>
        <v/>
      </c>
    </row>
    <row r="944" spans="1:11">
      <c r="A944" t="s">
        <v>30</v>
      </c>
      <c r="B944">
        <v>1973</v>
      </c>
      <c r="C944">
        <v>74.099999999999994</v>
      </c>
      <c r="D944">
        <v>1469.02</v>
      </c>
      <c r="E944">
        <f t="shared" si="98"/>
        <v>73.099999999999994</v>
      </c>
      <c r="F944">
        <f t="shared" si="99"/>
        <v>1286.2380000000001</v>
      </c>
      <c r="G944">
        <f t="shared" si="100"/>
        <v>82.3</v>
      </c>
      <c r="H944">
        <f t="shared" si="101"/>
        <v>3841.8609999999999</v>
      </c>
      <c r="I944">
        <f t="shared" si="102"/>
        <v>3.5999049938116867E-3</v>
      </c>
      <c r="J944" t="str">
        <f t="shared" si="103"/>
        <v/>
      </c>
      <c r="K944" t="str">
        <f t="shared" si="104"/>
        <v/>
      </c>
    </row>
    <row r="945" spans="1:11">
      <c r="A945" t="s">
        <v>30</v>
      </c>
      <c r="B945">
        <v>1974</v>
      </c>
      <c r="C945">
        <v>74.400000000000006</v>
      </c>
      <c r="D945">
        <v>1583.338</v>
      </c>
      <c r="E945">
        <f t="shared" si="98"/>
        <v>73.099999999999994</v>
      </c>
      <c r="F945">
        <f t="shared" si="99"/>
        <v>1286.2380000000001</v>
      </c>
      <c r="G945">
        <f t="shared" si="100"/>
        <v>82.3</v>
      </c>
      <c r="H945">
        <f t="shared" si="101"/>
        <v>3841.8609999999999</v>
      </c>
      <c r="I945">
        <f t="shared" si="102"/>
        <v>3.5999049938116867E-3</v>
      </c>
      <c r="J945" t="str">
        <f t="shared" si="103"/>
        <v/>
      </c>
      <c r="K945" t="str">
        <f t="shared" si="104"/>
        <v/>
      </c>
    </row>
    <row r="946" spans="1:11">
      <c r="A946" t="s">
        <v>30</v>
      </c>
      <c r="B946">
        <v>1975</v>
      </c>
      <c r="C946">
        <v>74.8</v>
      </c>
      <c r="D946">
        <v>1673.6559999999999</v>
      </c>
      <c r="E946">
        <f t="shared" si="98"/>
        <v>73.099999999999994</v>
      </c>
      <c r="F946">
        <f t="shared" si="99"/>
        <v>1286.2380000000001</v>
      </c>
      <c r="G946">
        <f t="shared" si="100"/>
        <v>82.3</v>
      </c>
      <c r="H946">
        <f t="shared" si="101"/>
        <v>3841.8609999999999</v>
      </c>
      <c r="I946">
        <f t="shared" si="102"/>
        <v>3.5999049938116867E-3</v>
      </c>
      <c r="J946" t="str">
        <f t="shared" si="103"/>
        <v/>
      </c>
      <c r="K946" t="str">
        <f t="shared" si="104"/>
        <v/>
      </c>
    </row>
    <row r="947" spans="1:11">
      <c r="A947" t="s">
        <v>30</v>
      </c>
      <c r="B947">
        <v>1976</v>
      </c>
      <c r="C947">
        <v>74.900000000000006</v>
      </c>
      <c r="D947">
        <v>1717.9</v>
      </c>
      <c r="E947">
        <f t="shared" si="98"/>
        <v>73.099999999999994</v>
      </c>
      <c r="F947">
        <f t="shared" si="99"/>
        <v>1286.2380000000001</v>
      </c>
      <c r="G947">
        <f t="shared" si="100"/>
        <v>82.3</v>
      </c>
      <c r="H947">
        <f t="shared" si="101"/>
        <v>3841.8609999999999</v>
      </c>
      <c r="I947">
        <f t="shared" si="102"/>
        <v>3.5999049938116867E-3</v>
      </c>
      <c r="J947" t="str">
        <f t="shared" si="103"/>
        <v/>
      </c>
      <c r="K947" t="str">
        <f t="shared" si="104"/>
        <v/>
      </c>
    </row>
    <row r="948" spans="1:11">
      <c r="A948" t="s">
        <v>30</v>
      </c>
      <c r="B948">
        <v>1977</v>
      </c>
      <c r="C948">
        <v>75.400000000000006</v>
      </c>
      <c r="D948">
        <v>1764.221</v>
      </c>
      <c r="E948">
        <f t="shared" si="98"/>
        <v>73.099999999999994</v>
      </c>
      <c r="F948">
        <f t="shared" si="99"/>
        <v>1286.2380000000001</v>
      </c>
      <c r="G948">
        <f t="shared" si="100"/>
        <v>82.3</v>
      </c>
      <c r="H948">
        <f t="shared" si="101"/>
        <v>3841.8609999999999</v>
      </c>
      <c r="I948">
        <f t="shared" si="102"/>
        <v>3.5999049938116867E-3</v>
      </c>
      <c r="J948" t="str">
        <f t="shared" si="103"/>
        <v/>
      </c>
      <c r="K948" t="str">
        <f t="shared" si="104"/>
        <v/>
      </c>
    </row>
    <row r="949" spans="1:11">
      <c r="A949" t="s">
        <v>30</v>
      </c>
      <c r="B949">
        <v>1978</v>
      </c>
      <c r="C949">
        <v>75.400000000000006</v>
      </c>
      <c r="D949">
        <v>1774.049</v>
      </c>
      <c r="E949">
        <f t="shared" si="98"/>
        <v>73.099999999999994</v>
      </c>
      <c r="F949">
        <f t="shared" si="99"/>
        <v>1286.2380000000001</v>
      </c>
      <c r="G949">
        <f t="shared" si="100"/>
        <v>82.3</v>
      </c>
      <c r="H949">
        <f t="shared" si="101"/>
        <v>3841.8609999999999</v>
      </c>
      <c r="I949">
        <f t="shared" si="102"/>
        <v>3.5999049938116867E-3</v>
      </c>
      <c r="J949" t="str">
        <f t="shared" si="103"/>
        <v/>
      </c>
      <c r="K949" t="str">
        <f t="shared" si="104"/>
        <v/>
      </c>
    </row>
    <row r="950" spans="1:11">
      <c r="A950" t="s">
        <v>30</v>
      </c>
      <c r="B950">
        <v>1979</v>
      </c>
      <c r="C950">
        <v>75.7</v>
      </c>
      <c r="D950">
        <v>1840.068</v>
      </c>
      <c r="E950">
        <f t="shared" si="98"/>
        <v>73.099999999999994</v>
      </c>
      <c r="F950">
        <f t="shared" si="99"/>
        <v>1286.2380000000001</v>
      </c>
      <c r="G950">
        <f t="shared" si="100"/>
        <v>82.3</v>
      </c>
      <c r="H950">
        <f t="shared" si="101"/>
        <v>3841.8609999999999</v>
      </c>
      <c r="I950">
        <f t="shared" si="102"/>
        <v>3.5999049938116867E-3</v>
      </c>
      <c r="J950" t="str">
        <f t="shared" si="103"/>
        <v/>
      </c>
      <c r="K950" t="str">
        <f t="shared" si="104"/>
        <v/>
      </c>
    </row>
    <row r="951" spans="1:11">
      <c r="A951" t="s">
        <v>30</v>
      </c>
      <c r="B951">
        <v>1980</v>
      </c>
      <c r="C951">
        <v>75.599999999999994</v>
      </c>
      <c r="D951">
        <v>1926.7619999999999</v>
      </c>
      <c r="E951">
        <f t="shared" si="98"/>
        <v>73.099999999999994</v>
      </c>
      <c r="F951">
        <f t="shared" si="99"/>
        <v>1286.2380000000001</v>
      </c>
      <c r="G951">
        <f t="shared" si="100"/>
        <v>82.3</v>
      </c>
      <c r="H951">
        <f t="shared" si="101"/>
        <v>3841.8609999999999</v>
      </c>
      <c r="I951">
        <f t="shared" si="102"/>
        <v>3.5999049938116867E-3</v>
      </c>
      <c r="J951" t="str">
        <f t="shared" si="103"/>
        <v/>
      </c>
      <c r="K951" t="str">
        <f t="shared" si="104"/>
        <v/>
      </c>
    </row>
    <row r="952" spans="1:11">
      <c r="A952" t="s">
        <v>30</v>
      </c>
      <c r="B952">
        <v>1981</v>
      </c>
      <c r="C952">
        <v>75.900000000000006</v>
      </c>
      <c r="D952">
        <v>1964.452</v>
      </c>
      <c r="E952">
        <f t="shared" si="98"/>
        <v>73.099999999999994</v>
      </c>
      <c r="F952">
        <f t="shared" si="99"/>
        <v>1286.2380000000001</v>
      </c>
      <c r="G952">
        <f t="shared" si="100"/>
        <v>82.3</v>
      </c>
      <c r="H952">
        <f t="shared" si="101"/>
        <v>3841.8609999999999</v>
      </c>
      <c r="I952">
        <f t="shared" si="102"/>
        <v>3.5999049938116867E-3</v>
      </c>
      <c r="J952" t="str">
        <f t="shared" si="103"/>
        <v/>
      </c>
      <c r="K952" t="str">
        <f t="shared" si="104"/>
        <v/>
      </c>
    </row>
    <row r="953" spans="1:11">
      <c r="A953" t="s">
        <v>30</v>
      </c>
      <c r="B953">
        <v>1982</v>
      </c>
      <c r="C953">
        <v>76.2</v>
      </c>
      <c r="D953">
        <v>1966.856</v>
      </c>
      <c r="E953">
        <f t="shared" si="98"/>
        <v>73.099999999999994</v>
      </c>
      <c r="F953">
        <f t="shared" si="99"/>
        <v>1286.2380000000001</v>
      </c>
      <c r="G953">
        <f t="shared" si="100"/>
        <v>82.3</v>
      </c>
      <c r="H953">
        <f t="shared" si="101"/>
        <v>3841.8609999999999</v>
      </c>
      <c r="I953">
        <f t="shared" si="102"/>
        <v>3.5999049938116867E-3</v>
      </c>
      <c r="J953" t="str">
        <f t="shared" si="103"/>
        <v/>
      </c>
      <c r="K953" t="str">
        <f t="shared" si="104"/>
        <v/>
      </c>
    </row>
    <row r="954" spans="1:11">
      <c r="A954" t="s">
        <v>30</v>
      </c>
      <c r="B954">
        <v>1983</v>
      </c>
      <c r="C954">
        <v>76.2</v>
      </c>
      <c r="D954">
        <v>2076.0059999999999</v>
      </c>
      <c r="E954">
        <f t="shared" si="98"/>
        <v>73.099999999999994</v>
      </c>
      <c r="F954">
        <f t="shared" si="99"/>
        <v>1286.2380000000001</v>
      </c>
      <c r="G954">
        <f t="shared" si="100"/>
        <v>82.3</v>
      </c>
      <c r="H954">
        <f t="shared" si="101"/>
        <v>3841.8609999999999</v>
      </c>
      <c r="I954">
        <f t="shared" si="102"/>
        <v>3.5999049938116867E-3</v>
      </c>
      <c r="J954" t="str">
        <f t="shared" si="103"/>
        <v/>
      </c>
      <c r="K954" t="str">
        <f t="shared" si="104"/>
        <v/>
      </c>
    </row>
    <row r="955" spans="1:11">
      <c r="A955" t="s">
        <v>30</v>
      </c>
      <c r="B955">
        <v>1984</v>
      </c>
      <c r="C955">
        <v>76.8</v>
      </c>
      <c r="D955">
        <v>2059.712</v>
      </c>
      <c r="E955">
        <f t="shared" si="98"/>
        <v>73.099999999999994</v>
      </c>
      <c r="F955">
        <f t="shared" si="99"/>
        <v>1286.2380000000001</v>
      </c>
      <c r="G955">
        <f t="shared" si="100"/>
        <v>82.3</v>
      </c>
      <c r="H955">
        <f t="shared" si="101"/>
        <v>3841.8609999999999</v>
      </c>
      <c r="I955">
        <f t="shared" si="102"/>
        <v>3.5999049938116867E-3</v>
      </c>
      <c r="J955" t="str">
        <f t="shared" si="103"/>
        <v/>
      </c>
      <c r="K955" t="str">
        <f t="shared" si="104"/>
        <v/>
      </c>
    </row>
    <row r="956" spans="1:11">
      <c r="A956" t="s">
        <v>30</v>
      </c>
      <c r="B956">
        <v>1985</v>
      </c>
      <c r="C956">
        <v>77</v>
      </c>
      <c r="D956">
        <v>2126.895</v>
      </c>
      <c r="E956">
        <f t="shared" si="98"/>
        <v>73.099999999999994</v>
      </c>
      <c r="F956">
        <f t="shared" si="99"/>
        <v>1286.2380000000001</v>
      </c>
      <c r="G956">
        <f t="shared" si="100"/>
        <v>82.3</v>
      </c>
      <c r="H956">
        <f t="shared" si="101"/>
        <v>3841.8609999999999</v>
      </c>
      <c r="I956">
        <f t="shared" si="102"/>
        <v>3.5999049938116867E-3</v>
      </c>
      <c r="J956" t="str">
        <f t="shared" si="103"/>
        <v/>
      </c>
      <c r="K956" t="str">
        <f t="shared" si="104"/>
        <v/>
      </c>
    </row>
    <row r="957" spans="1:11">
      <c r="A957" t="s">
        <v>30</v>
      </c>
      <c r="B957">
        <v>1986</v>
      </c>
      <c r="C957">
        <v>77.099999999999994</v>
      </c>
      <c r="D957">
        <v>2208.6529999999998</v>
      </c>
      <c r="E957">
        <f t="shared" si="98"/>
        <v>73.099999999999994</v>
      </c>
      <c r="F957">
        <f t="shared" si="99"/>
        <v>1286.2380000000001</v>
      </c>
      <c r="G957">
        <f t="shared" si="100"/>
        <v>82.3</v>
      </c>
      <c r="H957">
        <f t="shared" si="101"/>
        <v>3841.8609999999999</v>
      </c>
      <c r="I957">
        <f t="shared" si="102"/>
        <v>3.5999049938116867E-3</v>
      </c>
      <c r="J957" t="str">
        <f t="shared" si="103"/>
        <v/>
      </c>
      <c r="K957" t="str">
        <f t="shared" si="104"/>
        <v/>
      </c>
    </row>
    <row r="958" spans="1:11">
      <c r="A958" t="s">
        <v>30</v>
      </c>
      <c r="B958">
        <v>1987</v>
      </c>
      <c r="C958">
        <v>77.3</v>
      </c>
      <c r="D958">
        <v>2293.366</v>
      </c>
      <c r="E958">
        <f t="shared" si="98"/>
        <v>73.099999999999994</v>
      </c>
      <c r="F958">
        <f t="shared" si="99"/>
        <v>1286.2380000000001</v>
      </c>
      <c r="G958">
        <f t="shared" si="100"/>
        <v>82.3</v>
      </c>
      <c r="H958">
        <f t="shared" si="101"/>
        <v>3841.8609999999999</v>
      </c>
      <c r="I958">
        <f t="shared" si="102"/>
        <v>3.5999049938116867E-3</v>
      </c>
      <c r="J958" t="str">
        <f t="shared" si="103"/>
        <v/>
      </c>
      <c r="K958" t="str">
        <f t="shared" si="104"/>
        <v/>
      </c>
    </row>
    <row r="959" spans="1:11">
      <c r="A959" t="s">
        <v>30</v>
      </c>
      <c r="B959">
        <v>1988</v>
      </c>
      <c r="C959">
        <v>77.7</v>
      </c>
      <c r="D959">
        <v>2366.663</v>
      </c>
      <c r="E959">
        <f t="shared" si="98"/>
        <v>73.099999999999994</v>
      </c>
      <c r="F959">
        <f t="shared" si="99"/>
        <v>1286.2380000000001</v>
      </c>
      <c r="G959">
        <f t="shared" si="100"/>
        <v>82.3</v>
      </c>
      <c r="H959">
        <f t="shared" si="101"/>
        <v>3841.8609999999999</v>
      </c>
      <c r="I959">
        <f t="shared" si="102"/>
        <v>3.5999049938116867E-3</v>
      </c>
      <c r="J959" t="str">
        <f t="shared" si="103"/>
        <v/>
      </c>
      <c r="K959" t="str">
        <f t="shared" si="104"/>
        <v/>
      </c>
    </row>
    <row r="960" spans="1:11">
      <c r="A960" t="s">
        <v>30</v>
      </c>
      <c r="B960">
        <v>1989</v>
      </c>
      <c r="C960">
        <v>77.7</v>
      </c>
      <c r="D960">
        <v>2457.2190000000001</v>
      </c>
      <c r="E960">
        <f t="shared" si="98"/>
        <v>73.099999999999994</v>
      </c>
      <c r="F960">
        <f t="shared" si="99"/>
        <v>1286.2380000000001</v>
      </c>
      <c r="G960">
        <f t="shared" si="100"/>
        <v>82.3</v>
      </c>
      <c r="H960">
        <f t="shared" si="101"/>
        <v>3841.8609999999999</v>
      </c>
      <c r="I960">
        <f t="shared" si="102"/>
        <v>3.5999049938116867E-3</v>
      </c>
      <c r="J960" t="str">
        <f t="shared" si="103"/>
        <v/>
      </c>
      <c r="K960" t="str">
        <f t="shared" si="104"/>
        <v/>
      </c>
    </row>
    <row r="961" spans="1:11">
      <c r="A961" t="s">
        <v>30</v>
      </c>
      <c r="B961">
        <v>1990</v>
      </c>
      <c r="C961">
        <v>77.5</v>
      </c>
      <c r="D961">
        <v>2502.1779999999999</v>
      </c>
      <c r="E961">
        <f t="shared" si="98"/>
        <v>73.099999999999994</v>
      </c>
      <c r="F961">
        <f t="shared" si="99"/>
        <v>1286.2380000000001</v>
      </c>
      <c r="G961">
        <f t="shared" si="100"/>
        <v>82.3</v>
      </c>
      <c r="H961">
        <f t="shared" si="101"/>
        <v>3841.8609999999999</v>
      </c>
      <c r="I961">
        <f t="shared" si="102"/>
        <v>3.5999049938116867E-3</v>
      </c>
      <c r="J961" t="str">
        <f t="shared" si="103"/>
        <v/>
      </c>
      <c r="K961" t="str">
        <f t="shared" si="104"/>
        <v/>
      </c>
    </row>
    <row r="962" spans="1:11">
      <c r="A962" t="s">
        <v>30</v>
      </c>
      <c r="B962">
        <v>1991</v>
      </c>
      <c r="C962">
        <v>77.8</v>
      </c>
      <c r="D962">
        <v>2647.078</v>
      </c>
      <c r="E962">
        <f t="shared" si="98"/>
        <v>73.099999999999994</v>
      </c>
      <c r="F962">
        <f t="shared" si="99"/>
        <v>1286.2380000000001</v>
      </c>
      <c r="G962">
        <f t="shared" si="100"/>
        <v>82.3</v>
      </c>
      <c r="H962">
        <f t="shared" si="101"/>
        <v>3841.8609999999999</v>
      </c>
      <c r="I962">
        <f t="shared" si="102"/>
        <v>3.5999049938116867E-3</v>
      </c>
      <c r="J962" t="str">
        <f t="shared" si="103"/>
        <v/>
      </c>
      <c r="K962" t="str">
        <f t="shared" si="104"/>
        <v/>
      </c>
    </row>
    <row r="963" spans="1:11">
      <c r="A963" t="s">
        <v>30</v>
      </c>
      <c r="B963">
        <v>1992</v>
      </c>
      <c r="C963">
        <v>78</v>
      </c>
      <c r="D963">
        <v>2741.2530000000002</v>
      </c>
      <c r="E963">
        <f t="shared" ref="E963:E1026" si="105">IF($A963=$A962,E962,C963)</f>
        <v>73.099999999999994</v>
      </c>
      <c r="F963">
        <f t="shared" ref="F963:F1026" si="106">IF($A963=$A962,F962,D963)</f>
        <v>1286.2380000000001</v>
      </c>
      <c r="G963">
        <f t="shared" ref="G963:G1026" si="107">IF($A963=$A964,G964,C963)</f>
        <v>82.3</v>
      </c>
      <c r="H963">
        <f t="shared" ref="H963:H1026" si="108">IF($A963=$A964,H964,D963)</f>
        <v>3841.8609999999999</v>
      </c>
      <c r="I963">
        <f t="shared" ref="I963:I1026" si="109">(G963-E963)/(H963-F963)</f>
        <v>3.5999049938116867E-3</v>
      </c>
      <c r="J963" t="str">
        <f t="shared" ref="J963:J1026" si="110">IF(A963=A962,"",A963)</f>
        <v/>
      </c>
      <c r="K963" t="str">
        <f t="shared" ref="K963:K1026" si="111">IF(J963="","",I963)</f>
        <v/>
      </c>
    </row>
    <row r="964" spans="1:11">
      <c r="A964" t="s">
        <v>30</v>
      </c>
      <c r="B964">
        <v>1993</v>
      </c>
      <c r="C964">
        <v>78.3</v>
      </c>
      <c r="D964">
        <v>2736.2890000000002</v>
      </c>
      <c r="E964">
        <f t="shared" si="105"/>
        <v>73.099999999999994</v>
      </c>
      <c r="F964">
        <f t="shared" si="106"/>
        <v>1286.2380000000001</v>
      </c>
      <c r="G964">
        <f t="shared" si="107"/>
        <v>82.3</v>
      </c>
      <c r="H964">
        <f t="shared" si="108"/>
        <v>3841.8609999999999</v>
      </c>
      <c r="I964">
        <f t="shared" si="109"/>
        <v>3.5999049938116867E-3</v>
      </c>
      <c r="J964" t="str">
        <f t="shared" si="110"/>
        <v/>
      </c>
      <c r="K964" t="str">
        <f t="shared" si="111"/>
        <v/>
      </c>
    </row>
    <row r="965" spans="1:11">
      <c r="A965" t="s">
        <v>30</v>
      </c>
      <c r="B965">
        <v>1994</v>
      </c>
      <c r="C965">
        <v>78.599999999999994</v>
      </c>
      <c r="D965">
        <v>2771.1419999999998</v>
      </c>
      <c r="E965">
        <f t="shared" si="105"/>
        <v>73.099999999999994</v>
      </c>
      <c r="F965">
        <f t="shared" si="106"/>
        <v>1286.2380000000001</v>
      </c>
      <c r="G965">
        <f t="shared" si="107"/>
        <v>82.3</v>
      </c>
      <c r="H965">
        <f t="shared" si="108"/>
        <v>3841.8609999999999</v>
      </c>
      <c r="I965">
        <f t="shared" si="109"/>
        <v>3.5999049938116867E-3</v>
      </c>
      <c r="J965" t="str">
        <f t="shared" si="110"/>
        <v/>
      </c>
      <c r="K965" t="str">
        <f t="shared" si="111"/>
        <v/>
      </c>
    </row>
    <row r="966" spans="1:11">
      <c r="A966" t="s">
        <v>30</v>
      </c>
      <c r="B966">
        <v>1995</v>
      </c>
      <c r="C966">
        <v>78.599999999999994</v>
      </c>
      <c r="D966">
        <v>2800.835</v>
      </c>
      <c r="E966">
        <f t="shared" si="105"/>
        <v>73.099999999999994</v>
      </c>
      <c r="F966">
        <f t="shared" si="106"/>
        <v>1286.2380000000001</v>
      </c>
      <c r="G966">
        <f t="shared" si="107"/>
        <v>82.3</v>
      </c>
      <c r="H966">
        <f t="shared" si="108"/>
        <v>3841.8609999999999</v>
      </c>
      <c r="I966">
        <f t="shared" si="109"/>
        <v>3.5999049938116867E-3</v>
      </c>
      <c r="J966" t="str">
        <f t="shared" si="110"/>
        <v/>
      </c>
      <c r="K966" t="str">
        <f t="shared" si="111"/>
        <v/>
      </c>
    </row>
    <row r="967" spans="1:11">
      <c r="A967" t="s">
        <v>30</v>
      </c>
      <c r="B967">
        <v>1996</v>
      </c>
      <c r="C967">
        <v>79.099999999999994</v>
      </c>
      <c r="D967">
        <v>2916.1419999999998</v>
      </c>
      <c r="E967">
        <f t="shared" si="105"/>
        <v>73.099999999999994</v>
      </c>
      <c r="F967">
        <f t="shared" si="106"/>
        <v>1286.2380000000001</v>
      </c>
      <c r="G967">
        <f t="shared" si="107"/>
        <v>82.3</v>
      </c>
      <c r="H967">
        <f t="shared" si="108"/>
        <v>3841.8609999999999</v>
      </c>
      <c r="I967">
        <f t="shared" si="109"/>
        <v>3.5999049938116867E-3</v>
      </c>
      <c r="J967" t="str">
        <f t="shared" si="110"/>
        <v/>
      </c>
      <c r="K967" t="str">
        <f t="shared" si="111"/>
        <v/>
      </c>
    </row>
    <row r="968" spans="1:11">
      <c r="A968" t="s">
        <v>30</v>
      </c>
      <c r="B968">
        <v>1997</v>
      </c>
      <c r="C968">
        <v>79.3</v>
      </c>
      <c r="D968">
        <v>2970.5479999999998</v>
      </c>
      <c r="E968">
        <f t="shared" si="105"/>
        <v>73.099999999999994</v>
      </c>
      <c r="F968">
        <f t="shared" si="106"/>
        <v>1286.2380000000001</v>
      </c>
      <c r="G968">
        <f t="shared" si="107"/>
        <v>82.3</v>
      </c>
      <c r="H968">
        <f t="shared" si="108"/>
        <v>3841.8609999999999</v>
      </c>
      <c r="I968">
        <f t="shared" si="109"/>
        <v>3.5999049938116867E-3</v>
      </c>
      <c r="J968" t="str">
        <f t="shared" si="110"/>
        <v/>
      </c>
      <c r="K968" t="str">
        <f t="shared" si="111"/>
        <v/>
      </c>
    </row>
    <row r="969" spans="1:11">
      <c r="A969" t="s">
        <v>30</v>
      </c>
      <c r="B969">
        <v>1998</v>
      </c>
      <c r="C969">
        <v>79.5</v>
      </c>
      <c r="D969">
        <v>3077.2510000000002</v>
      </c>
      <c r="E969">
        <f t="shared" si="105"/>
        <v>73.099999999999994</v>
      </c>
      <c r="F969">
        <f t="shared" si="106"/>
        <v>1286.2380000000001</v>
      </c>
      <c r="G969">
        <f t="shared" si="107"/>
        <v>82.3</v>
      </c>
      <c r="H969">
        <f t="shared" si="108"/>
        <v>3841.8609999999999</v>
      </c>
      <c r="I969">
        <f t="shared" si="109"/>
        <v>3.5999049938116867E-3</v>
      </c>
      <c r="J969" t="str">
        <f t="shared" si="110"/>
        <v/>
      </c>
      <c r="K969" t="str">
        <f t="shared" si="111"/>
        <v/>
      </c>
    </row>
    <row r="970" spans="1:11">
      <c r="A970" t="s">
        <v>30</v>
      </c>
      <c r="B970">
        <v>1999</v>
      </c>
      <c r="C970">
        <v>79.8</v>
      </c>
      <c r="D970">
        <v>3142.471</v>
      </c>
      <c r="E970">
        <f t="shared" si="105"/>
        <v>73.099999999999994</v>
      </c>
      <c r="F970">
        <f t="shared" si="106"/>
        <v>1286.2380000000001</v>
      </c>
      <c r="G970">
        <f t="shared" si="107"/>
        <v>82.3</v>
      </c>
      <c r="H970">
        <f t="shared" si="108"/>
        <v>3841.8609999999999</v>
      </c>
      <c r="I970">
        <f t="shared" si="109"/>
        <v>3.5999049938116867E-3</v>
      </c>
      <c r="J970" t="str">
        <f t="shared" si="110"/>
        <v/>
      </c>
      <c r="K970" t="str">
        <f t="shared" si="111"/>
        <v/>
      </c>
    </row>
    <row r="971" spans="1:11">
      <c r="A971" t="s">
        <v>30</v>
      </c>
      <c r="B971">
        <v>2000</v>
      </c>
      <c r="C971">
        <v>79.900000000000006</v>
      </c>
      <c r="D971">
        <v>3220.5790000000002</v>
      </c>
      <c r="E971">
        <f t="shared" si="105"/>
        <v>73.099999999999994</v>
      </c>
      <c r="F971">
        <f t="shared" si="106"/>
        <v>1286.2380000000001</v>
      </c>
      <c r="G971">
        <f t="shared" si="107"/>
        <v>82.3</v>
      </c>
      <c r="H971">
        <f t="shared" si="108"/>
        <v>3841.8609999999999</v>
      </c>
      <c r="I971">
        <f t="shared" si="109"/>
        <v>3.5999049938116867E-3</v>
      </c>
      <c r="J971" t="str">
        <f t="shared" si="110"/>
        <v/>
      </c>
      <c r="K971" t="str">
        <f t="shared" si="111"/>
        <v/>
      </c>
    </row>
    <row r="972" spans="1:11">
      <c r="A972" t="s">
        <v>30</v>
      </c>
      <c r="B972">
        <v>2001</v>
      </c>
      <c r="C972">
        <v>80.3</v>
      </c>
      <c r="D972">
        <v>3378.82</v>
      </c>
      <c r="E972">
        <f t="shared" si="105"/>
        <v>73.099999999999994</v>
      </c>
      <c r="F972">
        <f t="shared" si="106"/>
        <v>1286.2380000000001</v>
      </c>
      <c r="G972">
        <f t="shared" si="107"/>
        <v>82.3</v>
      </c>
      <c r="H972">
        <f t="shared" si="108"/>
        <v>3841.8609999999999</v>
      </c>
      <c r="I972">
        <f t="shared" si="109"/>
        <v>3.5999049938116867E-3</v>
      </c>
      <c r="J972" t="str">
        <f t="shared" si="110"/>
        <v/>
      </c>
      <c r="K972" t="str">
        <f t="shared" si="111"/>
        <v/>
      </c>
    </row>
    <row r="973" spans="1:11">
      <c r="A973" t="s">
        <v>30</v>
      </c>
      <c r="B973">
        <v>2002</v>
      </c>
      <c r="C973">
        <v>80.5</v>
      </c>
      <c r="D973">
        <v>3469.1210000000001</v>
      </c>
      <c r="E973">
        <f t="shared" si="105"/>
        <v>73.099999999999994</v>
      </c>
      <c r="F973">
        <f t="shared" si="106"/>
        <v>1286.2380000000001</v>
      </c>
      <c r="G973">
        <f t="shared" si="107"/>
        <v>82.3</v>
      </c>
      <c r="H973">
        <f t="shared" si="108"/>
        <v>3841.8609999999999</v>
      </c>
      <c r="I973">
        <f t="shared" si="109"/>
        <v>3.5999049938116867E-3</v>
      </c>
      <c r="J973" t="str">
        <f t="shared" si="110"/>
        <v/>
      </c>
      <c r="K973" t="str">
        <f t="shared" si="111"/>
        <v/>
      </c>
    </row>
    <row r="974" spans="1:11">
      <c r="A974" t="s">
        <v>30</v>
      </c>
      <c r="B974">
        <v>2003</v>
      </c>
      <c r="C974">
        <v>80.599999999999994</v>
      </c>
      <c r="D974">
        <v>3544.4110000000001</v>
      </c>
      <c r="E974">
        <f t="shared" si="105"/>
        <v>73.099999999999994</v>
      </c>
      <c r="F974">
        <f t="shared" si="106"/>
        <v>1286.2380000000001</v>
      </c>
      <c r="G974">
        <f t="shared" si="107"/>
        <v>82.3</v>
      </c>
      <c r="H974">
        <f t="shared" si="108"/>
        <v>3841.8609999999999</v>
      </c>
      <c r="I974">
        <f t="shared" si="109"/>
        <v>3.5999049938116867E-3</v>
      </c>
      <c r="J974" t="str">
        <f t="shared" si="110"/>
        <v/>
      </c>
      <c r="K974" t="str">
        <f t="shared" si="111"/>
        <v/>
      </c>
    </row>
    <row r="975" spans="1:11">
      <c r="A975" t="s">
        <v>30</v>
      </c>
      <c r="B975">
        <v>2004</v>
      </c>
      <c r="C975">
        <v>81.2</v>
      </c>
      <c r="D975">
        <v>3623.9580000000001</v>
      </c>
      <c r="E975">
        <f t="shared" si="105"/>
        <v>73.099999999999994</v>
      </c>
      <c r="F975">
        <f t="shared" si="106"/>
        <v>1286.2380000000001</v>
      </c>
      <c r="G975">
        <f t="shared" si="107"/>
        <v>82.3</v>
      </c>
      <c r="H975">
        <f t="shared" si="108"/>
        <v>3841.8609999999999</v>
      </c>
      <c r="I975">
        <f t="shared" si="109"/>
        <v>3.5999049938116867E-3</v>
      </c>
      <c r="J975" t="str">
        <f t="shared" si="110"/>
        <v/>
      </c>
      <c r="K975" t="str">
        <f t="shared" si="111"/>
        <v/>
      </c>
    </row>
    <row r="976" spans="1:11">
      <c r="A976" t="s">
        <v>30</v>
      </c>
      <c r="B976">
        <v>2005</v>
      </c>
      <c r="C976">
        <v>81.3</v>
      </c>
      <c r="D976">
        <v>3669.9340000000002</v>
      </c>
      <c r="E976">
        <f t="shared" si="105"/>
        <v>73.099999999999994</v>
      </c>
      <c r="F976">
        <f t="shared" si="106"/>
        <v>1286.2380000000001</v>
      </c>
      <c r="G976">
        <f t="shared" si="107"/>
        <v>82.3</v>
      </c>
      <c r="H976">
        <f t="shared" si="108"/>
        <v>3841.8609999999999</v>
      </c>
      <c r="I976">
        <f t="shared" si="109"/>
        <v>3.5999049938116867E-3</v>
      </c>
      <c r="J976" t="str">
        <f t="shared" si="110"/>
        <v/>
      </c>
      <c r="K976" t="str">
        <f t="shared" si="111"/>
        <v/>
      </c>
    </row>
    <row r="977" spans="1:11">
      <c r="A977" t="s">
        <v>30</v>
      </c>
      <c r="B977">
        <v>2006</v>
      </c>
      <c r="C977">
        <v>81.7</v>
      </c>
      <c r="D977">
        <v>3623.4609999999998</v>
      </c>
      <c r="E977">
        <f t="shared" si="105"/>
        <v>73.099999999999994</v>
      </c>
      <c r="F977">
        <f t="shared" si="106"/>
        <v>1286.2380000000001</v>
      </c>
      <c r="G977">
        <f t="shared" si="107"/>
        <v>82.3</v>
      </c>
      <c r="H977">
        <f t="shared" si="108"/>
        <v>3841.8609999999999</v>
      </c>
      <c r="I977">
        <f t="shared" si="109"/>
        <v>3.5999049938116867E-3</v>
      </c>
      <c r="J977" t="str">
        <f t="shared" si="110"/>
        <v/>
      </c>
      <c r="K977" t="str">
        <f t="shared" si="111"/>
        <v/>
      </c>
    </row>
    <row r="978" spans="1:11">
      <c r="A978" t="s">
        <v>30</v>
      </c>
      <c r="B978">
        <v>2007</v>
      </c>
      <c r="C978">
        <v>82</v>
      </c>
      <c r="D978">
        <v>3665.9589999999998</v>
      </c>
      <c r="E978">
        <f t="shared" si="105"/>
        <v>73.099999999999994</v>
      </c>
      <c r="F978">
        <f t="shared" si="106"/>
        <v>1286.2380000000001</v>
      </c>
      <c r="G978">
        <f t="shared" si="107"/>
        <v>82.3</v>
      </c>
      <c r="H978">
        <f t="shared" si="108"/>
        <v>3841.8609999999999</v>
      </c>
      <c r="I978">
        <f t="shared" si="109"/>
        <v>3.5999049938116867E-3</v>
      </c>
      <c r="J978" t="str">
        <f t="shared" si="110"/>
        <v/>
      </c>
      <c r="K978" t="str">
        <f t="shared" si="111"/>
        <v/>
      </c>
    </row>
    <row r="979" spans="1:11">
      <c r="A979" t="s">
        <v>30</v>
      </c>
      <c r="B979">
        <v>2008</v>
      </c>
      <c r="C979">
        <v>82.2</v>
      </c>
      <c r="D979">
        <v>3738.9589999999998</v>
      </c>
      <c r="E979">
        <f t="shared" si="105"/>
        <v>73.099999999999994</v>
      </c>
      <c r="F979">
        <f t="shared" si="106"/>
        <v>1286.2380000000001</v>
      </c>
      <c r="G979">
        <f t="shared" si="107"/>
        <v>82.3</v>
      </c>
      <c r="H979">
        <f t="shared" si="108"/>
        <v>3841.8609999999999</v>
      </c>
      <c r="I979">
        <f t="shared" si="109"/>
        <v>3.5999049938116867E-3</v>
      </c>
      <c r="J979" t="str">
        <f t="shared" si="110"/>
        <v/>
      </c>
      <c r="K979" t="str">
        <f t="shared" si="111"/>
        <v/>
      </c>
    </row>
    <row r="980" spans="1:11">
      <c r="A980" t="s">
        <v>30</v>
      </c>
      <c r="B980">
        <v>2009</v>
      </c>
      <c r="C980">
        <v>82.3</v>
      </c>
      <c r="D980">
        <v>3841.8609999999999</v>
      </c>
      <c r="E980">
        <f t="shared" si="105"/>
        <v>73.099999999999994</v>
      </c>
      <c r="F980">
        <f t="shared" si="106"/>
        <v>1286.2380000000001</v>
      </c>
      <c r="G980">
        <f t="shared" si="107"/>
        <v>82.3</v>
      </c>
      <c r="H980">
        <f t="shared" si="108"/>
        <v>3841.8609999999999</v>
      </c>
      <c r="I980">
        <f t="shared" si="109"/>
        <v>3.5999049938116867E-3</v>
      </c>
      <c r="J980" t="str">
        <f t="shared" si="110"/>
        <v/>
      </c>
      <c r="K980" t="str">
        <f t="shared" si="111"/>
        <v/>
      </c>
    </row>
    <row r="981" spans="1:11">
      <c r="A981" t="s">
        <v>31</v>
      </c>
      <c r="B981">
        <v>1975</v>
      </c>
      <c r="C981">
        <v>56.1</v>
      </c>
      <c r="D981">
        <v>121.742</v>
      </c>
      <c r="E981">
        <f t="shared" si="105"/>
        <v>56.1</v>
      </c>
      <c r="F981">
        <f t="shared" si="106"/>
        <v>121.742</v>
      </c>
      <c r="G981">
        <f t="shared" si="107"/>
        <v>73.599999999999994</v>
      </c>
      <c r="H981">
        <f t="shared" si="108"/>
        <v>703.14400000000001</v>
      </c>
      <c r="I981">
        <f t="shared" si="109"/>
        <v>3.0099655659939235E-2</v>
      </c>
      <c r="J981" t="str">
        <f t="shared" si="110"/>
        <v>Turkey</v>
      </c>
      <c r="K981">
        <f t="shared" si="111"/>
        <v>3.0099655659939235E-2</v>
      </c>
    </row>
    <row r="982" spans="1:11">
      <c r="A982" t="s">
        <v>31</v>
      </c>
      <c r="B982">
        <v>1976</v>
      </c>
      <c r="C982">
        <v>56.5</v>
      </c>
      <c r="D982">
        <v>103.71899999999999</v>
      </c>
      <c r="E982">
        <f t="shared" si="105"/>
        <v>56.1</v>
      </c>
      <c r="F982">
        <f t="shared" si="106"/>
        <v>121.742</v>
      </c>
      <c r="G982">
        <f t="shared" si="107"/>
        <v>73.599999999999994</v>
      </c>
      <c r="H982">
        <f t="shared" si="108"/>
        <v>703.14400000000001</v>
      </c>
      <c r="I982">
        <f t="shared" si="109"/>
        <v>3.0099655659939235E-2</v>
      </c>
      <c r="J982" t="str">
        <f t="shared" si="110"/>
        <v/>
      </c>
      <c r="K982" t="str">
        <f t="shared" si="111"/>
        <v/>
      </c>
    </row>
    <row r="983" spans="1:11">
      <c r="A983" t="s">
        <v>31</v>
      </c>
      <c r="B983">
        <v>1977</v>
      </c>
      <c r="C983">
        <v>56.9</v>
      </c>
      <c r="D983">
        <v>123.199</v>
      </c>
      <c r="E983">
        <f t="shared" si="105"/>
        <v>56.1</v>
      </c>
      <c r="F983">
        <f t="shared" si="106"/>
        <v>121.742</v>
      </c>
      <c r="G983">
        <f t="shared" si="107"/>
        <v>73.599999999999994</v>
      </c>
      <c r="H983">
        <f t="shared" si="108"/>
        <v>703.14400000000001</v>
      </c>
      <c r="I983">
        <f t="shared" si="109"/>
        <v>3.0099655659939235E-2</v>
      </c>
      <c r="J983" t="str">
        <f t="shared" si="110"/>
        <v/>
      </c>
      <c r="K983" t="str">
        <f t="shared" si="111"/>
        <v/>
      </c>
    </row>
    <row r="984" spans="1:11">
      <c r="A984" t="s">
        <v>31</v>
      </c>
      <c r="B984">
        <v>1978</v>
      </c>
      <c r="C984">
        <v>57.3</v>
      </c>
      <c r="D984">
        <v>136.89699999999999</v>
      </c>
      <c r="E984">
        <f t="shared" si="105"/>
        <v>56.1</v>
      </c>
      <c r="F984">
        <f t="shared" si="106"/>
        <v>121.742</v>
      </c>
      <c r="G984">
        <f t="shared" si="107"/>
        <v>73.599999999999994</v>
      </c>
      <c r="H984">
        <f t="shared" si="108"/>
        <v>703.14400000000001</v>
      </c>
      <c r="I984">
        <f t="shared" si="109"/>
        <v>3.0099655659939235E-2</v>
      </c>
      <c r="J984" t="str">
        <f t="shared" si="110"/>
        <v/>
      </c>
      <c r="K984" t="str">
        <f t="shared" si="111"/>
        <v/>
      </c>
    </row>
    <row r="985" spans="1:11">
      <c r="A985" t="s">
        <v>31</v>
      </c>
      <c r="B985">
        <v>1979</v>
      </c>
      <c r="C985">
        <v>57.7</v>
      </c>
      <c r="D985">
        <v>136.911</v>
      </c>
      <c r="E985">
        <f t="shared" si="105"/>
        <v>56.1</v>
      </c>
      <c r="F985">
        <f t="shared" si="106"/>
        <v>121.742</v>
      </c>
      <c r="G985">
        <f t="shared" si="107"/>
        <v>73.599999999999994</v>
      </c>
      <c r="H985">
        <f t="shared" si="108"/>
        <v>703.14400000000001</v>
      </c>
      <c r="I985">
        <f t="shared" si="109"/>
        <v>3.0099655659939235E-2</v>
      </c>
      <c r="J985" t="str">
        <f t="shared" si="110"/>
        <v/>
      </c>
      <c r="K985" t="str">
        <f t="shared" si="111"/>
        <v/>
      </c>
    </row>
    <row r="986" spans="1:11">
      <c r="A986" t="s">
        <v>31</v>
      </c>
      <c r="B986">
        <v>1980</v>
      </c>
      <c r="C986">
        <v>58</v>
      </c>
      <c r="D986">
        <v>134.32499999999999</v>
      </c>
      <c r="E986">
        <f t="shared" si="105"/>
        <v>56.1</v>
      </c>
      <c r="F986">
        <f t="shared" si="106"/>
        <v>121.742</v>
      </c>
      <c r="G986">
        <f t="shared" si="107"/>
        <v>73.599999999999994</v>
      </c>
      <c r="H986">
        <f t="shared" si="108"/>
        <v>703.14400000000001</v>
      </c>
      <c r="I986">
        <f t="shared" si="109"/>
        <v>3.0099655659939235E-2</v>
      </c>
      <c r="J986" t="str">
        <f t="shared" si="110"/>
        <v/>
      </c>
      <c r="K986" t="str">
        <f t="shared" si="111"/>
        <v/>
      </c>
    </row>
    <row r="987" spans="1:11">
      <c r="A987" t="s">
        <v>31</v>
      </c>
      <c r="B987">
        <v>1981</v>
      </c>
      <c r="C987">
        <v>58.5</v>
      </c>
      <c r="D987">
        <v>150.108</v>
      </c>
      <c r="E987">
        <f t="shared" si="105"/>
        <v>56.1</v>
      </c>
      <c r="F987">
        <f t="shared" si="106"/>
        <v>121.742</v>
      </c>
      <c r="G987">
        <f t="shared" si="107"/>
        <v>73.599999999999994</v>
      </c>
      <c r="H987">
        <f t="shared" si="108"/>
        <v>703.14400000000001</v>
      </c>
      <c r="I987">
        <f t="shared" si="109"/>
        <v>3.0099655659939235E-2</v>
      </c>
      <c r="J987" t="str">
        <f t="shared" si="110"/>
        <v/>
      </c>
      <c r="K987" t="str">
        <f t="shared" si="111"/>
        <v/>
      </c>
    </row>
    <row r="988" spans="1:11">
      <c r="A988" t="s">
        <v>31</v>
      </c>
      <c r="B988">
        <v>1982</v>
      </c>
      <c r="C988">
        <v>58.9</v>
      </c>
      <c r="D988">
        <v>126.571</v>
      </c>
      <c r="E988">
        <f t="shared" si="105"/>
        <v>56.1</v>
      </c>
      <c r="F988">
        <f t="shared" si="106"/>
        <v>121.742</v>
      </c>
      <c r="G988">
        <f t="shared" si="107"/>
        <v>73.599999999999994</v>
      </c>
      <c r="H988">
        <f t="shared" si="108"/>
        <v>703.14400000000001</v>
      </c>
      <c r="I988">
        <f t="shared" si="109"/>
        <v>3.0099655659939235E-2</v>
      </c>
      <c r="J988" t="str">
        <f t="shared" si="110"/>
        <v/>
      </c>
      <c r="K988" t="str">
        <f t="shared" si="111"/>
        <v/>
      </c>
    </row>
    <row r="989" spans="1:11">
      <c r="A989" t="s">
        <v>31</v>
      </c>
      <c r="B989">
        <v>1983</v>
      </c>
      <c r="C989">
        <v>59.7</v>
      </c>
      <c r="D989">
        <v>132.52199999999999</v>
      </c>
      <c r="E989">
        <f t="shared" si="105"/>
        <v>56.1</v>
      </c>
      <c r="F989">
        <f t="shared" si="106"/>
        <v>121.742</v>
      </c>
      <c r="G989">
        <f t="shared" si="107"/>
        <v>73.599999999999994</v>
      </c>
      <c r="H989">
        <f t="shared" si="108"/>
        <v>703.14400000000001</v>
      </c>
      <c r="I989">
        <f t="shared" si="109"/>
        <v>3.0099655659939235E-2</v>
      </c>
      <c r="J989" t="str">
        <f t="shared" si="110"/>
        <v/>
      </c>
      <c r="K989" t="str">
        <f t="shared" si="111"/>
        <v/>
      </c>
    </row>
    <row r="990" spans="1:11">
      <c r="A990" t="s">
        <v>31</v>
      </c>
      <c r="B990">
        <v>1984</v>
      </c>
      <c r="C990">
        <v>60.9</v>
      </c>
      <c r="D990">
        <v>132.822</v>
      </c>
      <c r="E990">
        <f t="shared" si="105"/>
        <v>56.1</v>
      </c>
      <c r="F990">
        <f t="shared" si="106"/>
        <v>121.742</v>
      </c>
      <c r="G990">
        <f t="shared" si="107"/>
        <v>73.599999999999994</v>
      </c>
      <c r="H990">
        <f t="shared" si="108"/>
        <v>703.14400000000001</v>
      </c>
      <c r="I990">
        <f t="shared" si="109"/>
        <v>3.0099655659939235E-2</v>
      </c>
      <c r="J990" t="str">
        <f t="shared" si="110"/>
        <v/>
      </c>
      <c r="K990" t="str">
        <f t="shared" si="111"/>
        <v/>
      </c>
    </row>
    <row r="991" spans="1:11">
      <c r="A991" t="s">
        <v>31</v>
      </c>
      <c r="B991">
        <v>1985</v>
      </c>
      <c r="C991">
        <v>62</v>
      </c>
      <c r="D991">
        <v>102.023</v>
      </c>
      <c r="E991">
        <f t="shared" si="105"/>
        <v>56.1</v>
      </c>
      <c r="F991">
        <f t="shared" si="106"/>
        <v>121.742</v>
      </c>
      <c r="G991">
        <f t="shared" si="107"/>
        <v>73.599999999999994</v>
      </c>
      <c r="H991">
        <f t="shared" si="108"/>
        <v>703.14400000000001</v>
      </c>
      <c r="I991">
        <f t="shared" si="109"/>
        <v>3.0099655659939235E-2</v>
      </c>
      <c r="J991" t="str">
        <f t="shared" si="110"/>
        <v/>
      </c>
      <c r="K991" t="str">
        <f t="shared" si="111"/>
        <v/>
      </c>
    </row>
    <row r="992" spans="1:11">
      <c r="A992" t="s">
        <v>31</v>
      </c>
      <c r="B992">
        <v>1986</v>
      </c>
      <c r="C992">
        <v>63.2</v>
      </c>
      <c r="D992">
        <v>131.65100000000001</v>
      </c>
      <c r="E992">
        <f t="shared" si="105"/>
        <v>56.1</v>
      </c>
      <c r="F992">
        <f t="shared" si="106"/>
        <v>121.742</v>
      </c>
      <c r="G992">
        <f t="shared" si="107"/>
        <v>73.599999999999994</v>
      </c>
      <c r="H992">
        <f t="shared" si="108"/>
        <v>703.14400000000001</v>
      </c>
      <c r="I992">
        <f t="shared" si="109"/>
        <v>3.0099655659939235E-2</v>
      </c>
      <c r="J992" t="str">
        <f t="shared" si="110"/>
        <v/>
      </c>
      <c r="K992" t="str">
        <f t="shared" si="111"/>
        <v/>
      </c>
    </row>
    <row r="993" spans="1:11">
      <c r="A993" t="s">
        <v>31</v>
      </c>
      <c r="B993">
        <v>1987</v>
      </c>
      <c r="C993">
        <v>64.400000000000006</v>
      </c>
      <c r="D993">
        <v>146.70500000000001</v>
      </c>
      <c r="E993">
        <f t="shared" si="105"/>
        <v>56.1</v>
      </c>
      <c r="F993">
        <f t="shared" si="106"/>
        <v>121.742</v>
      </c>
      <c r="G993">
        <f t="shared" si="107"/>
        <v>73.599999999999994</v>
      </c>
      <c r="H993">
        <f t="shared" si="108"/>
        <v>703.14400000000001</v>
      </c>
      <c r="I993">
        <f t="shared" si="109"/>
        <v>3.0099655659939235E-2</v>
      </c>
      <c r="J993" t="str">
        <f t="shared" si="110"/>
        <v/>
      </c>
      <c r="K993" t="str">
        <f t="shared" si="111"/>
        <v/>
      </c>
    </row>
    <row r="994" spans="1:11">
      <c r="A994" t="s">
        <v>31</v>
      </c>
      <c r="B994">
        <v>1988</v>
      </c>
      <c r="C994">
        <v>65.2</v>
      </c>
      <c r="D994">
        <v>159.30099999999999</v>
      </c>
      <c r="E994">
        <f t="shared" si="105"/>
        <v>56.1</v>
      </c>
      <c r="F994">
        <f t="shared" si="106"/>
        <v>121.742</v>
      </c>
      <c r="G994">
        <f t="shared" si="107"/>
        <v>73.599999999999994</v>
      </c>
      <c r="H994">
        <f t="shared" si="108"/>
        <v>703.14400000000001</v>
      </c>
      <c r="I994">
        <f t="shared" si="109"/>
        <v>3.0099655659939235E-2</v>
      </c>
      <c r="J994" t="str">
        <f t="shared" si="110"/>
        <v/>
      </c>
      <c r="K994" t="str">
        <f t="shared" si="111"/>
        <v/>
      </c>
    </row>
    <row r="995" spans="1:11">
      <c r="A995" t="s">
        <v>31</v>
      </c>
      <c r="B995">
        <v>1989</v>
      </c>
      <c r="C995">
        <v>65.7</v>
      </c>
      <c r="D995">
        <v>171.3</v>
      </c>
      <c r="E995">
        <f t="shared" si="105"/>
        <v>56.1</v>
      </c>
      <c r="F995">
        <f t="shared" si="106"/>
        <v>121.742</v>
      </c>
      <c r="G995">
        <f t="shared" si="107"/>
        <v>73.599999999999994</v>
      </c>
      <c r="H995">
        <f t="shared" si="108"/>
        <v>703.14400000000001</v>
      </c>
      <c r="I995">
        <f t="shared" si="109"/>
        <v>3.0099655659939235E-2</v>
      </c>
      <c r="J995" t="str">
        <f t="shared" si="110"/>
        <v/>
      </c>
      <c r="K995" t="str">
        <f t="shared" si="111"/>
        <v/>
      </c>
    </row>
    <row r="996" spans="1:11">
      <c r="A996" t="s">
        <v>31</v>
      </c>
      <c r="B996">
        <v>1990</v>
      </c>
      <c r="C996">
        <v>67.5</v>
      </c>
      <c r="D996">
        <v>198.15199999999999</v>
      </c>
      <c r="E996">
        <f t="shared" si="105"/>
        <v>56.1</v>
      </c>
      <c r="F996">
        <f t="shared" si="106"/>
        <v>121.742</v>
      </c>
      <c r="G996">
        <f t="shared" si="107"/>
        <v>73.599999999999994</v>
      </c>
      <c r="H996">
        <f t="shared" si="108"/>
        <v>703.14400000000001</v>
      </c>
      <c r="I996">
        <f t="shared" si="109"/>
        <v>3.0099655659939235E-2</v>
      </c>
      <c r="J996" t="str">
        <f t="shared" si="110"/>
        <v/>
      </c>
      <c r="K996" t="str">
        <f t="shared" si="111"/>
        <v/>
      </c>
    </row>
    <row r="997" spans="1:11">
      <c r="A997" t="s">
        <v>31</v>
      </c>
      <c r="B997">
        <v>1991</v>
      </c>
      <c r="C997">
        <v>67.8</v>
      </c>
      <c r="D997">
        <v>206.691</v>
      </c>
      <c r="E997">
        <f t="shared" si="105"/>
        <v>56.1</v>
      </c>
      <c r="F997">
        <f t="shared" si="106"/>
        <v>121.742</v>
      </c>
      <c r="G997">
        <f t="shared" si="107"/>
        <v>73.599999999999994</v>
      </c>
      <c r="H997">
        <f t="shared" si="108"/>
        <v>703.14400000000001</v>
      </c>
      <c r="I997">
        <f t="shared" si="109"/>
        <v>3.0099655659939235E-2</v>
      </c>
      <c r="J997" t="str">
        <f t="shared" si="110"/>
        <v/>
      </c>
      <c r="K997" t="str">
        <f t="shared" si="111"/>
        <v/>
      </c>
    </row>
    <row r="998" spans="1:11">
      <c r="A998" t="s">
        <v>31</v>
      </c>
      <c r="B998">
        <v>1992</v>
      </c>
      <c r="C998">
        <v>68.2</v>
      </c>
      <c r="D998">
        <v>211.83099999999999</v>
      </c>
      <c r="E998">
        <f t="shared" si="105"/>
        <v>56.1</v>
      </c>
      <c r="F998">
        <f t="shared" si="106"/>
        <v>121.742</v>
      </c>
      <c r="G998">
        <f t="shared" si="107"/>
        <v>73.599999999999994</v>
      </c>
      <c r="H998">
        <f t="shared" si="108"/>
        <v>703.14400000000001</v>
      </c>
      <c r="I998">
        <f t="shared" si="109"/>
        <v>3.0099655659939235E-2</v>
      </c>
      <c r="J998" t="str">
        <f t="shared" si="110"/>
        <v/>
      </c>
      <c r="K998" t="str">
        <f t="shared" si="111"/>
        <v/>
      </c>
    </row>
    <row r="999" spans="1:11">
      <c r="A999" t="s">
        <v>31</v>
      </c>
      <c r="B999">
        <v>1993</v>
      </c>
      <c r="C999">
        <v>68.5</v>
      </c>
      <c r="D999">
        <v>220.291</v>
      </c>
      <c r="E999">
        <f t="shared" si="105"/>
        <v>56.1</v>
      </c>
      <c r="F999">
        <f t="shared" si="106"/>
        <v>121.742</v>
      </c>
      <c r="G999">
        <f t="shared" si="107"/>
        <v>73.599999999999994</v>
      </c>
      <c r="H999">
        <f t="shared" si="108"/>
        <v>703.14400000000001</v>
      </c>
      <c r="I999">
        <f t="shared" si="109"/>
        <v>3.0099655659939235E-2</v>
      </c>
      <c r="J999" t="str">
        <f t="shared" si="110"/>
        <v/>
      </c>
      <c r="K999" t="str">
        <f t="shared" si="111"/>
        <v/>
      </c>
    </row>
    <row r="1000" spans="1:11">
      <c r="A1000" t="s">
        <v>31</v>
      </c>
      <c r="B1000">
        <v>1994</v>
      </c>
      <c r="C1000">
        <v>68.900000000000006</v>
      </c>
      <c r="D1000">
        <v>199</v>
      </c>
      <c r="E1000">
        <f t="shared" si="105"/>
        <v>56.1</v>
      </c>
      <c r="F1000">
        <f t="shared" si="106"/>
        <v>121.742</v>
      </c>
      <c r="G1000">
        <f t="shared" si="107"/>
        <v>73.599999999999994</v>
      </c>
      <c r="H1000">
        <f t="shared" si="108"/>
        <v>703.14400000000001</v>
      </c>
      <c r="I1000">
        <f t="shared" si="109"/>
        <v>3.0099655659939235E-2</v>
      </c>
      <c r="J1000" t="str">
        <f t="shared" si="110"/>
        <v/>
      </c>
      <c r="K1000" t="str">
        <f t="shared" si="111"/>
        <v/>
      </c>
    </row>
    <row r="1001" spans="1:11">
      <c r="A1001" t="s">
        <v>31</v>
      </c>
      <c r="B1001">
        <v>1995</v>
      </c>
      <c r="C1001">
        <v>69.3</v>
      </c>
      <c r="D1001">
        <v>195.39500000000001</v>
      </c>
      <c r="E1001">
        <f t="shared" si="105"/>
        <v>56.1</v>
      </c>
      <c r="F1001">
        <f t="shared" si="106"/>
        <v>121.742</v>
      </c>
      <c r="G1001">
        <f t="shared" si="107"/>
        <v>73.599999999999994</v>
      </c>
      <c r="H1001">
        <f t="shared" si="108"/>
        <v>703.14400000000001</v>
      </c>
      <c r="I1001">
        <f t="shared" si="109"/>
        <v>3.0099655659939235E-2</v>
      </c>
      <c r="J1001" t="str">
        <f t="shared" si="110"/>
        <v/>
      </c>
      <c r="K1001" t="str">
        <f t="shared" si="111"/>
        <v/>
      </c>
    </row>
    <row r="1002" spans="1:11">
      <c r="A1002" t="s">
        <v>31</v>
      </c>
      <c r="B1002">
        <v>1996</v>
      </c>
      <c r="C1002">
        <v>69.7</v>
      </c>
      <c r="D1002">
        <v>237.66800000000001</v>
      </c>
      <c r="E1002">
        <f t="shared" si="105"/>
        <v>56.1</v>
      </c>
      <c r="F1002">
        <f t="shared" si="106"/>
        <v>121.742</v>
      </c>
      <c r="G1002">
        <f t="shared" si="107"/>
        <v>73.599999999999994</v>
      </c>
      <c r="H1002">
        <f t="shared" si="108"/>
        <v>703.14400000000001</v>
      </c>
      <c r="I1002">
        <f t="shared" si="109"/>
        <v>3.0099655659939235E-2</v>
      </c>
      <c r="J1002" t="str">
        <f t="shared" si="110"/>
        <v/>
      </c>
      <c r="K1002" t="str">
        <f t="shared" si="111"/>
        <v/>
      </c>
    </row>
    <row r="1003" spans="1:11">
      <c r="A1003" t="s">
        <v>31</v>
      </c>
      <c r="B1003">
        <v>1997</v>
      </c>
      <c r="C1003">
        <v>70.099999999999994</v>
      </c>
      <c r="D1003">
        <v>270.95400000000001</v>
      </c>
      <c r="E1003">
        <f t="shared" si="105"/>
        <v>56.1</v>
      </c>
      <c r="F1003">
        <f t="shared" si="106"/>
        <v>121.742</v>
      </c>
      <c r="G1003">
        <f t="shared" si="107"/>
        <v>73.599999999999994</v>
      </c>
      <c r="H1003">
        <f t="shared" si="108"/>
        <v>703.14400000000001</v>
      </c>
      <c r="I1003">
        <f t="shared" si="109"/>
        <v>3.0099655659939235E-2</v>
      </c>
      <c r="J1003" t="str">
        <f t="shared" si="110"/>
        <v/>
      </c>
      <c r="K1003" t="str">
        <f t="shared" si="111"/>
        <v/>
      </c>
    </row>
    <row r="1004" spans="1:11">
      <c r="A1004" t="s">
        <v>31</v>
      </c>
      <c r="B1004">
        <v>1998</v>
      </c>
      <c r="C1004">
        <v>70.3</v>
      </c>
      <c r="D1004">
        <v>314.67200000000003</v>
      </c>
      <c r="E1004">
        <f t="shared" si="105"/>
        <v>56.1</v>
      </c>
      <c r="F1004">
        <f t="shared" si="106"/>
        <v>121.742</v>
      </c>
      <c r="G1004">
        <f t="shared" si="107"/>
        <v>73.599999999999994</v>
      </c>
      <c r="H1004">
        <f t="shared" si="108"/>
        <v>703.14400000000001</v>
      </c>
      <c r="I1004">
        <f t="shared" si="109"/>
        <v>3.0099655659939235E-2</v>
      </c>
      <c r="J1004" t="str">
        <f t="shared" si="110"/>
        <v/>
      </c>
      <c r="K1004" t="str">
        <f t="shared" si="111"/>
        <v/>
      </c>
    </row>
    <row r="1005" spans="1:11">
      <c r="A1005" t="s">
        <v>31</v>
      </c>
      <c r="B1005">
        <v>1999</v>
      </c>
      <c r="C1005">
        <v>70.8</v>
      </c>
      <c r="D1005">
        <v>396.43400000000003</v>
      </c>
      <c r="E1005">
        <f t="shared" si="105"/>
        <v>56.1</v>
      </c>
      <c r="F1005">
        <f t="shared" si="106"/>
        <v>121.742</v>
      </c>
      <c r="G1005">
        <f t="shared" si="107"/>
        <v>73.599999999999994</v>
      </c>
      <c r="H1005">
        <f t="shared" si="108"/>
        <v>703.14400000000001</v>
      </c>
      <c r="I1005">
        <f t="shared" si="109"/>
        <v>3.0099655659939235E-2</v>
      </c>
      <c r="J1005" t="str">
        <f t="shared" si="110"/>
        <v/>
      </c>
      <c r="K1005" t="str">
        <f t="shared" si="111"/>
        <v/>
      </c>
    </row>
    <row r="1006" spans="1:11">
      <c r="A1006" t="s">
        <v>31</v>
      </c>
      <c r="B1006">
        <v>2000</v>
      </c>
      <c r="C1006">
        <v>71</v>
      </c>
      <c r="D1006">
        <v>432.70800000000003</v>
      </c>
      <c r="E1006">
        <f t="shared" si="105"/>
        <v>56.1</v>
      </c>
      <c r="F1006">
        <f t="shared" si="106"/>
        <v>121.742</v>
      </c>
      <c r="G1006">
        <f t="shared" si="107"/>
        <v>73.599999999999994</v>
      </c>
      <c r="H1006">
        <f t="shared" si="108"/>
        <v>703.14400000000001</v>
      </c>
      <c r="I1006">
        <f t="shared" si="109"/>
        <v>3.0099655659939235E-2</v>
      </c>
      <c r="J1006" t="str">
        <f t="shared" si="110"/>
        <v/>
      </c>
      <c r="K1006" t="str">
        <f t="shared" si="111"/>
        <v/>
      </c>
    </row>
    <row r="1007" spans="1:11">
      <c r="A1007" t="s">
        <v>31</v>
      </c>
      <c r="B1007">
        <v>2001</v>
      </c>
      <c r="C1007">
        <v>71.5</v>
      </c>
      <c r="D1007">
        <v>419.404</v>
      </c>
      <c r="E1007">
        <f t="shared" si="105"/>
        <v>56.1</v>
      </c>
      <c r="F1007">
        <f t="shared" si="106"/>
        <v>121.742</v>
      </c>
      <c r="G1007">
        <f t="shared" si="107"/>
        <v>73.599999999999994</v>
      </c>
      <c r="H1007">
        <f t="shared" si="108"/>
        <v>703.14400000000001</v>
      </c>
      <c r="I1007">
        <f t="shared" si="109"/>
        <v>3.0099655659939235E-2</v>
      </c>
      <c r="J1007" t="str">
        <f t="shared" si="110"/>
        <v/>
      </c>
      <c r="K1007" t="str">
        <f t="shared" si="111"/>
        <v/>
      </c>
    </row>
    <row r="1008" spans="1:11">
      <c r="A1008" t="s">
        <v>31</v>
      </c>
      <c r="B1008">
        <v>2002</v>
      </c>
      <c r="C1008">
        <v>71.8</v>
      </c>
      <c r="D1008">
        <v>455.96300000000002</v>
      </c>
      <c r="E1008">
        <f t="shared" si="105"/>
        <v>56.1</v>
      </c>
      <c r="F1008">
        <f t="shared" si="106"/>
        <v>121.742</v>
      </c>
      <c r="G1008">
        <f t="shared" si="107"/>
        <v>73.599999999999994</v>
      </c>
      <c r="H1008">
        <f t="shared" si="108"/>
        <v>703.14400000000001</v>
      </c>
      <c r="I1008">
        <f t="shared" si="109"/>
        <v>3.0099655659939235E-2</v>
      </c>
      <c r="J1008" t="str">
        <f t="shared" si="110"/>
        <v/>
      </c>
      <c r="K1008" t="str">
        <f t="shared" si="111"/>
        <v/>
      </c>
    </row>
    <row r="1009" spans="1:11">
      <c r="A1009" t="s">
        <v>31</v>
      </c>
      <c r="B1009">
        <v>2003</v>
      </c>
      <c r="C1009">
        <v>72.2</v>
      </c>
      <c r="D1009">
        <v>472.036</v>
      </c>
      <c r="E1009">
        <f t="shared" si="105"/>
        <v>56.1</v>
      </c>
      <c r="F1009">
        <f t="shared" si="106"/>
        <v>121.742</v>
      </c>
      <c r="G1009">
        <f t="shared" si="107"/>
        <v>73.599999999999994</v>
      </c>
      <c r="H1009">
        <f t="shared" si="108"/>
        <v>703.14400000000001</v>
      </c>
      <c r="I1009">
        <f t="shared" si="109"/>
        <v>3.0099655659939235E-2</v>
      </c>
      <c r="J1009" t="str">
        <f t="shared" si="110"/>
        <v/>
      </c>
      <c r="K1009" t="str">
        <f t="shared" si="111"/>
        <v/>
      </c>
    </row>
    <row r="1010" spans="1:11">
      <c r="A1010" t="s">
        <v>31</v>
      </c>
      <c r="B1010">
        <v>2004</v>
      </c>
      <c r="C1010">
        <v>72.5</v>
      </c>
      <c r="D1010">
        <v>512.56799999999998</v>
      </c>
      <c r="E1010">
        <f t="shared" si="105"/>
        <v>56.1</v>
      </c>
      <c r="F1010">
        <f t="shared" si="106"/>
        <v>121.742</v>
      </c>
      <c r="G1010">
        <f t="shared" si="107"/>
        <v>73.599999999999994</v>
      </c>
      <c r="H1010">
        <f t="shared" si="108"/>
        <v>703.14400000000001</v>
      </c>
      <c r="I1010">
        <f t="shared" si="109"/>
        <v>3.0099655659939235E-2</v>
      </c>
      <c r="J1010" t="str">
        <f t="shared" si="110"/>
        <v/>
      </c>
      <c r="K1010" t="str">
        <f t="shared" si="111"/>
        <v/>
      </c>
    </row>
    <row r="1011" spans="1:11">
      <c r="A1011" t="s">
        <v>31</v>
      </c>
      <c r="B1011">
        <v>2005</v>
      </c>
      <c r="C1011">
        <v>73</v>
      </c>
      <c r="D1011">
        <v>556.61800000000005</v>
      </c>
      <c r="E1011">
        <f t="shared" si="105"/>
        <v>56.1</v>
      </c>
      <c r="F1011">
        <f t="shared" si="106"/>
        <v>121.742</v>
      </c>
      <c r="G1011">
        <f t="shared" si="107"/>
        <v>73.599999999999994</v>
      </c>
      <c r="H1011">
        <f t="shared" si="108"/>
        <v>703.14400000000001</v>
      </c>
      <c r="I1011">
        <f t="shared" si="109"/>
        <v>3.0099655659939235E-2</v>
      </c>
      <c r="J1011" t="str">
        <f t="shared" si="110"/>
        <v/>
      </c>
      <c r="K1011" t="str">
        <f t="shared" si="111"/>
        <v/>
      </c>
    </row>
    <row r="1012" spans="1:11">
      <c r="A1012" t="s">
        <v>31</v>
      </c>
      <c r="B1012">
        <v>2006</v>
      </c>
      <c r="C1012">
        <v>73.2</v>
      </c>
      <c r="D1012">
        <v>626.64099999999996</v>
      </c>
      <c r="E1012">
        <f t="shared" si="105"/>
        <v>56.1</v>
      </c>
      <c r="F1012">
        <f t="shared" si="106"/>
        <v>121.742</v>
      </c>
      <c r="G1012">
        <f t="shared" si="107"/>
        <v>73.599999999999994</v>
      </c>
      <c r="H1012">
        <f t="shared" si="108"/>
        <v>703.14400000000001</v>
      </c>
      <c r="I1012">
        <f t="shared" si="109"/>
        <v>3.0099655659939235E-2</v>
      </c>
      <c r="J1012" t="str">
        <f t="shared" si="110"/>
        <v/>
      </c>
      <c r="K1012" t="str">
        <f t="shared" si="111"/>
        <v/>
      </c>
    </row>
    <row r="1013" spans="1:11">
      <c r="A1013" t="s">
        <v>31</v>
      </c>
      <c r="B1013">
        <v>2007</v>
      </c>
      <c r="C1013">
        <v>73.3</v>
      </c>
      <c r="D1013">
        <v>673.096</v>
      </c>
      <c r="E1013">
        <f t="shared" si="105"/>
        <v>56.1</v>
      </c>
      <c r="F1013">
        <f t="shared" si="106"/>
        <v>121.742</v>
      </c>
      <c r="G1013">
        <f t="shared" si="107"/>
        <v>73.599999999999994</v>
      </c>
      <c r="H1013">
        <f t="shared" si="108"/>
        <v>703.14400000000001</v>
      </c>
      <c r="I1013">
        <f t="shared" si="109"/>
        <v>3.0099655659939235E-2</v>
      </c>
      <c r="J1013" t="str">
        <f t="shared" si="110"/>
        <v/>
      </c>
      <c r="K1013" t="str">
        <f t="shared" si="111"/>
        <v/>
      </c>
    </row>
    <row r="1014" spans="1:11">
      <c r="A1014" t="s">
        <v>31</v>
      </c>
      <c r="B1014">
        <v>2008</v>
      </c>
      <c r="C1014">
        <v>73.599999999999994</v>
      </c>
      <c r="D1014">
        <v>703.14400000000001</v>
      </c>
      <c r="E1014">
        <f t="shared" si="105"/>
        <v>56.1</v>
      </c>
      <c r="F1014">
        <f t="shared" si="106"/>
        <v>121.742</v>
      </c>
      <c r="G1014">
        <f t="shared" si="107"/>
        <v>73.599999999999994</v>
      </c>
      <c r="H1014">
        <f t="shared" si="108"/>
        <v>703.14400000000001</v>
      </c>
      <c r="I1014">
        <f t="shared" si="109"/>
        <v>3.0099655659939235E-2</v>
      </c>
      <c r="J1014" t="str">
        <f t="shared" si="110"/>
        <v/>
      </c>
      <c r="K1014" t="str">
        <f t="shared" si="111"/>
        <v/>
      </c>
    </row>
    <row r="1015" spans="1:11">
      <c r="A1015" t="s">
        <v>32</v>
      </c>
      <c r="B1015">
        <v>1970</v>
      </c>
      <c r="C1015">
        <v>71.8</v>
      </c>
      <c r="D1015">
        <v>604.40700000000004</v>
      </c>
      <c r="E1015">
        <f t="shared" si="105"/>
        <v>71.8</v>
      </c>
      <c r="F1015">
        <f t="shared" si="106"/>
        <v>604.40700000000004</v>
      </c>
      <c r="G1015">
        <f t="shared" si="107"/>
        <v>80.400000000000006</v>
      </c>
      <c r="H1015">
        <f t="shared" si="108"/>
        <v>2797.26</v>
      </c>
      <c r="I1015">
        <f t="shared" si="109"/>
        <v>3.9218315135579121E-3</v>
      </c>
      <c r="J1015" t="str">
        <f t="shared" si="110"/>
        <v>United Kingdom</v>
      </c>
      <c r="K1015">
        <f t="shared" si="111"/>
        <v>3.9218315135579121E-3</v>
      </c>
    </row>
    <row r="1016" spans="1:11">
      <c r="A1016" t="s">
        <v>32</v>
      </c>
      <c r="B1016">
        <v>1971</v>
      </c>
      <c r="C1016">
        <v>71.900000000000006</v>
      </c>
      <c r="D1016">
        <v>624.22199999999998</v>
      </c>
      <c r="E1016">
        <f t="shared" si="105"/>
        <v>71.8</v>
      </c>
      <c r="F1016">
        <f t="shared" si="106"/>
        <v>604.40700000000004</v>
      </c>
      <c r="G1016">
        <f t="shared" si="107"/>
        <v>80.400000000000006</v>
      </c>
      <c r="H1016">
        <f t="shared" si="108"/>
        <v>2797.26</v>
      </c>
      <c r="I1016">
        <f t="shared" si="109"/>
        <v>3.9218315135579121E-3</v>
      </c>
      <c r="J1016" t="str">
        <f t="shared" si="110"/>
        <v/>
      </c>
      <c r="K1016" t="str">
        <f t="shared" si="111"/>
        <v/>
      </c>
    </row>
    <row r="1017" spans="1:11">
      <c r="A1017" t="s">
        <v>32</v>
      </c>
      <c r="B1017">
        <v>1972</v>
      </c>
      <c r="C1017">
        <v>72.044444444444451</v>
      </c>
      <c r="D1017">
        <v>655.20866666666666</v>
      </c>
      <c r="E1017">
        <f t="shared" si="105"/>
        <v>71.8</v>
      </c>
      <c r="F1017">
        <f t="shared" si="106"/>
        <v>604.40700000000004</v>
      </c>
      <c r="G1017">
        <f t="shared" si="107"/>
        <v>80.400000000000006</v>
      </c>
      <c r="H1017">
        <f t="shared" si="108"/>
        <v>2797.26</v>
      </c>
      <c r="I1017">
        <f t="shared" si="109"/>
        <v>3.9218315135579121E-3</v>
      </c>
      <c r="J1017" t="str">
        <f t="shared" si="110"/>
        <v/>
      </c>
      <c r="K1017" t="str">
        <f t="shared" si="111"/>
        <v/>
      </c>
    </row>
    <row r="1018" spans="1:11">
      <c r="A1018" t="s">
        <v>32</v>
      </c>
      <c r="B1018">
        <v>1973</v>
      </c>
      <c r="C1018">
        <v>72.188888888888897</v>
      </c>
      <c r="D1018">
        <v>686.19533333333334</v>
      </c>
      <c r="E1018">
        <f t="shared" si="105"/>
        <v>71.8</v>
      </c>
      <c r="F1018">
        <f t="shared" si="106"/>
        <v>604.40700000000004</v>
      </c>
      <c r="G1018">
        <f t="shared" si="107"/>
        <v>80.400000000000006</v>
      </c>
      <c r="H1018">
        <f t="shared" si="108"/>
        <v>2797.26</v>
      </c>
      <c r="I1018">
        <f t="shared" si="109"/>
        <v>3.9218315135579121E-3</v>
      </c>
      <c r="J1018" t="str">
        <f t="shared" si="110"/>
        <v/>
      </c>
      <c r="K1018" t="str">
        <f t="shared" si="111"/>
        <v/>
      </c>
    </row>
    <row r="1019" spans="1:11">
      <c r="A1019" t="s">
        <v>32</v>
      </c>
      <c r="B1019">
        <v>1974</v>
      </c>
      <c r="C1019">
        <v>72.333333333333343</v>
      </c>
      <c r="D1019">
        <v>717.18200000000002</v>
      </c>
      <c r="E1019">
        <f t="shared" si="105"/>
        <v>71.8</v>
      </c>
      <c r="F1019">
        <f t="shared" si="106"/>
        <v>604.40700000000004</v>
      </c>
      <c r="G1019">
        <f t="shared" si="107"/>
        <v>80.400000000000006</v>
      </c>
      <c r="H1019">
        <f t="shared" si="108"/>
        <v>2797.26</v>
      </c>
      <c r="I1019">
        <f t="shared" si="109"/>
        <v>3.9218315135579121E-3</v>
      </c>
      <c r="J1019" t="str">
        <f t="shared" si="110"/>
        <v/>
      </c>
      <c r="K1019" t="str">
        <f t="shared" si="111"/>
        <v/>
      </c>
    </row>
    <row r="1020" spans="1:11">
      <c r="A1020" t="s">
        <v>32</v>
      </c>
      <c r="B1020">
        <v>1975</v>
      </c>
      <c r="C1020">
        <v>72.477777777777789</v>
      </c>
      <c r="D1020">
        <v>748.1686666666667</v>
      </c>
      <c r="E1020">
        <f t="shared" si="105"/>
        <v>71.8</v>
      </c>
      <c r="F1020">
        <f t="shared" si="106"/>
        <v>604.40700000000004</v>
      </c>
      <c r="G1020">
        <f t="shared" si="107"/>
        <v>80.400000000000006</v>
      </c>
      <c r="H1020">
        <f t="shared" si="108"/>
        <v>2797.26</v>
      </c>
      <c r="I1020">
        <f t="shared" si="109"/>
        <v>3.9218315135579121E-3</v>
      </c>
      <c r="J1020" t="str">
        <f t="shared" si="110"/>
        <v/>
      </c>
      <c r="K1020" t="str">
        <f t="shared" si="111"/>
        <v/>
      </c>
    </row>
    <row r="1021" spans="1:11">
      <c r="A1021" t="s">
        <v>32</v>
      </c>
      <c r="B1021">
        <v>1976</v>
      </c>
      <c r="C1021">
        <v>72.62222222222222</v>
      </c>
      <c r="D1021">
        <v>779.15533333333337</v>
      </c>
      <c r="E1021">
        <f t="shared" si="105"/>
        <v>71.8</v>
      </c>
      <c r="F1021">
        <f t="shared" si="106"/>
        <v>604.40700000000004</v>
      </c>
      <c r="G1021">
        <f t="shared" si="107"/>
        <v>80.400000000000006</v>
      </c>
      <c r="H1021">
        <f t="shared" si="108"/>
        <v>2797.26</v>
      </c>
      <c r="I1021">
        <f t="shared" si="109"/>
        <v>3.9218315135579121E-3</v>
      </c>
      <c r="J1021" t="str">
        <f t="shared" si="110"/>
        <v/>
      </c>
      <c r="K1021" t="str">
        <f t="shared" si="111"/>
        <v/>
      </c>
    </row>
    <row r="1022" spans="1:11">
      <c r="A1022" t="s">
        <v>32</v>
      </c>
      <c r="B1022">
        <v>1977</v>
      </c>
      <c r="C1022">
        <v>72.766666666666666</v>
      </c>
      <c r="D1022">
        <v>810.14199999999994</v>
      </c>
      <c r="E1022">
        <f t="shared" si="105"/>
        <v>71.8</v>
      </c>
      <c r="F1022">
        <f t="shared" si="106"/>
        <v>604.40700000000004</v>
      </c>
      <c r="G1022">
        <f t="shared" si="107"/>
        <v>80.400000000000006</v>
      </c>
      <c r="H1022">
        <f t="shared" si="108"/>
        <v>2797.26</v>
      </c>
      <c r="I1022">
        <f t="shared" si="109"/>
        <v>3.9218315135579121E-3</v>
      </c>
      <c r="J1022" t="str">
        <f t="shared" si="110"/>
        <v/>
      </c>
      <c r="K1022" t="str">
        <f t="shared" si="111"/>
        <v/>
      </c>
    </row>
    <row r="1023" spans="1:11">
      <c r="A1023" t="s">
        <v>32</v>
      </c>
      <c r="B1023">
        <v>1978</v>
      </c>
      <c r="C1023">
        <v>72.911111111111111</v>
      </c>
      <c r="D1023">
        <v>841.12866666666662</v>
      </c>
      <c r="E1023">
        <f t="shared" si="105"/>
        <v>71.8</v>
      </c>
      <c r="F1023">
        <f t="shared" si="106"/>
        <v>604.40700000000004</v>
      </c>
      <c r="G1023">
        <f t="shared" si="107"/>
        <v>80.400000000000006</v>
      </c>
      <c r="H1023">
        <f t="shared" si="108"/>
        <v>2797.26</v>
      </c>
      <c r="I1023">
        <f t="shared" si="109"/>
        <v>3.9218315135579121E-3</v>
      </c>
      <c r="J1023" t="str">
        <f t="shared" si="110"/>
        <v/>
      </c>
      <c r="K1023" t="str">
        <f t="shared" si="111"/>
        <v/>
      </c>
    </row>
    <row r="1024" spans="1:11">
      <c r="A1024" t="s">
        <v>32</v>
      </c>
      <c r="B1024">
        <v>1979</v>
      </c>
      <c r="C1024">
        <v>73.055555555555557</v>
      </c>
      <c r="D1024">
        <v>872.1153333333333</v>
      </c>
      <c r="E1024">
        <f t="shared" si="105"/>
        <v>71.8</v>
      </c>
      <c r="F1024">
        <f t="shared" si="106"/>
        <v>604.40700000000004</v>
      </c>
      <c r="G1024">
        <f t="shared" si="107"/>
        <v>80.400000000000006</v>
      </c>
      <c r="H1024">
        <f t="shared" si="108"/>
        <v>2797.26</v>
      </c>
      <c r="I1024">
        <f t="shared" si="109"/>
        <v>3.9218315135579121E-3</v>
      </c>
      <c r="J1024" t="str">
        <f t="shared" si="110"/>
        <v/>
      </c>
      <c r="K1024" t="str">
        <f t="shared" si="111"/>
        <v/>
      </c>
    </row>
    <row r="1025" spans="1:11">
      <c r="A1025" t="s">
        <v>32</v>
      </c>
      <c r="B1025">
        <v>1980</v>
      </c>
      <c r="C1025">
        <v>73.2</v>
      </c>
      <c r="D1025">
        <v>903.10199999999998</v>
      </c>
      <c r="E1025">
        <f t="shared" si="105"/>
        <v>71.8</v>
      </c>
      <c r="F1025">
        <f t="shared" si="106"/>
        <v>604.40700000000004</v>
      </c>
      <c r="G1025">
        <f t="shared" si="107"/>
        <v>80.400000000000006</v>
      </c>
      <c r="H1025">
        <f t="shared" si="108"/>
        <v>2797.26</v>
      </c>
      <c r="I1025">
        <f t="shared" si="109"/>
        <v>3.9218315135579121E-3</v>
      </c>
      <c r="J1025" t="str">
        <f t="shared" si="110"/>
        <v/>
      </c>
      <c r="K1025" t="str">
        <f t="shared" si="111"/>
        <v/>
      </c>
    </row>
    <row r="1026" spans="1:11">
      <c r="A1026" t="s">
        <v>32</v>
      </c>
      <c r="B1026">
        <v>1981</v>
      </c>
      <c r="C1026">
        <v>73.8</v>
      </c>
      <c r="D1026">
        <v>937.35799999999995</v>
      </c>
      <c r="E1026">
        <f t="shared" si="105"/>
        <v>71.8</v>
      </c>
      <c r="F1026">
        <f t="shared" si="106"/>
        <v>604.40700000000004</v>
      </c>
      <c r="G1026">
        <f t="shared" si="107"/>
        <v>80.400000000000006</v>
      </c>
      <c r="H1026">
        <f t="shared" si="108"/>
        <v>2797.26</v>
      </c>
      <c r="I1026">
        <f t="shared" si="109"/>
        <v>3.9218315135579121E-3</v>
      </c>
      <c r="J1026" t="str">
        <f t="shared" si="110"/>
        <v/>
      </c>
      <c r="K1026" t="str">
        <f t="shared" si="111"/>
        <v/>
      </c>
    </row>
    <row r="1027" spans="1:11">
      <c r="A1027" t="s">
        <v>32</v>
      </c>
      <c r="B1027">
        <v>1982</v>
      </c>
      <c r="C1027">
        <v>74</v>
      </c>
      <c r="D1027">
        <v>934.77</v>
      </c>
      <c r="E1027">
        <f t="shared" ref="E1027:E1090" si="112">IF($A1027=$A1026,E1026,C1027)</f>
        <v>71.8</v>
      </c>
      <c r="F1027">
        <f t="shared" ref="F1027:F1090" si="113">IF($A1027=$A1026,F1026,D1027)</f>
        <v>604.40700000000004</v>
      </c>
      <c r="G1027">
        <f t="shared" ref="G1027:G1090" si="114">IF($A1027=$A1028,G1028,C1027)</f>
        <v>80.400000000000006</v>
      </c>
      <c r="H1027">
        <f t="shared" ref="H1027:H1090" si="115">IF($A1027=$A1028,H1028,D1027)</f>
        <v>2797.26</v>
      </c>
      <c r="I1027">
        <f t="shared" ref="I1027:I1090" si="116">(G1027-E1027)/(H1027-F1027)</f>
        <v>3.9218315135579121E-3</v>
      </c>
      <c r="J1027" t="str">
        <f t="shared" ref="J1027:J1090" si="117">IF(A1027=A1026,"",A1027)</f>
        <v/>
      </c>
      <c r="K1027" t="str">
        <f t="shared" ref="K1027:K1090" si="118">IF(J1027="","",I1027)</f>
        <v/>
      </c>
    </row>
    <row r="1028" spans="1:11">
      <c r="A1028" t="s">
        <v>32</v>
      </c>
      <c r="B1028">
        <v>1983</v>
      </c>
      <c r="C1028">
        <v>74.3</v>
      </c>
      <c r="D1028">
        <v>1004.473</v>
      </c>
      <c r="E1028">
        <f t="shared" si="112"/>
        <v>71.8</v>
      </c>
      <c r="F1028">
        <f t="shared" si="113"/>
        <v>604.40700000000004</v>
      </c>
      <c r="G1028">
        <f t="shared" si="114"/>
        <v>80.400000000000006</v>
      </c>
      <c r="H1028">
        <f t="shared" si="115"/>
        <v>2797.26</v>
      </c>
      <c r="I1028">
        <f t="shared" si="116"/>
        <v>3.9218315135579121E-3</v>
      </c>
      <c r="J1028" t="str">
        <f t="shared" si="117"/>
        <v/>
      </c>
      <c r="K1028" t="str">
        <f t="shared" si="118"/>
        <v/>
      </c>
    </row>
    <row r="1029" spans="1:11">
      <c r="A1029" t="s">
        <v>32</v>
      </c>
      <c r="B1029">
        <v>1984</v>
      </c>
      <c r="C1029">
        <v>74.5</v>
      </c>
      <c r="D1029">
        <v>1016.92</v>
      </c>
      <c r="E1029">
        <f t="shared" si="112"/>
        <v>71.8</v>
      </c>
      <c r="F1029">
        <f t="shared" si="113"/>
        <v>604.40700000000004</v>
      </c>
      <c r="G1029">
        <f t="shared" si="114"/>
        <v>80.400000000000006</v>
      </c>
      <c r="H1029">
        <f t="shared" si="115"/>
        <v>2797.26</v>
      </c>
      <c r="I1029">
        <f t="shared" si="116"/>
        <v>3.9218315135579121E-3</v>
      </c>
      <c r="J1029" t="str">
        <f t="shared" si="117"/>
        <v/>
      </c>
      <c r="K1029" t="str">
        <f t="shared" si="118"/>
        <v/>
      </c>
    </row>
    <row r="1030" spans="1:11">
      <c r="A1030" t="s">
        <v>32</v>
      </c>
      <c r="B1030">
        <v>1985</v>
      </c>
      <c r="C1030">
        <v>74.7</v>
      </c>
      <c r="D1030">
        <v>1034.9010000000001</v>
      </c>
      <c r="E1030">
        <f t="shared" si="112"/>
        <v>71.8</v>
      </c>
      <c r="F1030">
        <f t="shared" si="113"/>
        <v>604.40700000000004</v>
      </c>
      <c r="G1030">
        <f t="shared" si="114"/>
        <v>80.400000000000006</v>
      </c>
      <c r="H1030">
        <f t="shared" si="115"/>
        <v>2797.26</v>
      </c>
      <c r="I1030">
        <f t="shared" si="116"/>
        <v>3.9218315135579121E-3</v>
      </c>
      <c r="J1030" t="str">
        <f t="shared" si="117"/>
        <v/>
      </c>
      <c r="K1030" t="str">
        <f t="shared" si="118"/>
        <v/>
      </c>
    </row>
    <row r="1031" spans="1:11">
      <c r="A1031" t="s">
        <v>32</v>
      </c>
      <c r="B1031">
        <v>1986</v>
      </c>
      <c r="C1031">
        <v>74.8</v>
      </c>
      <c r="D1031">
        <v>1075.653</v>
      </c>
      <c r="E1031">
        <f t="shared" si="112"/>
        <v>71.8</v>
      </c>
      <c r="F1031">
        <f t="shared" si="113"/>
        <v>604.40700000000004</v>
      </c>
      <c r="G1031">
        <f t="shared" si="114"/>
        <v>80.400000000000006</v>
      </c>
      <c r="H1031">
        <f t="shared" si="115"/>
        <v>2797.26</v>
      </c>
      <c r="I1031">
        <f t="shared" si="116"/>
        <v>3.9218315135579121E-3</v>
      </c>
      <c r="J1031" t="str">
        <f t="shared" si="117"/>
        <v/>
      </c>
      <c r="K1031" t="str">
        <f t="shared" si="118"/>
        <v/>
      </c>
    </row>
    <row r="1032" spans="1:11">
      <c r="A1032" t="s">
        <v>32</v>
      </c>
      <c r="B1032">
        <v>1987</v>
      </c>
      <c r="C1032">
        <v>75.2</v>
      </c>
      <c r="D1032">
        <v>1139.24</v>
      </c>
      <c r="E1032">
        <f t="shared" si="112"/>
        <v>71.8</v>
      </c>
      <c r="F1032">
        <f t="shared" si="113"/>
        <v>604.40700000000004</v>
      </c>
      <c r="G1032">
        <f t="shared" si="114"/>
        <v>80.400000000000006</v>
      </c>
      <c r="H1032">
        <f t="shared" si="115"/>
        <v>2797.26</v>
      </c>
      <c r="I1032">
        <f t="shared" si="116"/>
        <v>3.9218315135579121E-3</v>
      </c>
      <c r="J1032" t="str">
        <f t="shared" si="117"/>
        <v/>
      </c>
      <c r="K1032" t="str">
        <f t="shared" si="118"/>
        <v/>
      </c>
    </row>
    <row r="1033" spans="1:11">
      <c r="A1033" t="s">
        <v>32</v>
      </c>
      <c r="B1033">
        <v>1988</v>
      </c>
      <c r="C1033">
        <v>75.3</v>
      </c>
      <c r="D1033">
        <v>1178.807</v>
      </c>
      <c r="E1033">
        <f t="shared" si="112"/>
        <v>71.8</v>
      </c>
      <c r="F1033">
        <f t="shared" si="113"/>
        <v>604.40700000000004</v>
      </c>
      <c r="G1033">
        <f t="shared" si="114"/>
        <v>80.400000000000006</v>
      </c>
      <c r="H1033">
        <f t="shared" si="115"/>
        <v>2797.26</v>
      </c>
      <c r="I1033">
        <f t="shared" si="116"/>
        <v>3.9218315135579121E-3</v>
      </c>
      <c r="J1033" t="str">
        <f t="shared" si="117"/>
        <v/>
      </c>
      <c r="K1033" t="str">
        <f t="shared" si="118"/>
        <v/>
      </c>
    </row>
    <row r="1034" spans="1:11">
      <c r="A1034" t="s">
        <v>32</v>
      </c>
      <c r="B1034">
        <v>1989</v>
      </c>
      <c r="C1034">
        <v>75.3</v>
      </c>
      <c r="D1034">
        <v>1209.443</v>
      </c>
      <c r="E1034">
        <f t="shared" si="112"/>
        <v>71.8</v>
      </c>
      <c r="F1034">
        <f t="shared" si="113"/>
        <v>604.40700000000004</v>
      </c>
      <c r="G1034">
        <f t="shared" si="114"/>
        <v>80.400000000000006</v>
      </c>
      <c r="H1034">
        <f t="shared" si="115"/>
        <v>2797.26</v>
      </c>
      <c r="I1034">
        <f t="shared" si="116"/>
        <v>3.9218315135579121E-3</v>
      </c>
      <c r="J1034" t="str">
        <f t="shared" si="117"/>
        <v/>
      </c>
      <c r="K1034" t="str">
        <f t="shared" si="118"/>
        <v/>
      </c>
    </row>
    <row r="1035" spans="1:11">
      <c r="A1035" t="s">
        <v>32</v>
      </c>
      <c r="B1035">
        <v>1990</v>
      </c>
      <c r="C1035">
        <v>75.7</v>
      </c>
      <c r="D1035">
        <v>1228.7539999999999</v>
      </c>
      <c r="E1035">
        <f t="shared" si="112"/>
        <v>71.8</v>
      </c>
      <c r="F1035">
        <f t="shared" si="113"/>
        <v>604.40700000000004</v>
      </c>
      <c r="G1035">
        <f t="shared" si="114"/>
        <v>80.400000000000006</v>
      </c>
      <c r="H1035">
        <f t="shared" si="115"/>
        <v>2797.26</v>
      </c>
      <c r="I1035">
        <f t="shared" si="116"/>
        <v>3.9218315135579121E-3</v>
      </c>
      <c r="J1035" t="str">
        <f t="shared" si="117"/>
        <v/>
      </c>
      <c r="K1035" t="str">
        <f t="shared" si="118"/>
        <v/>
      </c>
    </row>
    <row r="1036" spans="1:11">
      <c r="A1036" t="s">
        <v>32</v>
      </c>
      <c r="B1036">
        <v>1991</v>
      </c>
      <c r="C1036">
        <v>75.900000000000006</v>
      </c>
      <c r="D1036">
        <v>1296.32</v>
      </c>
      <c r="E1036">
        <f t="shared" si="112"/>
        <v>71.8</v>
      </c>
      <c r="F1036">
        <f t="shared" si="113"/>
        <v>604.40700000000004</v>
      </c>
      <c r="G1036">
        <f t="shared" si="114"/>
        <v>80.400000000000006</v>
      </c>
      <c r="H1036">
        <f t="shared" si="115"/>
        <v>2797.26</v>
      </c>
      <c r="I1036">
        <f t="shared" si="116"/>
        <v>3.9218315135579121E-3</v>
      </c>
      <c r="J1036" t="str">
        <f t="shared" si="117"/>
        <v/>
      </c>
      <c r="K1036" t="str">
        <f t="shared" si="118"/>
        <v/>
      </c>
    </row>
    <row r="1037" spans="1:11">
      <c r="A1037" t="s">
        <v>32</v>
      </c>
      <c r="B1037">
        <v>1992</v>
      </c>
      <c r="C1037">
        <v>76.3</v>
      </c>
      <c r="D1037">
        <v>1392.3589999999999</v>
      </c>
      <c r="E1037">
        <f t="shared" si="112"/>
        <v>71.8</v>
      </c>
      <c r="F1037">
        <f t="shared" si="113"/>
        <v>604.40700000000004</v>
      </c>
      <c r="G1037">
        <f t="shared" si="114"/>
        <v>80.400000000000006</v>
      </c>
      <c r="H1037">
        <f t="shared" si="115"/>
        <v>2797.26</v>
      </c>
      <c r="I1037">
        <f t="shared" si="116"/>
        <v>3.9218315135579121E-3</v>
      </c>
      <c r="J1037" t="str">
        <f t="shared" si="117"/>
        <v/>
      </c>
      <c r="K1037" t="str">
        <f t="shared" si="118"/>
        <v/>
      </c>
    </row>
    <row r="1038" spans="1:11">
      <c r="A1038" t="s">
        <v>32</v>
      </c>
      <c r="B1038">
        <v>1993</v>
      </c>
      <c r="C1038">
        <v>76.2</v>
      </c>
      <c r="D1038">
        <v>1424.6679999999999</v>
      </c>
      <c r="E1038">
        <f t="shared" si="112"/>
        <v>71.8</v>
      </c>
      <c r="F1038">
        <f t="shared" si="113"/>
        <v>604.40700000000004</v>
      </c>
      <c r="G1038">
        <f t="shared" si="114"/>
        <v>80.400000000000006</v>
      </c>
      <c r="H1038">
        <f t="shared" si="115"/>
        <v>2797.26</v>
      </c>
      <c r="I1038">
        <f t="shared" si="116"/>
        <v>3.9218315135579121E-3</v>
      </c>
      <c r="J1038" t="str">
        <f t="shared" si="117"/>
        <v/>
      </c>
      <c r="K1038" t="str">
        <f t="shared" si="118"/>
        <v/>
      </c>
    </row>
    <row r="1039" spans="1:11">
      <c r="A1039" t="s">
        <v>32</v>
      </c>
      <c r="B1039">
        <v>1994</v>
      </c>
      <c r="C1039">
        <v>76.8</v>
      </c>
      <c r="D1039">
        <v>1498.268</v>
      </c>
      <c r="E1039">
        <f t="shared" si="112"/>
        <v>71.8</v>
      </c>
      <c r="F1039">
        <f t="shared" si="113"/>
        <v>604.40700000000004</v>
      </c>
      <c r="G1039">
        <f t="shared" si="114"/>
        <v>80.400000000000006</v>
      </c>
      <c r="H1039">
        <f t="shared" si="115"/>
        <v>2797.26</v>
      </c>
      <c r="I1039">
        <f t="shared" si="116"/>
        <v>3.9218315135579121E-3</v>
      </c>
      <c r="J1039" t="str">
        <f t="shared" si="117"/>
        <v/>
      </c>
      <c r="K1039" t="str">
        <f t="shared" si="118"/>
        <v/>
      </c>
    </row>
    <row r="1040" spans="1:11">
      <c r="A1040" t="s">
        <v>32</v>
      </c>
      <c r="B1040">
        <v>1995</v>
      </c>
      <c r="C1040">
        <v>76.599999999999994</v>
      </c>
      <c r="D1040">
        <v>1526.31</v>
      </c>
      <c r="E1040">
        <f t="shared" si="112"/>
        <v>71.8</v>
      </c>
      <c r="F1040">
        <f t="shared" si="113"/>
        <v>604.40700000000004</v>
      </c>
      <c r="G1040">
        <f t="shared" si="114"/>
        <v>80.400000000000006</v>
      </c>
      <c r="H1040">
        <f t="shared" si="115"/>
        <v>2797.26</v>
      </c>
      <c r="I1040">
        <f t="shared" si="116"/>
        <v>3.9218315135579121E-3</v>
      </c>
      <c r="J1040" t="str">
        <f t="shared" si="117"/>
        <v/>
      </c>
      <c r="K1040" t="str">
        <f t="shared" si="118"/>
        <v/>
      </c>
    </row>
    <row r="1041" spans="1:11">
      <c r="A1041" t="s">
        <v>32</v>
      </c>
      <c r="B1041">
        <v>1996</v>
      </c>
      <c r="C1041">
        <v>76.900000000000006</v>
      </c>
      <c r="D1041">
        <v>1569.6790000000001</v>
      </c>
      <c r="E1041">
        <f t="shared" si="112"/>
        <v>71.8</v>
      </c>
      <c r="F1041">
        <f t="shared" si="113"/>
        <v>604.40700000000004</v>
      </c>
      <c r="G1041">
        <f t="shared" si="114"/>
        <v>80.400000000000006</v>
      </c>
      <c r="H1041">
        <f t="shared" si="115"/>
        <v>2797.26</v>
      </c>
      <c r="I1041">
        <f t="shared" si="116"/>
        <v>3.9218315135579121E-3</v>
      </c>
      <c r="J1041" t="str">
        <f t="shared" si="117"/>
        <v/>
      </c>
      <c r="K1041" t="str">
        <f t="shared" si="118"/>
        <v/>
      </c>
    </row>
    <row r="1042" spans="1:11">
      <c r="A1042" t="s">
        <v>32</v>
      </c>
      <c r="B1042">
        <v>1997</v>
      </c>
      <c r="C1042">
        <v>77.2</v>
      </c>
      <c r="D1042">
        <v>1560.9760000000001</v>
      </c>
      <c r="E1042">
        <f t="shared" si="112"/>
        <v>71.8</v>
      </c>
      <c r="F1042">
        <f t="shared" si="113"/>
        <v>604.40700000000004</v>
      </c>
      <c r="G1042">
        <f t="shared" si="114"/>
        <v>80.400000000000006</v>
      </c>
      <c r="H1042">
        <f t="shared" si="115"/>
        <v>2797.26</v>
      </c>
      <c r="I1042">
        <f t="shared" si="116"/>
        <v>3.9218315135579121E-3</v>
      </c>
      <c r="J1042" t="str">
        <f t="shared" si="117"/>
        <v/>
      </c>
      <c r="K1042" t="str">
        <f t="shared" si="118"/>
        <v/>
      </c>
    </row>
    <row r="1043" spans="1:11">
      <c r="A1043" t="s">
        <v>32</v>
      </c>
      <c r="B1043">
        <v>1998</v>
      </c>
      <c r="C1043">
        <v>77.3</v>
      </c>
      <c r="D1043">
        <v>1624.9549999999999</v>
      </c>
      <c r="E1043">
        <f t="shared" si="112"/>
        <v>71.8</v>
      </c>
      <c r="F1043">
        <f t="shared" si="113"/>
        <v>604.40700000000004</v>
      </c>
      <c r="G1043">
        <f t="shared" si="114"/>
        <v>80.400000000000006</v>
      </c>
      <c r="H1043">
        <f t="shared" si="115"/>
        <v>2797.26</v>
      </c>
      <c r="I1043">
        <f t="shared" si="116"/>
        <v>3.9218315135579121E-3</v>
      </c>
      <c r="J1043" t="str">
        <f t="shared" si="117"/>
        <v/>
      </c>
      <c r="K1043" t="str">
        <f t="shared" si="118"/>
        <v/>
      </c>
    </row>
    <row r="1044" spans="1:11">
      <c r="A1044" t="s">
        <v>32</v>
      </c>
      <c r="B1044">
        <v>1999</v>
      </c>
      <c r="C1044">
        <v>77.5</v>
      </c>
      <c r="D1044">
        <v>1734.712</v>
      </c>
      <c r="E1044">
        <f t="shared" si="112"/>
        <v>71.8</v>
      </c>
      <c r="F1044">
        <f t="shared" si="113"/>
        <v>604.40700000000004</v>
      </c>
      <c r="G1044">
        <f t="shared" si="114"/>
        <v>80.400000000000006</v>
      </c>
      <c r="H1044">
        <f t="shared" si="115"/>
        <v>2797.26</v>
      </c>
      <c r="I1044">
        <f t="shared" si="116"/>
        <v>3.9218315135579121E-3</v>
      </c>
      <c r="J1044" t="str">
        <f t="shared" si="117"/>
        <v/>
      </c>
      <c r="K1044" t="str">
        <f t="shared" si="118"/>
        <v/>
      </c>
    </row>
    <row r="1045" spans="1:11">
      <c r="A1045" t="s">
        <v>32</v>
      </c>
      <c r="B1045">
        <v>2000</v>
      </c>
      <c r="C1045">
        <v>77.900000000000006</v>
      </c>
      <c r="D1045">
        <v>1827.501</v>
      </c>
      <c r="E1045">
        <f t="shared" si="112"/>
        <v>71.8</v>
      </c>
      <c r="F1045">
        <f t="shared" si="113"/>
        <v>604.40700000000004</v>
      </c>
      <c r="G1045">
        <f t="shared" si="114"/>
        <v>80.400000000000006</v>
      </c>
      <c r="H1045">
        <f t="shared" si="115"/>
        <v>2797.26</v>
      </c>
      <c r="I1045">
        <f t="shared" si="116"/>
        <v>3.9218315135579121E-3</v>
      </c>
      <c r="J1045" t="str">
        <f t="shared" si="117"/>
        <v/>
      </c>
      <c r="K1045" t="str">
        <f t="shared" si="118"/>
        <v/>
      </c>
    </row>
    <row r="1046" spans="1:11">
      <c r="A1046" t="s">
        <v>32</v>
      </c>
      <c r="B1046">
        <v>2001</v>
      </c>
      <c r="C1046">
        <v>78.2</v>
      </c>
      <c r="D1046">
        <v>1925.489</v>
      </c>
      <c r="E1046">
        <f t="shared" si="112"/>
        <v>71.8</v>
      </c>
      <c r="F1046">
        <f t="shared" si="113"/>
        <v>604.40700000000004</v>
      </c>
      <c r="G1046">
        <f t="shared" si="114"/>
        <v>80.400000000000006</v>
      </c>
      <c r="H1046">
        <f t="shared" si="115"/>
        <v>2797.26</v>
      </c>
      <c r="I1046">
        <f t="shared" si="116"/>
        <v>3.9218315135579121E-3</v>
      </c>
      <c r="J1046" t="str">
        <f t="shared" si="117"/>
        <v/>
      </c>
      <c r="K1046" t="str">
        <f t="shared" si="118"/>
        <v/>
      </c>
    </row>
    <row r="1047" spans="1:11">
      <c r="A1047" t="s">
        <v>32</v>
      </c>
      <c r="B1047">
        <v>2002</v>
      </c>
      <c r="C1047">
        <v>78.3</v>
      </c>
      <c r="D1047">
        <v>2046.556</v>
      </c>
      <c r="E1047">
        <f t="shared" si="112"/>
        <v>71.8</v>
      </c>
      <c r="F1047">
        <f t="shared" si="113"/>
        <v>604.40700000000004</v>
      </c>
      <c r="G1047">
        <f t="shared" si="114"/>
        <v>80.400000000000006</v>
      </c>
      <c r="H1047">
        <f t="shared" si="115"/>
        <v>2797.26</v>
      </c>
      <c r="I1047">
        <f t="shared" si="116"/>
        <v>3.9218315135579121E-3</v>
      </c>
      <c r="J1047" t="str">
        <f t="shared" si="117"/>
        <v/>
      </c>
      <c r="K1047" t="str">
        <f t="shared" si="118"/>
        <v/>
      </c>
    </row>
    <row r="1048" spans="1:11">
      <c r="A1048" t="s">
        <v>32</v>
      </c>
      <c r="B1048">
        <v>2003</v>
      </c>
      <c r="C1048">
        <v>78.3</v>
      </c>
      <c r="D1048">
        <v>2152.4349999999999</v>
      </c>
      <c r="E1048">
        <f t="shared" si="112"/>
        <v>71.8</v>
      </c>
      <c r="F1048">
        <f t="shared" si="113"/>
        <v>604.40700000000004</v>
      </c>
      <c r="G1048">
        <f t="shared" si="114"/>
        <v>80.400000000000006</v>
      </c>
      <c r="H1048">
        <f t="shared" si="115"/>
        <v>2797.26</v>
      </c>
      <c r="I1048">
        <f t="shared" si="116"/>
        <v>3.9218315135579121E-3</v>
      </c>
      <c r="J1048" t="str">
        <f t="shared" si="117"/>
        <v/>
      </c>
      <c r="K1048" t="str">
        <f t="shared" si="118"/>
        <v/>
      </c>
    </row>
    <row r="1049" spans="1:11">
      <c r="A1049" t="s">
        <v>32</v>
      </c>
      <c r="B1049">
        <v>2004</v>
      </c>
      <c r="C1049">
        <v>79</v>
      </c>
      <c r="D1049">
        <v>2269.5500000000002</v>
      </c>
      <c r="E1049">
        <f t="shared" si="112"/>
        <v>71.8</v>
      </c>
      <c r="F1049">
        <f t="shared" si="113"/>
        <v>604.40700000000004</v>
      </c>
      <c r="G1049">
        <f t="shared" si="114"/>
        <v>80.400000000000006</v>
      </c>
      <c r="H1049">
        <f t="shared" si="115"/>
        <v>2797.26</v>
      </c>
      <c r="I1049">
        <f t="shared" si="116"/>
        <v>3.9218315135579121E-3</v>
      </c>
      <c r="J1049" t="str">
        <f t="shared" si="117"/>
        <v/>
      </c>
      <c r="K1049" t="str">
        <f t="shared" si="118"/>
        <v/>
      </c>
    </row>
    <row r="1050" spans="1:11">
      <c r="A1050" t="s">
        <v>32</v>
      </c>
      <c r="B1050">
        <v>2005</v>
      </c>
      <c r="C1050">
        <v>79.2</v>
      </c>
      <c r="D1050">
        <v>2409.4050000000002</v>
      </c>
      <c r="E1050">
        <f t="shared" si="112"/>
        <v>71.8</v>
      </c>
      <c r="F1050">
        <f t="shared" si="113"/>
        <v>604.40700000000004</v>
      </c>
      <c r="G1050">
        <f t="shared" si="114"/>
        <v>80.400000000000006</v>
      </c>
      <c r="H1050">
        <f t="shared" si="115"/>
        <v>2797.26</v>
      </c>
      <c r="I1050">
        <f t="shared" si="116"/>
        <v>3.9218315135579121E-3</v>
      </c>
      <c r="J1050" t="str">
        <f t="shared" si="117"/>
        <v/>
      </c>
      <c r="K1050" t="str">
        <f t="shared" si="118"/>
        <v/>
      </c>
    </row>
    <row r="1051" spans="1:11">
      <c r="A1051" t="s">
        <v>32</v>
      </c>
      <c r="B1051">
        <v>2006</v>
      </c>
      <c r="C1051">
        <v>79.5</v>
      </c>
      <c r="D1051">
        <v>2532.6370000000002</v>
      </c>
      <c r="E1051">
        <f t="shared" si="112"/>
        <v>71.8</v>
      </c>
      <c r="F1051">
        <f t="shared" si="113"/>
        <v>604.40700000000004</v>
      </c>
      <c r="G1051">
        <f t="shared" si="114"/>
        <v>80.400000000000006</v>
      </c>
      <c r="H1051">
        <f t="shared" si="115"/>
        <v>2797.26</v>
      </c>
      <c r="I1051">
        <f t="shared" si="116"/>
        <v>3.9218315135579121E-3</v>
      </c>
      <c r="J1051" t="str">
        <f t="shared" si="117"/>
        <v/>
      </c>
      <c r="K1051" t="str">
        <f t="shared" si="118"/>
        <v/>
      </c>
    </row>
    <row r="1052" spans="1:11">
      <c r="A1052" t="s">
        <v>32</v>
      </c>
      <c r="B1052">
        <v>2007</v>
      </c>
      <c r="C1052">
        <v>79.7</v>
      </c>
      <c r="D1052">
        <v>2567.125</v>
      </c>
      <c r="E1052">
        <f t="shared" si="112"/>
        <v>71.8</v>
      </c>
      <c r="F1052">
        <f t="shared" si="113"/>
        <v>604.40700000000004</v>
      </c>
      <c r="G1052">
        <f t="shared" si="114"/>
        <v>80.400000000000006</v>
      </c>
      <c r="H1052">
        <f t="shared" si="115"/>
        <v>2797.26</v>
      </c>
      <c r="I1052">
        <f t="shared" si="116"/>
        <v>3.9218315135579121E-3</v>
      </c>
      <c r="J1052" t="str">
        <f t="shared" si="117"/>
        <v/>
      </c>
      <c r="K1052" t="str">
        <f t="shared" si="118"/>
        <v/>
      </c>
    </row>
    <row r="1053" spans="1:11">
      <c r="A1053" t="s">
        <v>32</v>
      </c>
      <c r="B1053">
        <v>2008</v>
      </c>
      <c r="C1053">
        <v>79.8</v>
      </c>
      <c r="D1053">
        <v>2658.5709999999999</v>
      </c>
      <c r="E1053">
        <f t="shared" si="112"/>
        <v>71.8</v>
      </c>
      <c r="F1053">
        <f t="shared" si="113"/>
        <v>604.40700000000004</v>
      </c>
      <c r="G1053">
        <f t="shared" si="114"/>
        <v>80.400000000000006</v>
      </c>
      <c r="H1053">
        <f t="shared" si="115"/>
        <v>2797.26</v>
      </c>
      <c r="I1053">
        <f t="shared" si="116"/>
        <v>3.9218315135579121E-3</v>
      </c>
      <c r="J1053" t="str">
        <f t="shared" si="117"/>
        <v/>
      </c>
      <c r="K1053" t="str">
        <f t="shared" si="118"/>
        <v/>
      </c>
    </row>
    <row r="1054" spans="1:11">
      <c r="A1054" t="s">
        <v>32</v>
      </c>
      <c r="B1054">
        <v>2009</v>
      </c>
      <c r="C1054">
        <v>80.400000000000006</v>
      </c>
      <c r="D1054">
        <v>2797.26</v>
      </c>
      <c r="E1054">
        <f t="shared" si="112"/>
        <v>71.8</v>
      </c>
      <c r="F1054">
        <f t="shared" si="113"/>
        <v>604.40700000000004</v>
      </c>
      <c r="G1054">
        <f t="shared" si="114"/>
        <v>80.400000000000006</v>
      </c>
      <c r="H1054">
        <f t="shared" si="115"/>
        <v>2797.26</v>
      </c>
      <c r="I1054">
        <f t="shared" si="116"/>
        <v>3.9218315135579121E-3</v>
      </c>
      <c r="J1054" t="str">
        <f t="shared" si="117"/>
        <v/>
      </c>
      <c r="K1054" t="str">
        <f t="shared" si="118"/>
        <v/>
      </c>
    </row>
    <row r="1055" spans="1:11">
      <c r="A1055" t="s">
        <v>33</v>
      </c>
      <c r="B1055">
        <v>1970</v>
      </c>
      <c r="C1055">
        <v>70.900000000000006</v>
      </c>
      <c r="D1055">
        <v>1296.1869999999999</v>
      </c>
      <c r="E1055">
        <f t="shared" si="112"/>
        <v>70.900000000000006</v>
      </c>
      <c r="F1055">
        <f t="shared" si="113"/>
        <v>1296.1869999999999</v>
      </c>
      <c r="G1055">
        <f t="shared" si="114"/>
        <v>78.2</v>
      </c>
      <c r="H1055">
        <f t="shared" si="115"/>
        <v>6437.0829999999996</v>
      </c>
      <c r="I1055">
        <f t="shared" si="116"/>
        <v>1.4199859324133376E-3</v>
      </c>
      <c r="J1055" t="str">
        <f t="shared" si="117"/>
        <v>United States</v>
      </c>
      <c r="K1055">
        <f t="shared" si="118"/>
        <v>1.4199859324133376E-3</v>
      </c>
    </row>
    <row r="1056" spans="1:11">
      <c r="A1056" t="s">
        <v>33</v>
      </c>
      <c r="B1056">
        <v>1971</v>
      </c>
      <c r="C1056">
        <v>71.2</v>
      </c>
      <c r="D1056">
        <v>1356.4110000000001</v>
      </c>
      <c r="E1056">
        <f t="shared" si="112"/>
        <v>70.900000000000006</v>
      </c>
      <c r="F1056">
        <f t="shared" si="113"/>
        <v>1296.1869999999999</v>
      </c>
      <c r="G1056">
        <f t="shared" si="114"/>
        <v>78.2</v>
      </c>
      <c r="H1056">
        <f t="shared" si="115"/>
        <v>6437.0829999999996</v>
      </c>
      <c r="I1056">
        <f t="shared" si="116"/>
        <v>1.4199859324133376E-3</v>
      </c>
      <c r="J1056" t="str">
        <f t="shared" si="117"/>
        <v/>
      </c>
      <c r="K1056" t="str">
        <f t="shared" si="118"/>
        <v/>
      </c>
    </row>
    <row r="1057" spans="1:11">
      <c r="A1057" t="s">
        <v>33</v>
      </c>
      <c r="B1057">
        <v>1972</v>
      </c>
      <c r="C1057">
        <v>71.3</v>
      </c>
      <c r="D1057">
        <v>1439.9010000000001</v>
      </c>
      <c r="E1057">
        <f t="shared" si="112"/>
        <v>70.900000000000006</v>
      </c>
      <c r="F1057">
        <f t="shared" si="113"/>
        <v>1296.1869999999999</v>
      </c>
      <c r="G1057">
        <f t="shared" si="114"/>
        <v>78.2</v>
      </c>
      <c r="H1057">
        <f t="shared" si="115"/>
        <v>6437.0829999999996</v>
      </c>
      <c r="I1057">
        <f t="shared" si="116"/>
        <v>1.4199859324133376E-3</v>
      </c>
      <c r="J1057" t="str">
        <f t="shared" si="117"/>
        <v/>
      </c>
      <c r="K1057" t="str">
        <f t="shared" si="118"/>
        <v/>
      </c>
    </row>
    <row r="1058" spans="1:11">
      <c r="A1058" t="s">
        <v>33</v>
      </c>
      <c r="B1058">
        <v>1973</v>
      </c>
      <c r="C1058">
        <v>71.5</v>
      </c>
      <c r="D1058">
        <v>1501.5129999999999</v>
      </c>
      <c r="E1058">
        <f t="shared" si="112"/>
        <v>70.900000000000006</v>
      </c>
      <c r="F1058">
        <f t="shared" si="113"/>
        <v>1296.1869999999999</v>
      </c>
      <c r="G1058">
        <f t="shared" si="114"/>
        <v>78.2</v>
      </c>
      <c r="H1058">
        <f t="shared" si="115"/>
        <v>6437.0829999999996</v>
      </c>
      <c r="I1058">
        <f t="shared" si="116"/>
        <v>1.4199859324133376E-3</v>
      </c>
      <c r="J1058" t="str">
        <f t="shared" si="117"/>
        <v/>
      </c>
      <c r="K1058" t="str">
        <f t="shared" si="118"/>
        <v/>
      </c>
    </row>
    <row r="1059" spans="1:11">
      <c r="A1059" t="s">
        <v>33</v>
      </c>
      <c r="B1059">
        <v>1974</v>
      </c>
      <c r="C1059">
        <v>72</v>
      </c>
      <c r="D1059">
        <v>1546.84</v>
      </c>
      <c r="E1059">
        <f t="shared" si="112"/>
        <v>70.900000000000006</v>
      </c>
      <c r="F1059">
        <f t="shared" si="113"/>
        <v>1296.1869999999999</v>
      </c>
      <c r="G1059">
        <f t="shared" si="114"/>
        <v>78.2</v>
      </c>
      <c r="H1059">
        <f t="shared" si="115"/>
        <v>6437.0829999999996</v>
      </c>
      <c r="I1059">
        <f t="shared" si="116"/>
        <v>1.4199859324133376E-3</v>
      </c>
      <c r="J1059" t="str">
        <f t="shared" si="117"/>
        <v/>
      </c>
      <c r="K1059" t="str">
        <f t="shared" si="118"/>
        <v/>
      </c>
    </row>
    <row r="1060" spans="1:11">
      <c r="A1060" t="s">
        <v>33</v>
      </c>
      <c r="B1060">
        <v>1975</v>
      </c>
      <c r="C1060">
        <v>72.7</v>
      </c>
      <c r="D1060">
        <v>1592.817</v>
      </c>
      <c r="E1060">
        <f t="shared" si="112"/>
        <v>70.900000000000006</v>
      </c>
      <c r="F1060">
        <f t="shared" si="113"/>
        <v>1296.1869999999999</v>
      </c>
      <c r="G1060">
        <f t="shared" si="114"/>
        <v>78.2</v>
      </c>
      <c r="H1060">
        <f t="shared" si="115"/>
        <v>6437.0829999999996</v>
      </c>
      <c r="I1060">
        <f t="shared" si="116"/>
        <v>1.4199859324133376E-3</v>
      </c>
      <c r="J1060" t="str">
        <f t="shared" si="117"/>
        <v/>
      </c>
      <c r="K1060" t="str">
        <f t="shared" si="118"/>
        <v/>
      </c>
    </row>
    <row r="1061" spans="1:11">
      <c r="A1061" t="s">
        <v>33</v>
      </c>
      <c r="B1061">
        <v>1976</v>
      </c>
      <c r="C1061">
        <v>73</v>
      </c>
      <c r="D1061">
        <v>1711.664</v>
      </c>
      <c r="E1061">
        <f t="shared" si="112"/>
        <v>70.900000000000006</v>
      </c>
      <c r="F1061">
        <f t="shared" si="113"/>
        <v>1296.1869999999999</v>
      </c>
      <c r="G1061">
        <f t="shared" si="114"/>
        <v>78.2</v>
      </c>
      <c r="H1061">
        <f t="shared" si="115"/>
        <v>6437.0829999999996</v>
      </c>
      <c r="I1061">
        <f t="shared" si="116"/>
        <v>1.4199859324133376E-3</v>
      </c>
      <c r="J1061" t="str">
        <f t="shared" si="117"/>
        <v/>
      </c>
      <c r="K1061" t="str">
        <f t="shared" si="118"/>
        <v/>
      </c>
    </row>
    <row r="1062" spans="1:11">
      <c r="A1062" t="s">
        <v>33</v>
      </c>
      <c r="B1062">
        <v>1977</v>
      </c>
      <c r="C1062">
        <v>73.3</v>
      </c>
      <c r="D1062">
        <v>1814.8009999999999</v>
      </c>
      <c r="E1062">
        <f t="shared" si="112"/>
        <v>70.900000000000006</v>
      </c>
      <c r="F1062">
        <f t="shared" si="113"/>
        <v>1296.1869999999999</v>
      </c>
      <c r="G1062">
        <f t="shared" si="114"/>
        <v>78.2</v>
      </c>
      <c r="H1062">
        <f t="shared" si="115"/>
        <v>6437.0829999999996</v>
      </c>
      <c r="I1062">
        <f t="shared" si="116"/>
        <v>1.4199859324133376E-3</v>
      </c>
      <c r="J1062" t="str">
        <f t="shared" si="117"/>
        <v/>
      </c>
      <c r="K1062" t="str">
        <f t="shared" si="118"/>
        <v/>
      </c>
    </row>
    <row r="1063" spans="1:11">
      <c r="A1063" t="s">
        <v>33</v>
      </c>
      <c r="B1063">
        <v>1978</v>
      </c>
      <c r="C1063">
        <v>73.5</v>
      </c>
      <c r="D1063">
        <v>1885.1020000000001</v>
      </c>
      <c r="E1063">
        <f t="shared" si="112"/>
        <v>70.900000000000006</v>
      </c>
      <c r="F1063">
        <f t="shared" si="113"/>
        <v>1296.1869999999999</v>
      </c>
      <c r="G1063">
        <f t="shared" si="114"/>
        <v>78.2</v>
      </c>
      <c r="H1063">
        <f t="shared" si="115"/>
        <v>6437.0829999999996</v>
      </c>
      <c r="I1063">
        <f t="shared" si="116"/>
        <v>1.4199859324133376E-3</v>
      </c>
      <c r="J1063" t="str">
        <f t="shared" si="117"/>
        <v/>
      </c>
      <c r="K1063" t="str">
        <f t="shared" si="118"/>
        <v/>
      </c>
    </row>
    <row r="1064" spans="1:11">
      <c r="A1064" t="s">
        <v>33</v>
      </c>
      <c r="B1064">
        <v>1979</v>
      </c>
      <c r="C1064">
        <v>73.900000000000006</v>
      </c>
      <c r="D1064">
        <v>1952.806</v>
      </c>
      <c r="E1064">
        <f t="shared" si="112"/>
        <v>70.900000000000006</v>
      </c>
      <c r="F1064">
        <f t="shared" si="113"/>
        <v>1296.1869999999999</v>
      </c>
      <c r="G1064">
        <f t="shared" si="114"/>
        <v>78.2</v>
      </c>
      <c r="H1064">
        <f t="shared" si="115"/>
        <v>6437.0829999999996</v>
      </c>
      <c r="I1064">
        <f t="shared" si="116"/>
        <v>1.4199859324133376E-3</v>
      </c>
      <c r="J1064" t="str">
        <f t="shared" si="117"/>
        <v/>
      </c>
      <c r="K1064" t="str">
        <f t="shared" si="118"/>
        <v/>
      </c>
    </row>
    <row r="1065" spans="1:11">
      <c r="A1065" t="s">
        <v>33</v>
      </c>
      <c r="B1065">
        <v>1980</v>
      </c>
      <c r="C1065">
        <v>73.7</v>
      </c>
      <c r="D1065">
        <v>2046.3610000000001</v>
      </c>
      <c r="E1065">
        <f t="shared" si="112"/>
        <v>70.900000000000006</v>
      </c>
      <c r="F1065">
        <f t="shared" si="113"/>
        <v>1296.1869999999999</v>
      </c>
      <c r="G1065">
        <f t="shared" si="114"/>
        <v>78.2</v>
      </c>
      <c r="H1065">
        <f t="shared" si="115"/>
        <v>6437.0829999999996</v>
      </c>
      <c r="I1065">
        <f t="shared" si="116"/>
        <v>1.4199859324133376E-3</v>
      </c>
      <c r="J1065" t="str">
        <f t="shared" si="117"/>
        <v/>
      </c>
      <c r="K1065" t="str">
        <f t="shared" si="118"/>
        <v/>
      </c>
    </row>
    <row r="1066" spans="1:11">
      <c r="A1066" t="s">
        <v>33</v>
      </c>
      <c r="B1066">
        <v>1981</v>
      </c>
      <c r="C1066">
        <v>74.099999999999994</v>
      </c>
      <c r="D1066">
        <v>2153.7280000000001</v>
      </c>
      <c r="E1066">
        <f t="shared" si="112"/>
        <v>70.900000000000006</v>
      </c>
      <c r="F1066">
        <f t="shared" si="113"/>
        <v>1296.1869999999999</v>
      </c>
      <c r="G1066">
        <f t="shared" si="114"/>
        <v>78.2</v>
      </c>
      <c r="H1066">
        <f t="shared" si="115"/>
        <v>6437.0829999999996</v>
      </c>
      <c r="I1066">
        <f t="shared" si="116"/>
        <v>1.4199859324133376E-3</v>
      </c>
      <c r="J1066" t="str">
        <f t="shared" si="117"/>
        <v/>
      </c>
      <c r="K1066" t="str">
        <f t="shared" si="118"/>
        <v/>
      </c>
    </row>
    <row r="1067" spans="1:11">
      <c r="A1067" t="s">
        <v>33</v>
      </c>
      <c r="B1067">
        <v>1982</v>
      </c>
      <c r="C1067">
        <v>74.5</v>
      </c>
      <c r="D1067">
        <v>2270.9360000000001</v>
      </c>
      <c r="E1067">
        <f t="shared" si="112"/>
        <v>70.900000000000006</v>
      </c>
      <c r="F1067">
        <f t="shared" si="113"/>
        <v>1296.1869999999999</v>
      </c>
      <c r="G1067">
        <f t="shared" si="114"/>
        <v>78.2</v>
      </c>
      <c r="H1067">
        <f t="shared" si="115"/>
        <v>6437.0829999999996</v>
      </c>
      <c r="I1067">
        <f t="shared" si="116"/>
        <v>1.4199859324133376E-3</v>
      </c>
      <c r="J1067" t="str">
        <f t="shared" si="117"/>
        <v/>
      </c>
      <c r="K1067" t="str">
        <f t="shared" si="118"/>
        <v/>
      </c>
    </row>
    <row r="1068" spans="1:11">
      <c r="A1068" t="s">
        <v>33</v>
      </c>
      <c r="B1068">
        <v>1983</v>
      </c>
      <c r="C1068">
        <v>74.5</v>
      </c>
      <c r="D1068">
        <v>2386.9349999999999</v>
      </c>
      <c r="E1068">
        <f t="shared" si="112"/>
        <v>70.900000000000006</v>
      </c>
      <c r="F1068">
        <f t="shared" si="113"/>
        <v>1296.1869999999999</v>
      </c>
      <c r="G1068">
        <f t="shared" si="114"/>
        <v>78.2</v>
      </c>
      <c r="H1068">
        <f t="shared" si="115"/>
        <v>6437.0829999999996</v>
      </c>
      <c r="I1068">
        <f t="shared" si="116"/>
        <v>1.4199859324133376E-3</v>
      </c>
      <c r="J1068" t="str">
        <f t="shared" si="117"/>
        <v/>
      </c>
      <c r="K1068" t="str">
        <f t="shared" si="118"/>
        <v/>
      </c>
    </row>
    <row r="1069" spans="1:11">
      <c r="A1069" t="s">
        <v>33</v>
      </c>
      <c r="B1069">
        <v>1984</v>
      </c>
      <c r="C1069">
        <v>74.7</v>
      </c>
      <c r="D1069">
        <v>2510.0830000000001</v>
      </c>
      <c r="E1069">
        <f t="shared" si="112"/>
        <v>70.900000000000006</v>
      </c>
      <c r="F1069">
        <f t="shared" si="113"/>
        <v>1296.1869999999999</v>
      </c>
      <c r="G1069">
        <f t="shared" si="114"/>
        <v>78.2</v>
      </c>
      <c r="H1069">
        <f t="shared" si="115"/>
        <v>6437.0829999999996</v>
      </c>
      <c r="I1069">
        <f t="shared" si="116"/>
        <v>1.4199859324133376E-3</v>
      </c>
      <c r="J1069" t="str">
        <f t="shared" si="117"/>
        <v/>
      </c>
      <c r="K1069" t="str">
        <f t="shared" si="118"/>
        <v/>
      </c>
    </row>
    <row r="1070" spans="1:11">
      <c r="A1070" t="s">
        <v>33</v>
      </c>
      <c r="B1070">
        <v>1985</v>
      </c>
      <c r="C1070">
        <v>74.7</v>
      </c>
      <c r="D1070">
        <v>2640.433</v>
      </c>
      <c r="E1070">
        <f t="shared" si="112"/>
        <v>70.900000000000006</v>
      </c>
      <c r="F1070">
        <f t="shared" si="113"/>
        <v>1296.1869999999999</v>
      </c>
      <c r="G1070">
        <f t="shared" si="114"/>
        <v>78.2</v>
      </c>
      <c r="H1070">
        <f t="shared" si="115"/>
        <v>6437.0829999999996</v>
      </c>
      <c r="I1070">
        <f t="shared" si="116"/>
        <v>1.4199859324133376E-3</v>
      </c>
      <c r="J1070" t="str">
        <f t="shared" si="117"/>
        <v/>
      </c>
      <c r="K1070" t="str">
        <f t="shared" si="118"/>
        <v/>
      </c>
    </row>
    <row r="1071" spans="1:11">
      <c r="A1071" t="s">
        <v>33</v>
      </c>
      <c r="B1071">
        <v>1986</v>
      </c>
      <c r="C1071">
        <v>74.7</v>
      </c>
      <c r="D1071">
        <v>2744.4989999999998</v>
      </c>
      <c r="E1071">
        <f t="shared" si="112"/>
        <v>70.900000000000006</v>
      </c>
      <c r="F1071">
        <f t="shared" si="113"/>
        <v>1296.1869999999999</v>
      </c>
      <c r="G1071">
        <f t="shared" si="114"/>
        <v>78.2</v>
      </c>
      <c r="H1071">
        <f t="shared" si="115"/>
        <v>6437.0829999999996</v>
      </c>
      <c r="I1071">
        <f t="shared" si="116"/>
        <v>1.4199859324133376E-3</v>
      </c>
      <c r="J1071" t="str">
        <f t="shared" si="117"/>
        <v/>
      </c>
      <c r="K1071" t="str">
        <f t="shared" si="118"/>
        <v/>
      </c>
    </row>
    <row r="1072" spans="1:11">
      <c r="A1072" t="s">
        <v>33</v>
      </c>
      <c r="B1072">
        <v>1987</v>
      </c>
      <c r="C1072">
        <v>74.8</v>
      </c>
      <c r="D1072">
        <v>2875.1019999999999</v>
      </c>
      <c r="E1072">
        <f t="shared" si="112"/>
        <v>70.900000000000006</v>
      </c>
      <c r="F1072">
        <f t="shared" si="113"/>
        <v>1296.1869999999999</v>
      </c>
      <c r="G1072">
        <f t="shared" si="114"/>
        <v>78.2</v>
      </c>
      <c r="H1072">
        <f t="shared" si="115"/>
        <v>6437.0829999999996</v>
      </c>
      <c r="I1072">
        <f t="shared" si="116"/>
        <v>1.4199859324133376E-3</v>
      </c>
      <c r="J1072" t="str">
        <f t="shared" si="117"/>
        <v/>
      </c>
      <c r="K1072" t="str">
        <f t="shared" si="118"/>
        <v/>
      </c>
    </row>
    <row r="1073" spans="1:11">
      <c r="A1073" t="s">
        <v>33</v>
      </c>
      <c r="B1073">
        <v>1988</v>
      </c>
      <c r="C1073">
        <v>74.8</v>
      </c>
      <c r="D1073">
        <v>3088.2860000000001</v>
      </c>
      <c r="E1073">
        <f t="shared" si="112"/>
        <v>70.900000000000006</v>
      </c>
      <c r="F1073">
        <f t="shared" si="113"/>
        <v>1296.1869999999999</v>
      </c>
      <c r="G1073">
        <f t="shared" si="114"/>
        <v>78.2</v>
      </c>
      <c r="H1073">
        <f t="shared" si="115"/>
        <v>6437.0829999999996</v>
      </c>
      <c r="I1073">
        <f t="shared" si="116"/>
        <v>1.4199859324133376E-3</v>
      </c>
      <c r="J1073" t="str">
        <f t="shared" si="117"/>
        <v/>
      </c>
      <c r="K1073" t="str">
        <f t="shared" si="118"/>
        <v/>
      </c>
    </row>
    <row r="1074" spans="1:11">
      <c r="A1074" t="s">
        <v>33</v>
      </c>
      <c r="B1074">
        <v>1989</v>
      </c>
      <c r="C1074">
        <v>75.099999999999994</v>
      </c>
      <c r="D1074">
        <v>3282.5079999999998</v>
      </c>
      <c r="E1074">
        <f t="shared" si="112"/>
        <v>70.900000000000006</v>
      </c>
      <c r="F1074">
        <f t="shared" si="113"/>
        <v>1296.1869999999999</v>
      </c>
      <c r="G1074">
        <f t="shared" si="114"/>
        <v>78.2</v>
      </c>
      <c r="H1074">
        <f t="shared" si="115"/>
        <v>6437.0829999999996</v>
      </c>
      <c r="I1074">
        <f t="shared" si="116"/>
        <v>1.4199859324133376E-3</v>
      </c>
      <c r="J1074" t="str">
        <f t="shared" si="117"/>
        <v/>
      </c>
      <c r="K1074" t="str">
        <f t="shared" si="118"/>
        <v/>
      </c>
    </row>
    <row r="1075" spans="1:11">
      <c r="A1075" t="s">
        <v>33</v>
      </c>
      <c r="B1075">
        <v>1990</v>
      </c>
      <c r="C1075">
        <v>75.3</v>
      </c>
      <c r="D1075">
        <v>3497.9630000000002</v>
      </c>
      <c r="E1075">
        <f t="shared" si="112"/>
        <v>70.900000000000006</v>
      </c>
      <c r="F1075">
        <f t="shared" si="113"/>
        <v>1296.1869999999999</v>
      </c>
      <c r="G1075">
        <f t="shared" si="114"/>
        <v>78.2</v>
      </c>
      <c r="H1075">
        <f t="shared" si="115"/>
        <v>6437.0829999999996</v>
      </c>
      <c r="I1075">
        <f t="shared" si="116"/>
        <v>1.4199859324133376E-3</v>
      </c>
      <c r="J1075" t="str">
        <f t="shared" si="117"/>
        <v/>
      </c>
      <c r="K1075" t="str">
        <f t="shared" si="118"/>
        <v/>
      </c>
    </row>
    <row r="1076" spans="1:11">
      <c r="A1076" t="s">
        <v>33</v>
      </c>
      <c r="B1076">
        <v>1991</v>
      </c>
      <c r="C1076">
        <v>75.5</v>
      </c>
      <c r="D1076">
        <v>3642.9760000000001</v>
      </c>
      <c r="E1076">
        <f t="shared" si="112"/>
        <v>70.900000000000006</v>
      </c>
      <c r="F1076">
        <f t="shared" si="113"/>
        <v>1296.1869999999999</v>
      </c>
      <c r="G1076">
        <f t="shared" si="114"/>
        <v>78.2</v>
      </c>
      <c r="H1076">
        <f t="shared" si="115"/>
        <v>6437.0829999999996</v>
      </c>
      <c r="I1076">
        <f t="shared" si="116"/>
        <v>1.4199859324133376E-3</v>
      </c>
      <c r="J1076" t="str">
        <f t="shared" si="117"/>
        <v/>
      </c>
      <c r="K1076" t="str">
        <f t="shared" si="118"/>
        <v/>
      </c>
    </row>
    <row r="1077" spans="1:11">
      <c r="A1077" t="s">
        <v>33</v>
      </c>
      <c r="B1077">
        <v>1992</v>
      </c>
      <c r="C1077">
        <v>75.7</v>
      </c>
      <c r="D1077">
        <v>3803.7</v>
      </c>
      <c r="E1077">
        <f t="shared" si="112"/>
        <v>70.900000000000006</v>
      </c>
      <c r="F1077">
        <f t="shared" si="113"/>
        <v>1296.1869999999999</v>
      </c>
      <c r="G1077">
        <f t="shared" si="114"/>
        <v>78.2</v>
      </c>
      <c r="H1077">
        <f t="shared" si="115"/>
        <v>6437.0829999999996</v>
      </c>
      <c r="I1077">
        <f t="shared" si="116"/>
        <v>1.4199859324133376E-3</v>
      </c>
      <c r="J1077" t="str">
        <f t="shared" si="117"/>
        <v/>
      </c>
      <c r="K1077" t="str">
        <f t="shared" si="118"/>
        <v/>
      </c>
    </row>
    <row r="1078" spans="1:11">
      <c r="A1078" t="s">
        <v>33</v>
      </c>
      <c r="B1078">
        <v>1993</v>
      </c>
      <c r="C1078">
        <v>75.5</v>
      </c>
      <c r="D1078">
        <v>3944.5340000000001</v>
      </c>
      <c r="E1078">
        <f t="shared" si="112"/>
        <v>70.900000000000006</v>
      </c>
      <c r="F1078">
        <f t="shared" si="113"/>
        <v>1296.1869999999999</v>
      </c>
      <c r="G1078">
        <f t="shared" si="114"/>
        <v>78.2</v>
      </c>
      <c r="H1078">
        <f t="shared" si="115"/>
        <v>6437.0829999999996</v>
      </c>
      <c r="I1078">
        <f t="shared" si="116"/>
        <v>1.4199859324133376E-3</v>
      </c>
      <c r="J1078" t="str">
        <f t="shared" si="117"/>
        <v/>
      </c>
      <c r="K1078" t="str">
        <f t="shared" si="118"/>
        <v/>
      </c>
    </row>
    <row r="1079" spans="1:11">
      <c r="A1079" t="s">
        <v>33</v>
      </c>
      <c r="B1079">
        <v>1994</v>
      </c>
      <c r="C1079">
        <v>75.7</v>
      </c>
      <c r="D1079">
        <v>4027.2420000000002</v>
      </c>
      <c r="E1079">
        <f t="shared" si="112"/>
        <v>70.900000000000006</v>
      </c>
      <c r="F1079">
        <f t="shared" si="113"/>
        <v>1296.1869999999999</v>
      </c>
      <c r="G1079">
        <f t="shared" si="114"/>
        <v>78.2</v>
      </c>
      <c r="H1079">
        <f t="shared" si="115"/>
        <v>6437.0829999999996</v>
      </c>
      <c r="I1079">
        <f t="shared" si="116"/>
        <v>1.4199859324133376E-3</v>
      </c>
      <c r="J1079" t="str">
        <f t="shared" si="117"/>
        <v/>
      </c>
      <c r="K1079" t="str">
        <f t="shared" si="118"/>
        <v/>
      </c>
    </row>
    <row r="1080" spans="1:11">
      <c r="A1080" t="s">
        <v>33</v>
      </c>
      <c r="B1080">
        <v>1995</v>
      </c>
      <c r="C1080">
        <v>75.7</v>
      </c>
      <c r="D1080">
        <v>4118.6440000000002</v>
      </c>
      <c r="E1080">
        <f t="shared" si="112"/>
        <v>70.900000000000006</v>
      </c>
      <c r="F1080">
        <f t="shared" si="113"/>
        <v>1296.1869999999999</v>
      </c>
      <c r="G1080">
        <f t="shared" si="114"/>
        <v>78.2</v>
      </c>
      <c r="H1080">
        <f t="shared" si="115"/>
        <v>6437.0829999999996</v>
      </c>
      <c r="I1080">
        <f t="shared" si="116"/>
        <v>1.4199859324133376E-3</v>
      </c>
      <c r="J1080" t="str">
        <f t="shared" si="117"/>
        <v/>
      </c>
      <c r="K1080" t="str">
        <f t="shared" si="118"/>
        <v/>
      </c>
    </row>
    <row r="1081" spans="1:11">
      <c r="A1081" t="s">
        <v>33</v>
      </c>
      <c r="B1081">
        <v>1996</v>
      </c>
      <c r="C1081">
        <v>76.099999999999994</v>
      </c>
      <c r="D1081">
        <v>4213.0709999999999</v>
      </c>
      <c r="E1081">
        <f t="shared" si="112"/>
        <v>70.900000000000006</v>
      </c>
      <c r="F1081">
        <f t="shared" si="113"/>
        <v>1296.1869999999999</v>
      </c>
      <c r="G1081">
        <f t="shared" si="114"/>
        <v>78.2</v>
      </c>
      <c r="H1081">
        <f t="shared" si="115"/>
        <v>6437.0829999999996</v>
      </c>
      <c r="I1081">
        <f t="shared" si="116"/>
        <v>1.4199859324133376E-3</v>
      </c>
      <c r="J1081" t="str">
        <f t="shared" si="117"/>
        <v/>
      </c>
      <c r="K1081" t="str">
        <f t="shared" si="118"/>
        <v/>
      </c>
    </row>
    <row r="1082" spans="1:11">
      <c r="A1082" t="s">
        <v>33</v>
      </c>
      <c r="B1082">
        <v>1997</v>
      </c>
      <c r="C1082">
        <v>76.5</v>
      </c>
      <c r="D1082">
        <v>4316.9089999999997</v>
      </c>
      <c r="E1082">
        <f t="shared" si="112"/>
        <v>70.900000000000006</v>
      </c>
      <c r="F1082">
        <f t="shared" si="113"/>
        <v>1296.1869999999999</v>
      </c>
      <c r="G1082">
        <f t="shared" si="114"/>
        <v>78.2</v>
      </c>
      <c r="H1082">
        <f t="shared" si="115"/>
        <v>6437.0829999999996</v>
      </c>
      <c r="I1082">
        <f t="shared" si="116"/>
        <v>1.4199859324133376E-3</v>
      </c>
      <c r="J1082" t="str">
        <f t="shared" si="117"/>
        <v/>
      </c>
      <c r="K1082" t="str">
        <f t="shared" si="118"/>
        <v/>
      </c>
    </row>
    <row r="1083" spans="1:11">
      <c r="A1083" t="s">
        <v>33</v>
      </c>
      <c r="B1083">
        <v>1998</v>
      </c>
      <c r="C1083">
        <v>76.7</v>
      </c>
      <c r="D1083">
        <v>4460.84</v>
      </c>
      <c r="E1083">
        <f t="shared" si="112"/>
        <v>70.900000000000006</v>
      </c>
      <c r="F1083">
        <f t="shared" si="113"/>
        <v>1296.1869999999999</v>
      </c>
      <c r="G1083">
        <f t="shared" si="114"/>
        <v>78.2</v>
      </c>
      <c r="H1083">
        <f t="shared" si="115"/>
        <v>6437.0829999999996</v>
      </c>
      <c r="I1083">
        <f t="shared" si="116"/>
        <v>1.4199859324133376E-3</v>
      </c>
      <c r="J1083" t="str">
        <f t="shared" si="117"/>
        <v/>
      </c>
      <c r="K1083" t="str">
        <f t="shared" si="118"/>
        <v/>
      </c>
    </row>
    <row r="1084" spans="1:11">
      <c r="A1084" t="s">
        <v>33</v>
      </c>
      <c r="B1084">
        <v>1999</v>
      </c>
      <c r="C1084">
        <v>76.7</v>
      </c>
      <c r="D1084">
        <v>4625.8680000000004</v>
      </c>
      <c r="E1084">
        <f t="shared" si="112"/>
        <v>70.900000000000006</v>
      </c>
      <c r="F1084">
        <f t="shared" si="113"/>
        <v>1296.1869999999999</v>
      </c>
      <c r="G1084">
        <f t="shared" si="114"/>
        <v>78.2</v>
      </c>
      <c r="H1084">
        <f t="shared" si="115"/>
        <v>6437.0829999999996</v>
      </c>
      <c r="I1084">
        <f t="shared" si="116"/>
        <v>1.4199859324133376E-3</v>
      </c>
      <c r="J1084" t="str">
        <f t="shared" si="117"/>
        <v/>
      </c>
      <c r="K1084" t="str">
        <f t="shared" si="118"/>
        <v/>
      </c>
    </row>
    <row r="1085" spans="1:11">
      <c r="A1085" t="s">
        <v>33</v>
      </c>
      <c r="B1085">
        <v>2000</v>
      </c>
      <c r="C1085">
        <v>76.7</v>
      </c>
      <c r="D1085">
        <v>4793.4849999999997</v>
      </c>
      <c r="E1085">
        <f t="shared" si="112"/>
        <v>70.900000000000006</v>
      </c>
      <c r="F1085">
        <f t="shared" si="113"/>
        <v>1296.1869999999999</v>
      </c>
      <c r="G1085">
        <f t="shared" si="114"/>
        <v>78.2</v>
      </c>
      <c r="H1085">
        <f t="shared" si="115"/>
        <v>6437.0829999999996</v>
      </c>
      <c r="I1085">
        <f t="shared" si="116"/>
        <v>1.4199859324133376E-3</v>
      </c>
      <c r="J1085" t="str">
        <f t="shared" si="117"/>
        <v/>
      </c>
      <c r="K1085" t="str">
        <f t="shared" si="118"/>
        <v/>
      </c>
    </row>
    <row r="1086" spans="1:11">
      <c r="A1086" t="s">
        <v>33</v>
      </c>
      <c r="B1086">
        <v>2001</v>
      </c>
      <c r="C1086">
        <v>76.8</v>
      </c>
      <c r="D1086">
        <v>5031.732</v>
      </c>
      <c r="E1086">
        <f t="shared" si="112"/>
        <v>70.900000000000006</v>
      </c>
      <c r="F1086">
        <f t="shared" si="113"/>
        <v>1296.1869999999999</v>
      </c>
      <c r="G1086">
        <f t="shared" si="114"/>
        <v>78.2</v>
      </c>
      <c r="H1086">
        <f t="shared" si="115"/>
        <v>6437.0829999999996</v>
      </c>
      <c r="I1086">
        <f t="shared" si="116"/>
        <v>1.4199859324133376E-3</v>
      </c>
      <c r="J1086" t="str">
        <f t="shared" si="117"/>
        <v/>
      </c>
      <c r="K1086" t="str">
        <f t="shared" si="118"/>
        <v/>
      </c>
    </row>
    <row r="1087" spans="1:11">
      <c r="A1087" t="s">
        <v>33</v>
      </c>
      <c r="B1087">
        <v>2002</v>
      </c>
      <c r="C1087">
        <v>76.900000000000006</v>
      </c>
      <c r="D1087">
        <v>5366.8090000000002</v>
      </c>
      <c r="E1087">
        <f t="shared" si="112"/>
        <v>70.900000000000006</v>
      </c>
      <c r="F1087">
        <f t="shared" si="113"/>
        <v>1296.1869999999999</v>
      </c>
      <c r="G1087">
        <f t="shared" si="114"/>
        <v>78.2</v>
      </c>
      <c r="H1087">
        <f t="shared" si="115"/>
        <v>6437.0829999999996</v>
      </c>
      <c r="I1087">
        <f t="shared" si="116"/>
        <v>1.4199859324133376E-3</v>
      </c>
      <c r="J1087" t="str">
        <f t="shared" si="117"/>
        <v/>
      </c>
      <c r="K1087" t="str">
        <f t="shared" si="118"/>
        <v/>
      </c>
    </row>
    <row r="1088" spans="1:11">
      <c r="A1088" t="s">
        <v>33</v>
      </c>
      <c r="B1088">
        <v>2003</v>
      </c>
      <c r="C1088">
        <v>77</v>
      </c>
      <c r="D1088">
        <v>5638.134</v>
      </c>
      <c r="E1088">
        <f t="shared" si="112"/>
        <v>70.900000000000006</v>
      </c>
      <c r="F1088">
        <f t="shared" si="113"/>
        <v>1296.1869999999999</v>
      </c>
      <c r="G1088">
        <f t="shared" si="114"/>
        <v>78.2</v>
      </c>
      <c r="H1088">
        <f t="shared" si="115"/>
        <v>6437.0829999999996</v>
      </c>
      <c r="I1088">
        <f t="shared" si="116"/>
        <v>1.4199859324133376E-3</v>
      </c>
      <c r="J1088" t="str">
        <f t="shared" si="117"/>
        <v/>
      </c>
      <c r="K1088" t="str">
        <f t="shared" si="118"/>
        <v/>
      </c>
    </row>
    <row r="1089" spans="1:11">
      <c r="A1089" t="s">
        <v>33</v>
      </c>
      <c r="B1089">
        <v>2004</v>
      </c>
      <c r="C1089">
        <v>77.400000000000006</v>
      </c>
      <c r="D1089">
        <v>5803.7920000000004</v>
      </c>
      <c r="E1089">
        <f t="shared" si="112"/>
        <v>70.900000000000006</v>
      </c>
      <c r="F1089">
        <f t="shared" si="113"/>
        <v>1296.1869999999999</v>
      </c>
      <c r="G1089">
        <f t="shared" si="114"/>
        <v>78.2</v>
      </c>
      <c r="H1089">
        <f t="shared" si="115"/>
        <v>6437.0829999999996</v>
      </c>
      <c r="I1089">
        <f t="shared" si="116"/>
        <v>1.4199859324133376E-3</v>
      </c>
      <c r="J1089" t="str">
        <f t="shared" si="117"/>
        <v/>
      </c>
      <c r="K1089" t="str">
        <f t="shared" si="118"/>
        <v/>
      </c>
    </row>
    <row r="1090" spans="1:11">
      <c r="A1090" t="s">
        <v>33</v>
      </c>
      <c r="B1090">
        <v>2005</v>
      </c>
      <c r="C1090">
        <v>77.400000000000006</v>
      </c>
      <c r="D1090">
        <v>5938.97</v>
      </c>
      <c r="E1090">
        <f t="shared" si="112"/>
        <v>70.900000000000006</v>
      </c>
      <c r="F1090">
        <f t="shared" si="113"/>
        <v>1296.1869999999999</v>
      </c>
      <c r="G1090">
        <f t="shared" si="114"/>
        <v>78.2</v>
      </c>
      <c r="H1090">
        <f t="shared" si="115"/>
        <v>6437.0829999999996</v>
      </c>
      <c r="I1090">
        <f t="shared" si="116"/>
        <v>1.4199859324133376E-3</v>
      </c>
      <c r="J1090" t="str">
        <f t="shared" si="117"/>
        <v/>
      </c>
      <c r="K1090" t="str">
        <f t="shared" si="118"/>
        <v/>
      </c>
    </row>
    <row r="1091" spans="1:11">
      <c r="A1091" t="s">
        <v>33</v>
      </c>
      <c r="B1091">
        <v>2006</v>
      </c>
      <c r="C1091">
        <v>77.7</v>
      </c>
      <c r="D1091">
        <v>6071.4840000000004</v>
      </c>
      <c r="E1091">
        <f t="shared" ref="E1091:E1094" si="119">IF($A1091=$A1090,E1090,C1091)</f>
        <v>70.900000000000006</v>
      </c>
      <c r="F1091">
        <f t="shared" ref="F1091:F1094" si="120">IF($A1091=$A1090,F1090,D1091)</f>
        <v>1296.1869999999999</v>
      </c>
      <c r="G1091">
        <f t="shared" ref="G1091:G1094" si="121">IF($A1091=$A1092,G1092,C1091)</f>
        <v>78.2</v>
      </c>
      <c r="H1091">
        <f t="shared" ref="H1091:H1094" si="122">IF($A1091=$A1092,H1092,D1091)</f>
        <v>6437.0829999999996</v>
      </c>
      <c r="I1091">
        <f t="shared" ref="I1091:I1094" si="123">(G1091-E1091)/(H1091-F1091)</f>
        <v>1.4199859324133376E-3</v>
      </c>
      <c r="J1091" t="str">
        <f t="shared" ref="J1091:J1094" si="124">IF(A1091=A1090,"",A1091)</f>
        <v/>
      </c>
      <c r="K1091" t="str">
        <f t="shared" ref="K1091:K1094" si="125">IF(J1091="","",I1091)</f>
        <v/>
      </c>
    </row>
    <row r="1092" spans="1:11">
      <c r="A1092" t="s">
        <v>33</v>
      </c>
      <c r="B1092">
        <v>2007</v>
      </c>
      <c r="C1092">
        <v>77.900000000000006</v>
      </c>
      <c r="D1092">
        <v>6202.18</v>
      </c>
      <c r="E1092">
        <f t="shared" si="119"/>
        <v>70.900000000000006</v>
      </c>
      <c r="F1092">
        <f t="shared" si="120"/>
        <v>1296.1869999999999</v>
      </c>
      <c r="G1092">
        <f t="shared" si="121"/>
        <v>78.2</v>
      </c>
      <c r="H1092">
        <f t="shared" si="122"/>
        <v>6437.0829999999996</v>
      </c>
      <c r="I1092">
        <f t="shared" si="123"/>
        <v>1.4199859324133376E-3</v>
      </c>
      <c r="J1092" t="str">
        <f t="shared" si="124"/>
        <v/>
      </c>
      <c r="K1092" t="str">
        <f t="shared" si="125"/>
        <v/>
      </c>
    </row>
    <row r="1093" spans="1:11">
      <c r="A1093" t="s">
        <v>33</v>
      </c>
      <c r="B1093">
        <v>2008</v>
      </c>
      <c r="C1093">
        <v>78</v>
      </c>
      <c r="D1093">
        <v>6300.3950000000004</v>
      </c>
      <c r="E1093">
        <f t="shared" si="119"/>
        <v>70.900000000000006</v>
      </c>
      <c r="F1093">
        <f t="shared" si="120"/>
        <v>1296.1869999999999</v>
      </c>
      <c r="G1093">
        <f t="shared" si="121"/>
        <v>78.2</v>
      </c>
      <c r="H1093">
        <f t="shared" si="122"/>
        <v>6437.0829999999996</v>
      </c>
      <c r="I1093">
        <f t="shared" si="123"/>
        <v>1.4199859324133376E-3</v>
      </c>
      <c r="J1093" t="str">
        <f t="shared" si="124"/>
        <v/>
      </c>
      <c r="K1093" t="str">
        <f t="shared" si="125"/>
        <v/>
      </c>
    </row>
    <row r="1094" spans="1:11">
      <c r="A1094" t="s">
        <v>33</v>
      </c>
      <c r="B1094">
        <v>2009</v>
      </c>
      <c r="C1094">
        <v>78.2</v>
      </c>
      <c r="D1094">
        <v>6437.0829999999996</v>
      </c>
      <c r="E1094">
        <f t="shared" si="119"/>
        <v>70.900000000000006</v>
      </c>
      <c r="F1094">
        <f t="shared" si="120"/>
        <v>1296.1869999999999</v>
      </c>
      <c r="G1094">
        <f t="shared" si="121"/>
        <v>78.2</v>
      </c>
      <c r="H1094">
        <f t="shared" si="122"/>
        <v>6437.0829999999996</v>
      </c>
      <c r="I1094">
        <f t="shared" si="123"/>
        <v>1.4199859324133376E-3</v>
      </c>
      <c r="J1094" t="str">
        <f t="shared" si="124"/>
        <v/>
      </c>
      <c r="K1094" t="str">
        <f t="shared" si="125"/>
        <v/>
      </c>
    </row>
    <row r="1096" spans="1:11">
      <c r="A1096" t="s">
        <v>0</v>
      </c>
      <c r="B1096">
        <v>4.9352780655305259E-3</v>
      </c>
      <c r="C1096">
        <v>15</v>
      </c>
      <c r="D1096">
        <f>C1096-1</f>
        <v>14</v>
      </c>
    </row>
    <row r="1097" spans="1:11">
      <c r="A1097" t="s">
        <v>1</v>
      </c>
      <c r="B1097">
        <v>3.7472049094149263E-3</v>
      </c>
      <c r="C1097">
        <v>20</v>
      </c>
      <c r="D1097">
        <f t="shared" ref="D1097:D1129" si="126">C1097-1</f>
        <v>19</v>
      </c>
    </row>
    <row r="1098" spans="1:11">
      <c r="A1098" t="s">
        <v>2</v>
      </c>
      <c r="B1098">
        <v>3.3844778070388866E-3</v>
      </c>
      <c r="C1098">
        <v>24</v>
      </c>
      <c r="D1098">
        <f t="shared" si="126"/>
        <v>23</v>
      </c>
    </row>
    <row r="1099" spans="1:11">
      <c r="A1099" t="s">
        <v>3</v>
      </c>
      <c r="B1099">
        <v>3.878867390361852E-3</v>
      </c>
      <c r="C1099">
        <v>19</v>
      </c>
      <c r="D1099">
        <f t="shared" si="126"/>
        <v>18</v>
      </c>
    </row>
    <row r="1100" spans="1:11">
      <c r="A1100" t="s">
        <v>4</v>
      </c>
      <c r="B1100">
        <v>6.669964593604632E-3</v>
      </c>
      <c r="C1100">
        <v>8</v>
      </c>
      <c r="D1100">
        <f t="shared" si="126"/>
        <v>7</v>
      </c>
    </row>
    <row r="1101" spans="1:11">
      <c r="A1101" t="s">
        <v>5</v>
      </c>
      <c r="B1101">
        <v>6.1856175859240914E-3</v>
      </c>
      <c r="C1101">
        <v>9</v>
      </c>
      <c r="D1101">
        <f t="shared" si="126"/>
        <v>8</v>
      </c>
    </row>
    <row r="1102" spans="1:11">
      <c r="A1102" t="s">
        <v>6</v>
      </c>
      <c r="B1102">
        <v>2.7234338583030822E-3</v>
      </c>
      <c r="C1102">
        <v>29</v>
      </c>
      <c r="D1102">
        <f t="shared" si="126"/>
        <v>28</v>
      </c>
    </row>
    <row r="1103" spans="1:11">
      <c r="A1103" t="s">
        <v>7</v>
      </c>
      <c r="B1103">
        <v>1.0028120521295127E-2</v>
      </c>
      <c r="C1103">
        <v>3</v>
      </c>
      <c r="D1103">
        <f t="shared" si="126"/>
        <v>2</v>
      </c>
    </row>
    <row r="1104" spans="1:11">
      <c r="A1104" t="s">
        <v>8</v>
      </c>
      <c r="B1104">
        <v>4.6556536841402133E-3</v>
      </c>
      <c r="C1104">
        <v>16</v>
      </c>
      <c r="D1104">
        <f t="shared" si="126"/>
        <v>15</v>
      </c>
    </row>
    <row r="1105" spans="1:4">
      <c r="A1105" t="s">
        <v>9</v>
      </c>
      <c r="B1105">
        <v>3.6737156084904565E-3</v>
      </c>
      <c r="C1105">
        <v>21</v>
      </c>
      <c r="D1105">
        <f t="shared" si="126"/>
        <v>20</v>
      </c>
    </row>
    <row r="1106" spans="1:4">
      <c r="A1106" t="s">
        <v>10</v>
      </c>
      <c r="B1106">
        <v>4.3841695689421836E-3</v>
      </c>
      <c r="C1106">
        <v>17</v>
      </c>
      <c r="D1106">
        <f t="shared" si="126"/>
        <v>16</v>
      </c>
    </row>
    <row r="1107" spans="1:4">
      <c r="A1107" t="s">
        <v>11</v>
      </c>
      <c r="B1107">
        <v>3.2936706052033075E-3</v>
      </c>
      <c r="C1107">
        <v>26</v>
      </c>
      <c r="D1107">
        <f t="shared" si="126"/>
        <v>25</v>
      </c>
    </row>
    <row r="1108" spans="1:4">
      <c r="A1108" t="s">
        <v>12</v>
      </c>
      <c r="B1108">
        <v>1.1561245699090924E-2</v>
      </c>
      <c r="C1108">
        <v>2</v>
      </c>
      <c r="D1108">
        <f t="shared" si="126"/>
        <v>1</v>
      </c>
    </row>
    <row r="1109" spans="1:4">
      <c r="A1109" t="s">
        <v>13</v>
      </c>
      <c r="B1109">
        <v>2.8120781882717601E-3</v>
      </c>
      <c r="C1109">
        <v>27</v>
      </c>
      <c r="D1109">
        <f t="shared" si="126"/>
        <v>26</v>
      </c>
    </row>
    <row r="1110" spans="1:4">
      <c r="A1110" t="s">
        <v>14</v>
      </c>
      <c r="B1110">
        <v>3.3790685136859942E-3</v>
      </c>
      <c r="C1110">
        <v>25</v>
      </c>
      <c r="D1110">
        <f t="shared" si="126"/>
        <v>24</v>
      </c>
    </row>
    <row r="1111" spans="1:4">
      <c r="A1111" t="s">
        <v>15</v>
      </c>
      <c r="B1111">
        <v>7.783185043176195E-3</v>
      </c>
      <c r="C1111">
        <v>5</v>
      </c>
      <c r="D1111">
        <f t="shared" si="126"/>
        <v>4</v>
      </c>
    </row>
    <row r="1112" spans="1:4">
      <c r="A1112" t="s">
        <v>16</v>
      </c>
      <c r="B1112">
        <v>6.095253867323569E-3</v>
      </c>
      <c r="C1112">
        <v>10</v>
      </c>
      <c r="D1112">
        <f t="shared" si="126"/>
        <v>9</v>
      </c>
    </row>
    <row r="1113" spans="1:4">
      <c r="A1113" t="s">
        <v>17</v>
      </c>
      <c r="B1113">
        <v>5.7297015949989896E-3</v>
      </c>
      <c r="C1113">
        <v>11</v>
      </c>
      <c r="D1113">
        <f t="shared" si="126"/>
        <v>10</v>
      </c>
    </row>
    <row r="1114" spans="1:4">
      <c r="A1114" t="s">
        <v>18</v>
      </c>
      <c r="B1114">
        <v>9.8820603546836104E-3</v>
      </c>
      <c r="C1114">
        <v>4</v>
      </c>
      <c r="D1114">
        <f t="shared" si="126"/>
        <v>3</v>
      </c>
    </row>
    <row r="1115" spans="1:4">
      <c r="A1115" t="s">
        <v>19</v>
      </c>
      <c r="B1115">
        <v>2.790272394976655E-3</v>
      </c>
      <c r="C1115">
        <v>28</v>
      </c>
      <c r="D1115">
        <f t="shared" si="126"/>
        <v>27</v>
      </c>
    </row>
    <row r="1116" spans="1:4">
      <c r="A1116" t="s">
        <v>20</v>
      </c>
      <c r="B1116">
        <v>1.6112272948480201E-2</v>
      </c>
      <c r="C1116">
        <v>1</v>
      </c>
      <c r="D1116">
        <f t="shared" si="126"/>
        <v>0</v>
      </c>
    </row>
    <row r="1117" spans="1:4">
      <c r="A1117" t="s">
        <v>21</v>
      </c>
      <c r="B1117">
        <v>2.5029695156717166E-3</v>
      </c>
      <c r="C1117">
        <v>30</v>
      </c>
      <c r="D1117">
        <f t="shared" si="126"/>
        <v>29</v>
      </c>
    </row>
    <row r="1118" spans="1:4">
      <c r="A1118" t="s">
        <v>22</v>
      </c>
      <c r="B1118">
        <v>5.5225456441366574E-3</v>
      </c>
      <c r="C1118">
        <v>12</v>
      </c>
      <c r="D1118">
        <f t="shared" si="126"/>
        <v>11</v>
      </c>
    </row>
    <row r="1119" spans="1:4">
      <c r="A1119" t="s">
        <v>23</v>
      </c>
      <c r="B1119">
        <v>2.1437365776493392E-3</v>
      </c>
      <c r="C1119">
        <v>32</v>
      </c>
      <c r="D1119">
        <f t="shared" si="126"/>
        <v>31</v>
      </c>
    </row>
    <row r="1120" spans="1:4">
      <c r="A1120" t="s">
        <v>24</v>
      </c>
      <c r="B1120">
        <v>6.8208992352568193E-3</v>
      </c>
      <c r="C1120">
        <v>7</v>
      </c>
      <c r="D1120">
        <f t="shared" si="126"/>
        <v>6</v>
      </c>
    </row>
    <row r="1121" spans="1:4">
      <c r="A1121" t="s">
        <v>25</v>
      </c>
      <c r="B1121">
        <v>7.4894122891745263E-3</v>
      </c>
      <c r="C1121">
        <v>6</v>
      </c>
      <c r="D1121">
        <f t="shared" si="126"/>
        <v>5</v>
      </c>
    </row>
    <row r="1122" spans="1:4">
      <c r="A1122" t="s">
        <v>26</v>
      </c>
      <c r="B1122">
        <v>2.3671542287058366E-3</v>
      </c>
      <c r="C1122">
        <v>31</v>
      </c>
      <c r="D1122">
        <f t="shared" si="126"/>
        <v>30</v>
      </c>
    </row>
    <row r="1123" spans="1:4">
      <c r="A1123" t="s">
        <v>27</v>
      </c>
      <c r="B1123">
        <v>5.0593819661365448E-3</v>
      </c>
      <c r="C1123">
        <v>14</v>
      </c>
      <c r="D1123">
        <f t="shared" si="126"/>
        <v>13</v>
      </c>
    </row>
    <row r="1124" spans="1:4">
      <c r="A1124" t="s">
        <v>28</v>
      </c>
      <c r="B1124">
        <v>5.3584502487031707E-3</v>
      </c>
      <c r="C1124">
        <v>13</v>
      </c>
      <c r="D1124">
        <f t="shared" si="126"/>
        <v>12</v>
      </c>
    </row>
    <row r="1125" spans="1:4">
      <c r="A1125" t="s">
        <v>29</v>
      </c>
      <c r="B1125">
        <v>3.4095338709201383E-3</v>
      </c>
      <c r="C1125">
        <v>23</v>
      </c>
      <c r="D1125">
        <f t="shared" si="126"/>
        <v>22</v>
      </c>
    </row>
    <row r="1126" spans="1:4">
      <c r="A1126" t="s">
        <v>30</v>
      </c>
      <c r="B1126">
        <v>3.5999049938116867E-3</v>
      </c>
      <c r="C1126">
        <v>22</v>
      </c>
      <c r="D1126">
        <f t="shared" si="126"/>
        <v>21</v>
      </c>
    </row>
    <row r="1127" spans="1:4">
      <c r="A1127" t="s">
        <v>31</v>
      </c>
      <c r="B1127">
        <v>3.0099655659939235E-2</v>
      </c>
      <c r="C1127">
        <v>0</v>
      </c>
      <c r="D1127">
        <f t="shared" si="126"/>
        <v>-1</v>
      </c>
    </row>
    <row r="1128" spans="1:4">
      <c r="A1128" t="s">
        <v>32</v>
      </c>
      <c r="B1128">
        <v>3.9218315135579121E-3</v>
      </c>
      <c r="C1128">
        <v>18</v>
      </c>
      <c r="D1128">
        <f t="shared" si="126"/>
        <v>17</v>
      </c>
    </row>
    <row r="1129" spans="1:4">
      <c r="A1129" t="s">
        <v>33</v>
      </c>
      <c r="B1129">
        <v>1.4199859324133376E-3</v>
      </c>
      <c r="C1129">
        <v>33</v>
      </c>
      <c r="D1129">
        <f t="shared" si="126"/>
        <v>32</v>
      </c>
    </row>
  </sheetData>
  <sortState ref="A1096:C1129">
    <sortCondition ref="A10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2011-11-22T15:02:57Z</dcterms:created>
  <dcterms:modified xsi:type="dcterms:W3CDTF">2011-11-28T23:50:22Z</dcterms:modified>
</cp:coreProperties>
</file>