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A-Ron\git\weather-station\"/>
    </mc:Choice>
  </mc:AlternateContent>
  <xr:revisionPtr revIDLastSave="0" documentId="13_ncr:1_{A49A2A9E-C37E-47CB-811B-78E4C0905D27}" xr6:coauthVersionLast="47" xr6:coauthVersionMax="47" xr10:uidLastSave="{00000000-0000-0000-0000-000000000000}"/>
  <bookViews>
    <workbookView xWindow="13215" yWindow="3000" windowWidth="25710" windowHeight="17805" xr2:uid="{23F9AB65-001F-41C6-90A8-0E36918D9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K9" i="1" s="1"/>
  <c r="I10" i="1"/>
  <c r="I11" i="1"/>
  <c r="I12" i="1"/>
  <c r="I13" i="1"/>
  <c r="I14" i="1"/>
  <c r="I15" i="1"/>
  <c r="I16" i="1"/>
  <c r="I17" i="1"/>
  <c r="I18" i="1"/>
  <c r="K18" i="1" s="1"/>
  <c r="I19" i="1"/>
  <c r="I20" i="1"/>
  <c r="I21" i="1"/>
  <c r="I6" i="1"/>
  <c r="K14" i="1"/>
  <c r="K15" i="1"/>
  <c r="K16" i="1"/>
  <c r="K17" i="1"/>
  <c r="I3" i="1"/>
  <c r="K19" i="1" l="1"/>
  <c r="K13" i="1"/>
  <c r="K12" i="1"/>
  <c r="K11" i="1"/>
  <c r="K10" i="1"/>
  <c r="K8" i="1"/>
  <c r="K7" i="1"/>
  <c r="K6" i="1"/>
  <c r="K21" i="1"/>
  <c r="K20" i="1"/>
</calcChain>
</file>

<file path=xl/sharedStrings.xml><?xml version="1.0" encoding="utf-8"?>
<sst xmlns="http://schemas.openxmlformats.org/spreadsheetml/2006/main" count="26" uniqueCount="26">
  <si>
    <t>Direction (degrees)</t>
  </si>
  <si>
    <t>resistor input</t>
  </si>
  <si>
    <t>actual R number</t>
  </si>
  <si>
    <t>input voltage</t>
  </si>
  <si>
    <t>N</t>
  </si>
  <si>
    <t>E</t>
  </si>
  <si>
    <t>S</t>
  </si>
  <si>
    <t>W</t>
  </si>
  <si>
    <t>NE</t>
  </si>
  <si>
    <t>SE</t>
  </si>
  <si>
    <t>SW</t>
  </si>
  <si>
    <t>NW</t>
  </si>
  <si>
    <t>W/NW</t>
  </si>
  <si>
    <t>N/NW</t>
  </si>
  <si>
    <t>W/SW</t>
  </si>
  <si>
    <t>S/SW</t>
  </si>
  <si>
    <t>S/SE</t>
  </si>
  <si>
    <t>E/SE</t>
  </si>
  <si>
    <t>E/NE</t>
  </si>
  <si>
    <t>N/NE</t>
  </si>
  <si>
    <t>ADC value</t>
  </si>
  <si>
    <t>ADC bits</t>
  </si>
  <si>
    <t>max adc val</t>
  </si>
  <si>
    <t>max V</t>
  </si>
  <si>
    <t xml:space="preserve"> output voltage</t>
  </si>
  <si>
    <t>ADC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</si>
</sst>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1"/>
    <xf numFmtId="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EE14-20D8-44B2-B74F-B36AB6B9A95E}">
  <dimension ref="D2:R22"/>
  <sheetViews>
    <sheetView tabSelected="1" workbookViewId="0">
      <selection activeCell="W32" sqref="W32"/>
    </sheetView>
  </sheetViews>
  <sheetFormatPr defaultRowHeight="15" x14ac:dyDescent="0.25"/>
  <cols>
    <col min="7" max="7" width="11.5703125" customWidth="1"/>
    <col min="8" max="8" width="10.7109375" customWidth="1"/>
    <col min="10" max="10" width="10.85546875" customWidth="1"/>
    <col min="12" max="12" width="11.28515625" customWidth="1"/>
    <col min="13" max="13" width="8.7109375" customWidth="1"/>
  </cols>
  <sheetData>
    <row r="2" spans="4:18" x14ac:dyDescent="0.25">
      <c r="H2" t="s">
        <v>21</v>
      </c>
      <c r="I2" t="s">
        <v>22</v>
      </c>
      <c r="J2" t="s">
        <v>23</v>
      </c>
    </row>
    <row r="3" spans="4:18" ht="14.25" customHeight="1" x14ac:dyDescent="0.25">
      <c r="H3">
        <v>12</v>
      </c>
      <c r="I3">
        <f>2^H3-1</f>
        <v>4095</v>
      </c>
      <c r="J3">
        <v>2.5</v>
      </c>
    </row>
    <row r="4" spans="4:18" hidden="1" x14ac:dyDescent="0.25"/>
    <row r="5" spans="4:18" ht="46.5" customHeight="1" x14ac:dyDescent="0.25">
      <c r="E5" s="2" t="s">
        <v>1</v>
      </c>
      <c r="F5" s="2" t="s">
        <v>3</v>
      </c>
      <c r="G5" s="2" t="s">
        <v>0</v>
      </c>
      <c r="H5" s="2" t="s">
        <v>2</v>
      </c>
      <c r="I5" s="2" t="s">
        <v>24</v>
      </c>
      <c r="J5" s="2" t="s">
        <v>25</v>
      </c>
      <c r="K5" s="2" t="s">
        <v>20</v>
      </c>
    </row>
    <row r="6" spans="4:18" x14ac:dyDescent="0.25">
      <c r="D6" t="s">
        <v>4</v>
      </c>
      <c r="E6">
        <v>33000</v>
      </c>
      <c r="F6">
        <v>3.3</v>
      </c>
      <c r="G6" s="1">
        <v>0</v>
      </c>
      <c r="H6">
        <v>33000</v>
      </c>
      <c r="I6" s="3">
        <f>H6*F6/(E6+H6)</f>
        <v>1.65</v>
      </c>
      <c r="J6" s="4">
        <v>2335</v>
      </c>
      <c r="K6" s="5">
        <f>MIN(I$3*I6/J$3,4095)</f>
        <v>2702.7</v>
      </c>
      <c r="N6" s="3"/>
      <c r="R6" s="4"/>
    </row>
    <row r="7" spans="4:18" x14ac:dyDescent="0.25">
      <c r="D7" t="s">
        <v>19</v>
      </c>
      <c r="E7">
        <v>33000</v>
      </c>
      <c r="F7">
        <v>3.3</v>
      </c>
      <c r="G7" s="1">
        <v>22.5</v>
      </c>
      <c r="H7">
        <v>6570</v>
      </c>
      <c r="I7" s="3">
        <f t="shared" ref="I7:I21" si="0">H7*F7/(E7+H7)</f>
        <v>0.54791508718726312</v>
      </c>
      <c r="J7" s="4">
        <v>930</v>
      </c>
      <c r="K7" s="5">
        <f>MIN(I$3*I7/J$3,4095)</f>
        <v>897.48491281273687</v>
      </c>
      <c r="N7" s="3"/>
      <c r="R7" s="4"/>
    </row>
    <row r="8" spans="4:18" x14ac:dyDescent="0.25">
      <c r="D8" t="s">
        <v>8</v>
      </c>
      <c r="E8">
        <v>33000</v>
      </c>
      <c r="F8">
        <v>3.3</v>
      </c>
      <c r="G8" s="1">
        <v>45</v>
      </c>
      <c r="H8">
        <v>8200</v>
      </c>
      <c r="I8" s="3">
        <f t="shared" si="0"/>
        <v>0.65679611650485437</v>
      </c>
      <c r="J8" s="4">
        <v>925</v>
      </c>
      <c r="K8" s="5">
        <f>MIN(I$3*I8/J$3,4095)</f>
        <v>1075.8320388349516</v>
      </c>
      <c r="N8" s="3"/>
      <c r="R8" s="4"/>
    </row>
    <row r="9" spans="4:18" x14ac:dyDescent="0.25">
      <c r="D9" t="s">
        <v>18</v>
      </c>
      <c r="E9">
        <v>33000</v>
      </c>
      <c r="F9">
        <v>3.3</v>
      </c>
      <c r="G9" s="1">
        <v>67.5</v>
      </c>
      <c r="H9">
        <v>891</v>
      </c>
      <c r="I9" s="3">
        <f t="shared" si="0"/>
        <v>8.6757546251217135E-2</v>
      </c>
      <c r="J9" s="4">
        <v>123</v>
      </c>
      <c r="K9" s="5">
        <f>MIN(I$3*I9/J$3,4095)</f>
        <v>142.10886075949367</v>
      </c>
      <c r="N9" s="3"/>
      <c r="R9" s="4"/>
    </row>
    <row r="10" spans="4:18" x14ac:dyDescent="0.25">
      <c r="D10" t="s">
        <v>5</v>
      </c>
      <c r="E10">
        <v>33000</v>
      </c>
      <c r="F10">
        <v>3.3</v>
      </c>
      <c r="G10" s="1">
        <v>90</v>
      </c>
      <c r="H10">
        <v>1000</v>
      </c>
      <c r="I10" s="3">
        <f t="shared" si="0"/>
        <v>9.7058823529411767E-2</v>
      </c>
      <c r="J10" s="4">
        <v>140</v>
      </c>
      <c r="K10" s="5">
        <f>MIN(I$3*I10/J$3,4095)</f>
        <v>158.98235294117646</v>
      </c>
      <c r="N10" s="3"/>
      <c r="R10" s="4"/>
    </row>
    <row r="11" spans="4:18" x14ac:dyDescent="0.25">
      <c r="D11" t="s">
        <v>17</v>
      </c>
      <c r="E11">
        <v>33000</v>
      </c>
      <c r="F11">
        <v>3.3</v>
      </c>
      <c r="G11" s="1">
        <v>112.5</v>
      </c>
      <c r="H11">
        <v>688</v>
      </c>
      <c r="I11" s="3">
        <f t="shared" si="0"/>
        <v>6.7394918071716936E-2</v>
      </c>
      <c r="J11" s="4">
        <v>300</v>
      </c>
      <c r="K11" s="5">
        <f>MIN(I$3*I11/J$3,4095)</f>
        <v>110.39287580147234</v>
      </c>
      <c r="N11" s="3"/>
      <c r="R11" s="4"/>
    </row>
    <row r="12" spans="4:18" x14ac:dyDescent="0.25">
      <c r="D12" t="s">
        <v>9</v>
      </c>
      <c r="E12">
        <v>33000</v>
      </c>
      <c r="F12">
        <v>3.3</v>
      </c>
      <c r="G12" s="1">
        <v>135</v>
      </c>
      <c r="H12">
        <v>2200</v>
      </c>
      <c r="I12" s="3">
        <f t="shared" si="0"/>
        <v>0.20624999999999999</v>
      </c>
      <c r="J12" s="4">
        <v>294</v>
      </c>
      <c r="K12" s="5">
        <f>MIN(I$3*I12/J$3,4095)</f>
        <v>337.83749999999998</v>
      </c>
      <c r="N12" s="3"/>
      <c r="R12" s="4"/>
    </row>
    <row r="13" spans="4:18" x14ac:dyDescent="0.25">
      <c r="D13" t="s">
        <v>16</v>
      </c>
      <c r="E13">
        <v>33000</v>
      </c>
      <c r="F13">
        <v>3.3</v>
      </c>
      <c r="G13" s="1">
        <v>157.5</v>
      </c>
      <c r="H13">
        <v>1410</v>
      </c>
      <c r="I13" s="3">
        <f t="shared" si="0"/>
        <v>0.13522231909328683</v>
      </c>
      <c r="J13" s="4">
        <v>190</v>
      </c>
      <c r="K13" s="5">
        <f>MIN(I$3*I13/J$3,4095)</f>
        <v>221.49415867480383</v>
      </c>
      <c r="N13" s="3"/>
      <c r="R13" s="4"/>
    </row>
    <row r="14" spans="4:18" x14ac:dyDescent="0.25">
      <c r="D14" t="s">
        <v>6</v>
      </c>
      <c r="E14">
        <v>33000</v>
      </c>
      <c r="F14">
        <v>3.3</v>
      </c>
      <c r="G14" s="1">
        <v>180</v>
      </c>
      <c r="H14">
        <v>3900</v>
      </c>
      <c r="I14" s="3">
        <f t="shared" si="0"/>
        <v>0.34878048780487803</v>
      </c>
      <c r="J14" s="4">
        <v>494</v>
      </c>
      <c r="K14" s="5">
        <f>MIN(I$3*I14/J$3,4095)</f>
        <v>571.3024390243902</v>
      </c>
      <c r="N14" s="3"/>
      <c r="R14" s="4"/>
    </row>
    <row r="15" spans="4:18" x14ac:dyDescent="0.25">
      <c r="D15" t="s">
        <v>15</v>
      </c>
      <c r="E15">
        <v>33000</v>
      </c>
      <c r="F15">
        <v>3.3</v>
      </c>
      <c r="G15" s="1">
        <v>202.5</v>
      </c>
      <c r="H15">
        <v>3140</v>
      </c>
      <c r="I15" s="3">
        <f t="shared" si="0"/>
        <v>0.28671831765356948</v>
      </c>
      <c r="J15" s="4">
        <v>1516</v>
      </c>
      <c r="K15" s="5">
        <f>MIN(I$3*I15/J$3,4095)</f>
        <v>469.6446043165468</v>
      </c>
      <c r="N15" s="3"/>
      <c r="R15" s="4"/>
    </row>
    <row r="16" spans="4:18" x14ac:dyDescent="0.25">
      <c r="D16" t="s">
        <v>10</v>
      </c>
      <c r="E16">
        <v>33000</v>
      </c>
      <c r="F16">
        <v>3.3</v>
      </c>
      <c r="G16" s="1">
        <v>225</v>
      </c>
      <c r="H16">
        <v>16000</v>
      </c>
      <c r="I16" s="3">
        <f t="shared" si="0"/>
        <v>1.0775510204081633</v>
      </c>
      <c r="J16" s="4">
        <v>1525</v>
      </c>
      <c r="K16" s="5">
        <f>MIN(I$3*I16/J$3,4095)</f>
        <v>1765.0285714285715</v>
      </c>
      <c r="N16" s="3"/>
      <c r="R16" s="4"/>
    </row>
    <row r="17" spans="4:18" x14ac:dyDescent="0.25">
      <c r="D17" t="s">
        <v>14</v>
      </c>
      <c r="E17">
        <v>33000</v>
      </c>
      <c r="F17">
        <v>3.3</v>
      </c>
      <c r="G17" s="1">
        <v>247.5</v>
      </c>
      <c r="H17">
        <v>14120</v>
      </c>
      <c r="I17" s="3">
        <f t="shared" si="0"/>
        <v>0.98887945670628186</v>
      </c>
      <c r="J17" s="4">
        <v>1400</v>
      </c>
      <c r="K17" s="5">
        <f>MIN(I$3*I17/J$3,4095)</f>
        <v>1619.7845500848896</v>
      </c>
      <c r="N17" s="3"/>
      <c r="R17" s="4"/>
    </row>
    <row r="18" spans="4:18" x14ac:dyDescent="0.25">
      <c r="D18" t="s">
        <v>7</v>
      </c>
      <c r="E18">
        <v>33000</v>
      </c>
      <c r="F18">
        <v>3.3</v>
      </c>
      <c r="G18" s="1">
        <v>270</v>
      </c>
      <c r="H18">
        <v>120000</v>
      </c>
      <c r="I18" s="3">
        <f t="shared" si="0"/>
        <v>2.5882352941176472</v>
      </c>
      <c r="J18" s="4">
        <v>3706</v>
      </c>
      <c r="K18" s="5">
        <f>MIN(I$3*I18/J$3,4095)</f>
        <v>4095</v>
      </c>
      <c r="N18" s="3"/>
      <c r="R18" s="4"/>
    </row>
    <row r="19" spans="4:18" x14ac:dyDescent="0.25">
      <c r="D19" t="s">
        <v>12</v>
      </c>
      <c r="E19">
        <v>33000</v>
      </c>
      <c r="F19">
        <v>3.3</v>
      </c>
      <c r="G19" s="1">
        <v>292.5</v>
      </c>
      <c r="H19">
        <v>42120</v>
      </c>
      <c r="I19" s="3">
        <f t="shared" si="0"/>
        <v>1.8503194888178913</v>
      </c>
      <c r="J19" s="4">
        <v>2625</v>
      </c>
      <c r="K19" s="5">
        <f>MIN(I$3*I19/J$3,4095)</f>
        <v>3030.823322683706</v>
      </c>
      <c r="N19" s="3"/>
      <c r="R19" s="4"/>
    </row>
    <row r="20" spans="4:18" x14ac:dyDescent="0.25">
      <c r="D20" t="s">
        <v>11</v>
      </c>
      <c r="E20">
        <v>33000</v>
      </c>
      <c r="F20">
        <v>3.3</v>
      </c>
      <c r="G20" s="1">
        <v>315</v>
      </c>
      <c r="H20">
        <v>64900.000000000007</v>
      </c>
      <c r="I20" s="3">
        <f t="shared" si="0"/>
        <v>2.1876404494382022</v>
      </c>
      <c r="J20" s="4">
        <v>3101</v>
      </c>
      <c r="K20" s="5">
        <f>MIN(I$3*I20/J$3,4095)</f>
        <v>3583.3550561797756</v>
      </c>
      <c r="N20" s="3"/>
      <c r="R20" s="4"/>
    </row>
    <row r="21" spans="4:18" x14ac:dyDescent="0.25">
      <c r="D21" t="s">
        <v>13</v>
      </c>
      <c r="E21">
        <v>33000</v>
      </c>
      <c r="F21">
        <v>3.3</v>
      </c>
      <c r="G21" s="1">
        <v>337.5</v>
      </c>
      <c r="H21">
        <v>21880</v>
      </c>
      <c r="I21" s="3">
        <f t="shared" si="0"/>
        <v>1.31567055393586</v>
      </c>
      <c r="J21" s="4">
        <v>1866</v>
      </c>
      <c r="K21" s="5">
        <f>MIN(I$3*I21/J$3,4095)</f>
        <v>2155.0683673469384</v>
      </c>
      <c r="N21" s="3"/>
      <c r="R21" s="4"/>
    </row>
    <row r="22" spans="4:18" x14ac:dyDescent="0.25">
      <c r="G22" s="1"/>
      <c r="H22" s="1"/>
    </row>
  </sheetData>
  <sortState xmlns:xlrd2="http://schemas.microsoft.com/office/spreadsheetml/2017/richdata2" ref="Q6:R21">
    <sortCondition ref="R6:R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A-A-Ron</dc:creator>
  <cp:lastModifiedBy>A-A-Ron</cp:lastModifiedBy>
  <dcterms:created xsi:type="dcterms:W3CDTF">2022-01-12T20:04:33Z</dcterms:created>
  <dcterms:modified xsi:type="dcterms:W3CDTF">2022-01-13T04:10:53Z</dcterms:modified>
</cp:coreProperties>
</file>