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ah\Desktop\DAW\Programacion\Proyecto-DAW\00_Documentacion\"/>
    </mc:Choice>
  </mc:AlternateContent>
  <xr:revisionPtr revIDLastSave="0" documentId="13_ncr:1_{D33ECC7D-0FE4-4D1C-925D-B22F1538A838}" xr6:coauthVersionLast="45" xr6:coauthVersionMax="45" xr10:uidLastSave="{00000000-0000-0000-0000-000000000000}"/>
  <bookViews>
    <workbookView xWindow="20370" yWindow="-120" windowWidth="29040" windowHeight="15840" xr2:uid="{D11E7EE6-D704-40AA-84C1-2C77837DD476}"/>
  </bookViews>
  <sheets>
    <sheet name="Filtro" sheetId="1" r:id="rId1"/>
    <sheet name="Hoj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G20" i="2"/>
  <c r="G21" i="2"/>
  <c r="G14" i="2"/>
  <c r="G4" i="2"/>
  <c r="G5" i="2"/>
  <c r="G6" i="2"/>
  <c r="G7" i="2"/>
  <c r="G8" i="2"/>
  <c r="G9" i="2"/>
  <c r="G10" i="2"/>
  <c r="G3" i="2"/>
  <c r="E4" i="2"/>
  <c r="E5" i="2" s="1"/>
  <c r="E6" i="2" s="1"/>
  <c r="E7" i="2" s="1"/>
  <c r="E8" i="2" s="1"/>
  <c r="E9" i="2" s="1"/>
  <c r="E10" i="2" s="1"/>
  <c r="AY26" i="1" l="1"/>
  <c r="AY25" i="1"/>
  <c r="AY24" i="1"/>
  <c r="AY23" i="1"/>
  <c r="AY22" i="1"/>
  <c r="AX22" i="1"/>
  <c r="BD21" i="1"/>
  <c r="AY21" i="1"/>
  <c r="AX21" i="1"/>
  <c r="BD20" i="1"/>
  <c r="AY20" i="1"/>
  <c r="AX20" i="1"/>
  <c r="BL15" i="1"/>
  <c r="BK15" i="1"/>
  <c r="BJ15" i="1"/>
  <c r="BI15" i="1"/>
  <c r="BH15" i="1"/>
  <c r="BG15" i="1"/>
  <c r="BF15" i="1"/>
  <c r="BD15" i="1"/>
  <c r="BC15" i="1"/>
  <c r="AV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L14" i="1"/>
  <c r="BK14" i="1"/>
  <c r="BJ14" i="1"/>
  <c r="BI14" i="1"/>
  <c r="BH14" i="1"/>
  <c r="BG14" i="1"/>
  <c r="BF14" i="1"/>
  <c r="BE14" i="1"/>
  <c r="BD14" i="1"/>
  <c r="BC14" i="1"/>
  <c r="AV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H14" i="1"/>
  <c r="G14" i="1"/>
  <c r="F14" i="1"/>
  <c r="E14" i="1"/>
  <c r="D14" i="1"/>
  <c r="C14" i="1"/>
  <c r="B14" i="1"/>
  <c r="A14" i="1"/>
  <c r="BL13" i="1"/>
  <c r="BK13" i="1"/>
  <c r="BJ13" i="1"/>
  <c r="BI13" i="1"/>
  <c r="BH13" i="1"/>
  <c r="BG13" i="1"/>
  <c r="BF13" i="1"/>
  <c r="BE13" i="1"/>
  <c r="BD13" i="1"/>
  <c r="BC13" i="1"/>
  <c r="AV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H13" i="1"/>
  <c r="G13" i="1"/>
  <c r="F13" i="1"/>
  <c r="E13" i="1"/>
  <c r="D13" i="1"/>
  <c r="C13" i="1"/>
  <c r="B13" i="1"/>
  <c r="A13" i="1"/>
  <c r="BL12" i="1"/>
  <c r="BK12" i="1"/>
  <c r="BJ12" i="1"/>
  <c r="BI12" i="1"/>
  <c r="BH12" i="1"/>
  <c r="BG12" i="1"/>
  <c r="BF12" i="1"/>
  <c r="BE12" i="1"/>
  <c r="BD12" i="1"/>
  <c r="BC12" i="1"/>
  <c r="AV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L5" i="1"/>
  <c r="BK5" i="1"/>
  <c r="BJ5" i="1"/>
  <c r="BI5" i="1"/>
  <c r="BH5" i="1"/>
  <c r="BG5" i="1"/>
  <c r="BF5" i="1"/>
  <c r="BD5" i="1"/>
  <c r="BC5" i="1"/>
  <c r="BB5" i="1"/>
  <c r="BA5" i="1"/>
  <c r="AZ5" i="1"/>
  <c r="AY5" i="1"/>
  <c r="AX5" i="1"/>
  <c r="AW5" i="1"/>
  <c r="AV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<sst xmlns="http://schemas.openxmlformats.org/spreadsheetml/2006/main" count="197" uniqueCount="98">
  <si>
    <t>marcaTemporal</t>
  </si>
  <si>
    <t>email</t>
  </si>
  <si>
    <t>nombreAlum</t>
  </si>
  <si>
    <t>apell1Alum</t>
  </si>
  <si>
    <t>apell2Alum</t>
  </si>
  <si>
    <t>tipoIdAulm</t>
  </si>
  <si>
    <t>idAlum</t>
  </si>
  <si>
    <t>fechaNacAlum</t>
  </si>
  <si>
    <t>paisNacAlum</t>
  </si>
  <si>
    <t>nacionalidadAlum</t>
  </si>
  <si>
    <t>sexoAlum</t>
  </si>
  <si>
    <t>emailAlum</t>
  </si>
  <si>
    <t>telefonoAlum</t>
  </si>
  <si>
    <t>otroCentro</t>
  </si>
  <si>
    <t>nombreCentro</t>
  </si>
  <si>
    <t>comunidadCentro</t>
  </si>
  <si>
    <t>provinciaCentro</t>
  </si>
  <si>
    <t>direccionCentro</t>
  </si>
  <si>
    <t>localidadCentro</t>
  </si>
  <si>
    <t>cpCento</t>
  </si>
  <si>
    <t>telefonoCentro</t>
  </si>
  <si>
    <t>repite</t>
  </si>
  <si>
    <t>tipoIdFamiliar1</t>
  </si>
  <si>
    <t>idFamiliar1</t>
  </si>
  <si>
    <t>tipoFamiliar1</t>
  </si>
  <si>
    <t>nombreFamiliar1</t>
  </si>
  <si>
    <t>apell1Familiar1</t>
  </si>
  <si>
    <t>apell2Familiar1</t>
  </si>
  <si>
    <t>telefonoFamiliar1</t>
  </si>
  <si>
    <t>emailFamiliar1</t>
  </si>
  <si>
    <t>idFamiliar2</t>
  </si>
  <si>
    <t>tipoFamiliar2</t>
  </si>
  <si>
    <t>nombreFamiliar2</t>
  </si>
  <si>
    <t>apell1Familiar2</t>
  </si>
  <si>
    <t>apell2Familiar2</t>
  </si>
  <si>
    <t>telefonoFamiliar2</t>
  </si>
  <si>
    <t>emailFamiliar2</t>
  </si>
  <si>
    <t>destinartarioCorreo</t>
  </si>
  <si>
    <t>domicilioCorreo</t>
  </si>
  <si>
    <t>localidadCorreo</t>
  </si>
  <si>
    <t>cpCorreo</t>
  </si>
  <si>
    <t>troncal1G</t>
  </si>
  <si>
    <t>troncal2G</t>
  </si>
  <si>
    <t>troncal3G</t>
  </si>
  <si>
    <t>especifica1G</t>
  </si>
  <si>
    <t>especifica2G</t>
  </si>
  <si>
    <t>modalidad</t>
  </si>
  <si>
    <t>troncal4C</t>
  </si>
  <si>
    <t>troncalOpc1C</t>
  </si>
  <si>
    <t>troncalOpc2C</t>
  </si>
  <si>
    <t>opc1C</t>
  </si>
  <si>
    <t>opc2C</t>
  </si>
  <si>
    <t>opc3C</t>
  </si>
  <si>
    <t>troncalOpc1HCS</t>
  </si>
  <si>
    <t>troncal4HCS</t>
  </si>
  <si>
    <t>troncalOpc2HCS</t>
  </si>
  <si>
    <t>opc1HCS</t>
  </si>
  <si>
    <t>opc2HCS</t>
  </si>
  <si>
    <t>opc3HCS</t>
  </si>
  <si>
    <t>especifica3GOpc1</t>
  </si>
  <si>
    <t>especifica3GOpc2</t>
  </si>
  <si>
    <t>especifica3GOpc3</t>
  </si>
  <si>
    <t>especifica3GOpc4</t>
  </si>
  <si>
    <t>CIENCIAS</t>
  </si>
  <si>
    <t>ITI_Ciencias</t>
  </si>
  <si>
    <t>ITI_Humanidades y CCSS</t>
  </si>
  <si>
    <t>Troncales generales</t>
  </si>
  <si>
    <t>Filosofía</t>
  </si>
  <si>
    <t>Lengua Castellana y Literatura I</t>
  </si>
  <si>
    <t>Inglés</t>
  </si>
  <si>
    <t>Educación Física</t>
  </si>
  <si>
    <t>Cultura Científica</t>
  </si>
  <si>
    <t>PREMATRICULA</t>
  </si>
  <si>
    <t>PERSONA</t>
  </si>
  <si>
    <t>FAMILIARF</t>
  </si>
  <si>
    <t>ALUMNOF</t>
  </si>
  <si>
    <t>CENTROF</t>
  </si>
  <si>
    <t>ESTINATARIOF</t>
  </si>
  <si>
    <t>ITINERARIOF</t>
  </si>
  <si>
    <t>this.</t>
  </si>
  <si>
    <t>"="</t>
  </si>
  <si>
    <t>campos[</t>
  </si>
  <si>
    <t>];</t>
  </si>
  <si>
    <t>String</t>
  </si>
  <si>
    <t>" = null;"</t>
  </si>
  <si>
    <t>Humanidades/CCSS Troncal 1</t>
  </si>
  <si>
    <t>[1ª opción]</t>
  </si>
  <si>
    <t>[2ª opción]</t>
  </si>
  <si>
    <t>[3ª opción]</t>
  </si>
  <si>
    <t/>
  </si>
  <si>
    <t>Historia del mundo contemporáneo</t>
  </si>
  <si>
    <t>Matemáticas CCSS</t>
  </si>
  <si>
    <t>Economía</t>
  </si>
  <si>
    <t>Francés I</t>
  </si>
  <si>
    <t>TIC I</t>
  </si>
  <si>
    <t>Literatura Universal I</t>
  </si>
  <si>
    <t>Latín I</t>
  </si>
  <si>
    <t>Griego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</si>
</sst>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7" x14ac:knownFonts="1"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5">
    <xf numFmtId="0" fontId="0" fillId="0" borderId="0" xfId="0"/>
    <xf numFmtId="0" fontId="2" fillId="3" borderId="0" xfId="2" applyBorder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4" fontId="0" fillId="0" borderId="0" xfId="0" applyNumberFormat="1"/>
    <xf numFmtId="0" fontId="5" fillId="7" borderId="0" xfId="0" applyFont="1" applyFill="1"/>
    <xf numFmtId="0" fontId="0" fillId="7" borderId="0" xfId="0" applyFill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" fillId="2" borderId="0" xfId="1" applyFont="1" applyAlignment="1">
      <alignment horizontal="center"/>
    </xf>
    <xf numFmtId="0" fontId="3" fillId="2" borderId="0" xfId="1" applyFont="1" applyBorder="1" applyAlignment="1">
      <alignment horizontal="center"/>
    </xf>
    <xf numFmtId="0" fontId="4" fillId="3" borderId="0" xfId="2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6" fillId="0" borderId="0" xfId="0" applyFont="1" applyAlignment="1"/>
  </cellXfs>
  <cellStyles count="3">
    <cellStyle name="Entrada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.2.%20CARLOS%20Prematr&#237;cula%201&#186;%20BACH%20(respuest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uestas de formulario 1"/>
      <sheetName val="Filtro"/>
      <sheetName val="Hoja1"/>
    </sheetNames>
    <sheetDataSet>
      <sheetData sheetId="0">
        <row r="1">
          <cell r="A1" t="str">
            <v>Marca temporal</v>
          </cell>
          <cell r="B1" t="str">
            <v>Dirección de correo electrónico</v>
          </cell>
          <cell r="C1" t="str">
            <v>Nombre</v>
          </cell>
          <cell r="D1" t="str">
            <v>Primer apellido</v>
          </cell>
          <cell r="E1" t="str">
            <v>Segundo apellido</v>
          </cell>
          <cell r="F1" t="str">
            <v>Tipo de identificación</v>
          </cell>
          <cell r="G1" t="str">
            <v>DNI</v>
          </cell>
          <cell r="J1" t="str">
            <v>Fecha de nacimiento</v>
          </cell>
          <cell r="K1" t="str">
            <v>País de nacimiento</v>
          </cell>
          <cell r="L1" t="str">
            <v>Nacionalidad</v>
          </cell>
          <cell r="M1" t="str">
            <v>Sexo</v>
          </cell>
          <cell r="N1" t="str">
            <v>Correo electrónico del alumno/a</v>
          </cell>
          <cell r="O1" t="str">
            <v>Telefóno móvil del alumno/a</v>
          </cell>
          <cell r="P1" t="str">
            <v>¿Se matricula por primera vez en este Centro?</v>
          </cell>
          <cell r="Q1" t="str">
            <v>Nombre del centro de procedencia</v>
          </cell>
          <cell r="R1" t="str">
            <v>Comunidad ó Ciudad Autónoma</v>
          </cell>
          <cell r="S1" t="str">
            <v>Provincia</v>
          </cell>
          <cell r="AL1" t="str">
            <v>Dirección del centro</v>
          </cell>
          <cell r="AM1" t="str">
            <v>Localidad</v>
          </cell>
          <cell r="AN1" t="str">
            <v>Cóigo Postal</v>
          </cell>
          <cell r="AO1" t="str">
            <v>Teléfono del centro</v>
          </cell>
          <cell r="AP1" t="str">
            <v>¿Repite curso?</v>
          </cell>
          <cell r="AQ1" t="str">
            <v>Tipo de identificación</v>
          </cell>
          <cell r="AR1" t="str">
            <v>DNI</v>
          </cell>
          <cell r="AU1" t="str">
            <v/>
          </cell>
          <cell r="AV1" t="str">
            <v>Nombre</v>
          </cell>
          <cell r="AW1" t="str">
            <v>Primer apellido</v>
          </cell>
          <cell r="AX1" t="str">
            <v>Segundo apellido</v>
          </cell>
          <cell r="AY1" t="str">
            <v xml:space="preserve">Teléfono de contacto madre/tutora legal </v>
          </cell>
          <cell r="AZ1" t="str">
            <v>Correo electrónico madre/tutora legal</v>
          </cell>
          <cell r="BA1" t="str">
            <v>Tipo de identificación</v>
          </cell>
          <cell r="BB1" t="str">
            <v>DNI</v>
          </cell>
          <cell r="BE1" t="str">
            <v/>
          </cell>
          <cell r="BF1" t="str">
            <v>Nombre</v>
          </cell>
          <cell r="BG1" t="str">
            <v>Primer apellido</v>
          </cell>
          <cell r="BH1" t="str">
            <v>Segundo apellido</v>
          </cell>
          <cell r="BI1" t="str">
            <v xml:space="preserve">Teléfono de contacto padre/tutor legal </v>
          </cell>
          <cell r="BJ1" t="str">
            <v>Correo electrónico padre/tutor legal</v>
          </cell>
          <cell r="BK1" t="str">
            <v>Nombre y apellidos</v>
          </cell>
          <cell r="BL1" t="str">
            <v>Domicilio ( calle, piso, puerta, ....)</v>
          </cell>
          <cell r="BM1" t="str">
            <v>Localidad</v>
          </cell>
          <cell r="BN1" t="str">
            <v>Código postal</v>
          </cell>
          <cell r="BO1" t="str">
            <v>Opción de 1º Bachillerato</v>
          </cell>
          <cell r="BP1" t="str">
            <v>Ciencias Troncal 1</v>
          </cell>
          <cell r="BQ1" t="str">
            <v>Ciencias Troncal 2</v>
          </cell>
          <cell r="BR1" t="str">
            <v xml:space="preserve"> [1ª opción]</v>
          </cell>
          <cell r="BS1" t="str">
            <v xml:space="preserve"> [2ª opción]</v>
          </cell>
          <cell r="BT1" t="str">
            <v xml:space="preserve"> [3ª opción]</v>
          </cell>
          <cell r="BX1" t="str">
            <v>Humanidades/CCSS Troncal 1</v>
          </cell>
          <cell r="BZ1" t="str">
            <v>[1ª opción]</v>
          </cell>
          <cell r="CA1" t="str">
            <v>[2ª opción]</v>
          </cell>
          <cell r="CB1" t="str">
            <v>[3ª opción]</v>
          </cell>
          <cell r="CF1" t="str">
            <v xml:space="preserve"> [1ª opción]</v>
          </cell>
          <cell r="CG1" t="str">
            <v xml:space="preserve"> [2ª opción]</v>
          </cell>
          <cell r="CH1" t="str">
            <v xml:space="preserve"> [3ª opción]</v>
          </cell>
          <cell r="CI1" t="str">
            <v xml:space="preserve"> [4ª opción]</v>
          </cell>
        </row>
        <row r="2">
          <cell r="A2">
            <v>43938.74895868056</v>
          </cell>
          <cell r="B2" t="str">
            <v>jclahuertar@gmail.com</v>
          </cell>
          <cell r="C2" t="str">
            <v>Carlos</v>
          </cell>
          <cell r="D2" t="str">
            <v>Apellido1</v>
          </cell>
          <cell r="E2" t="str">
            <v>Apellido2</v>
          </cell>
          <cell r="F2" t="str">
            <v>DNI</v>
          </cell>
          <cell r="G2" t="str">
            <v>25159785Q</v>
          </cell>
          <cell r="H2"/>
          <cell r="I2"/>
          <cell r="J2">
            <v>43922</v>
          </cell>
          <cell r="K2" t="str">
            <v>España</v>
          </cell>
          <cell r="L2" t="str">
            <v>España</v>
          </cell>
          <cell r="M2" t="str">
            <v>Masculino</v>
          </cell>
          <cell r="N2" t="str">
            <v>alumno1@gmail.com</v>
          </cell>
          <cell r="O2">
            <v>654321978</v>
          </cell>
          <cell r="P2" t="str">
            <v>Sí</v>
          </cell>
          <cell r="Q2" t="str">
            <v>IES Itaca</v>
          </cell>
          <cell r="R2" t="str">
            <v>Andalucía</v>
          </cell>
          <cell r="S2" t="str">
            <v>Almería</v>
          </cell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L2" t="str">
            <v>Domicilio IES Itaca</v>
          </cell>
          <cell r="AM2" t="str">
            <v>Localidad Ies Itaca</v>
          </cell>
          <cell r="AN2">
            <v>49000</v>
          </cell>
          <cell r="AO2">
            <v>978654321</v>
          </cell>
          <cell r="AP2" t="str">
            <v>No</v>
          </cell>
          <cell r="AQ2" t="str">
            <v>DNI</v>
          </cell>
          <cell r="AR2" t="str">
            <v>12345678M</v>
          </cell>
          <cell r="AS2"/>
          <cell r="AT2"/>
          <cell r="AU2" t="str">
            <v>Madre</v>
          </cell>
          <cell r="AV2" t="str">
            <v>Nombre Madre</v>
          </cell>
          <cell r="AW2" t="str">
            <v>Apellido1Madre</v>
          </cell>
          <cell r="AX2" t="str">
            <v>Apellido2Madre</v>
          </cell>
          <cell r="AY2">
            <v>654321987</v>
          </cell>
          <cell r="AZ2" t="str">
            <v>madre@gmail.com</v>
          </cell>
          <cell r="BA2" t="str">
            <v>DNI</v>
          </cell>
          <cell r="BB2" t="str">
            <v>98765432P</v>
          </cell>
          <cell r="BC2"/>
          <cell r="BD2"/>
          <cell r="BE2" t="str">
            <v>Padre</v>
          </cell>
          <cell r="BF2" t="str">
            <v>Nombre Padre</v>
          </cell>
          <cell r="BG2" t="str">
            <v>Apelido1Padre</v>
          </cell>
          <cell r="BH2" t="str">
            <v>Apellido2Padre</v>
          </cell>
          <cell r="BI2">
            <v>654987321</v>
          </cell>
          <cell r="BJ2" t="str">
            <v>padre@gmail.com</v>
          </cell>
          <cell r="BK2" t="str">
            <v>Nombre Alumno Itinerario1</v>
          </cell>
          <cell r="BL2" t="str">
            <v>Domicilio alumno 1, 1</v>
          </cell>
          <cell r="BM2" t="str">
            <v>Zaragoza</v>
          </cell>
          <cell r="BN2">
            <v>50017</v>
          </cell>
          <cell r="BO2" t="str">
            <v>Ciencias (Incluye Matemáticas I)</v>
          </cell>
          <cell r="BP2" t="str">
            <v>Matemáticas I, Física y Química</v>
          </cell>
          <cell r="BQ2" t="str">
            <v>Biología-Geología</v>
          </cell>
          <cell r="BR2" t="str">
            <v>Anatomia Aplicada</v>
          </cell>
          <cell r="BS2" t="str">
            <v>TIC I</v>
          </cell>
          <cell r="BT2" t="str">
            <v>Francés I</v>
          </cell>
          <cell r="BU2"/>
          <cell r="BV2"/>
          <cell r="BW2"/>
          <cell r="BX2"/>
          <cell r="BY2"/>
          <cell r="BZ2"/>
          <cell r="CA2"/>
          <cell r="CB2"/>
          <cell r="CC2"/>
          <cell r="CD2"/>
          <cell r="CE2"/>
          <cell r="CF2" t="str">
            <v>Educación para la ciudadanía</v>
          </cell>
          <cell r="CG2" t="str">
            <v>Religión católica</v>
          </cell>
          <cell r="CH2" t="str">
            <v>Historia y cultura de Aragón</v>
          </cell>
          <cell r="CI2" t="str">
            <v>Oratoria</v>
          </cell>
        </row>
        <row r="3">
          <cell r="A3">
            <v>43938.757630914348</v>
          </cell>
          <cell r="B3" t="str">
            <v>jclahuertar@gmail.com</v>
          </cell>
          <cell r="C3" t="str">
            <v>José</v>
          </cell>
          <cell r="D3" t="str">
            <v>Apellido1</v>
          </cell>
          <cell r="E3" t="str">
            <v>Apellido2</v>
          </cell>
          <cell r="F3" t="str">
            <v>NIE</v>
          </cell>
          <cell r="G3"/>
          <cell r="H3" t="str">
            <v>X1234567A</v>
          </cell>
          <cell r="I3"/>
          <cell r="J3">
            <v>43923</v>
          </cell>
          <cell r="K3" t="str">
            <v>Rumania</v>
          </cell>
          <cell r="L3" t="str">
            <v>Rumanía</v>
          </cell>
          <cell r="M3" t="str">
            <v>Masculino</v>
          </cell>
          <cell r="N3" t="str">
            <v>alumno2@hotmail.com</v>
          </cell>
          <cell r="O3">
            <v>654369147</v>
          </cell>
          <cell r="P3" t="str">
            <v>No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  <cell r="AH3"/>
          <cell r="AI3"/>
          <cell r="AL3"/>
          <cell r="AM3"/>
          <cell r="AN3"/>
          <cell r="AO3"/>
          <cell r="AP3" t="str">
            <v>Sí</v>
          </cell>
          <cell r="AQ3" t="str">
            <v>NIE</v>
          </cell>
          <cell r="AR3"/>
          <cell r="AS3" t="str">
            <v>Y1236547M</v>
          </cell>
          <cell r="AT3"/>
          <cell r="AU3" t="str">
            <v>Madre</v>
          </cell>
          <cell r="AV3" t="str">
            <v>Nombre Madre</v>
          </cell>
          <cell r="AW3" t="str">
            <v>Apellido1Madre</v>
          </cell>
          <cell r="AX3" t="str">
            <v>Apellido2Madre</v>
          </cell>
          <cell r="AY3">
            <v>654987321</v>
          </cell>
          <cell r="AZ3" t="str">
            <v>masdre@hotmail.com</v>
          </cell>
          <cell r="BA3" t="str">
            <v>NIE</v>
          </cell>
          <cell r="BB3"/>
          <cell r="BC3" t="str">
            <v>Y3216547P</v>
          </cell>
          <cell r="BD3"/>
          <cell r="BE3" t="str">
            <v>Padre</v>
          </cell>
          <cell r="BF3" t="str">
            <v>Nombre Padre</v>
          </cell>
          <cell r="BG3" t="str">
            <v>Apellido1Padre</v>
          </cell>
          <cell r="BH3" t="str">
            <v>Apellido2Padre</v>
          </cell>
          <cell r="BI3">
            <v>654987321</v>
          </cell>
          <cell r="BJ3" t="str">
            <v>padre@hotmail.com</v>
          </cell>
          <cell r="BK3" t="str">
            <v>Nombre alumno 2</v>
          </cell>
          <cell r="BL3" t="str">
            <v>su casa, 35, 1º iz</v>
          </cell>
          <cell r="BM3" t="str">
            <v>Calatorao</v>
          </cell>
          <cell r="BN3">
            <v>50280</v>
          </cell>
          <cell r="BO3" t="str">
            <v>Ciencias (Incluye Matemáticas I)</v>
          </cell>
          <cell r="BP3" t="str">
            <v>Matemáticas I, Física y Química</v>
          </cell>
          <cell r="BQ3" t="str">
            <v>Dibujo técnico I</v>
          </cell>
          <cell r="BR3"/>
          <cell r="BS3"/>
          <cell r="BT3"/>
          <cell r="BU3" t="str">
            <v>TIC I</v>
          </cell>
          <cell r="BV3" t="str">
            <v>Francés I</v>
          </cell>
          <cell r="BW3" t="str">
            <v>Tecnología Industrial</v>
          </cell>
          <cell r="BX3"/>
          <cell r="BY3"/>
          <cell r="BZ3"/>
          <cell r="CA3"/>
          <cell r="CB3"/>
          <cell r="CC3"/>
          <cell r="CD3"/>
          <cell r="CE3"/>
          <cell r="CF3" t="str">
            <v>Religión católica</v>
          </cell>
          <cell r="CG3" t="str">
            <v>Historia y cultura de Aragón</v>
          </cell>
          <cell r="CH3" t="str">
            <v>Oratoria</v>
          </cell>
          <cell r="CI3" t="str">
            <v>Educación para la ciudadanía</v>
          </cell>
        </row>
        <row r="4">
          <cell r="A4">
            <v>43938.773271805556</v>
          </cell>
          <cell r="B4" t="str">
            <v>jclahuertar@gmail.com</v>
          </cell>
          <cell r="C4" t="str">
            <v>Alicia</v>
          </cell>
          <cell r="D4" t="str">
            <v>Apellido1</v>
          </cell>
          <cell r="E4" t="str">
            <v>Apellido2</v>
          </cell>
          <cell r="F4" t="str">
            <v>Otro (pasaporte, .... )</v>
          </cell>
          <cell r="G4"/>
          <cell r="H4"/>
          <cell r="I4" t="str">
            <v>P/321654/A</v>
          </cell>
          <cell r="J4">
            <v>43924</v>
          </cell>
          <cell r="K4" t="str">
            <v>Maruecos</v>
          </cell>
          <cell r="L4" t="str">
            <v>Marruecos</v>
          </cell>
          <cell r="M4" t="str">
            <v>Femenino</v>
          </cell>
          <cell r="N4" t="str">
            <v>alumna@ya.com</v>
          </cell>
          <cell r="O4">
            <v>654744185</v>
          </cell>
          <cell r="P4" t="str">
            <v>Sí</v>
          </cell>
          <cell r="Q4" t="str">
            <v>IES Prueba</v>
          </cell>
          <cell r="R4" t="str">
            <v>Castilla y León</v>
          </cell>
          <cell r="S4"/>
          <cell r="T4"/>
          <cell r="U4"/>
          <cell r="V4"/>
          <cell r="W4" t="str">
            <v>Soria</v>
          </cell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L4" t="str">
            <v>Domicilio del centro de Soria, 48</v>
          </cell>
          <cell r="AM4" t="str">
            <v>Soria</v>
          </cell>
          <cell r="AN4">
            <v>28000</v>
          </cell>
          <cell r="AO4">
            <v>948521369</v>
          </cell>
          <cell r="AP4" t="str">
            <v>No</v>
          </cell>
          <cell r="AQ4" t="str">
            <v>Otro</v>
          </cell>
          <cell r="AR4"/>
          <cell r="AS4"/>
          <cell r="AT4" t="str">
            <v>P/987654321/M</v>
          </cell>
          <cell r="AU4" t="str">
            <v>Madre</v>
          </cell>
          <cell r="AV4" t="str">
            <v>Nombre Madre</v>
          </cell>
          <cell r="AW4" t="str">
            <v>Apellido1Madre</v>
          </cell>
          <cell r="AX4" t="str">
            <v>Apellido2Madre</v>
          </cell>
          <cell r="AY4">
            <v>695666333</v>
          </cell>
          <cell r="AZ4" t="str">
            <v>madre@hotmail.com</v>
          </cell>
          <cell r="BA4" t="str">
            <v>Otro</v>
          </cell>
          <cell r="BB4"/>
          <cell r="BC4"/>
          <cell r="BD4" t="str">
            <v>P/987654321/P</v>
          </cell>
          <cell r="BE4" t="str">
            <v>Padre</v>
          </cell>
          <cell r="BF4" t="str">
            <v>Nombre Padre</v>
          </cell>
          <cell r="BG4" t="str">
            <v>Apellido1Padre</v>
          </cell>
          <cell r="BH4" t="str">
            <v>Apellido2Padre</v>
          </cell>
          <cell r="BI4">
            <v>987654321</v>
          </cell>
          <cell r="BJ4" t="str">
            <v>padre@ya.com</v>
          </cell>
          <cell r="BK4" t="str">
            <v>Alicia Apellido1 Apellido2</v>
          </cell>
          <cell r="BL4" t="str">
            <v>Domicilio Alumna 3, 46, ppal. idz.</v>
          </cell>
          <cell r="BM4" t="str">
            <v>Zaragoza</v>
          </cell>
          <cell r="BN4">
            <v>50017</v>
          </cell>
          <cell r="BO4" t="str">
            <v>Humanidades y Ciencias sociales</v>
          </cell>
          <cell r="BP4"/>
          <cell r="BQ4"/>
          <cell r="BR4"/>
          <cell r="BS4"/>
          <cell r="BT4"/>
          <cell r="BU4"/>
          <cell r="BV4"/>
          <cell r="BW4"/>
          <cell r="BX4" t="str">
            <v>Historia del mundo contemporáneo</v>
          </cell>
          <cell r="BY4" t="str">
            <v>Matemáticas CCSS I y Economía</v>
          </cell>
          <cell r="BZ4" t="str">
            <v>Francés I</v>
          </cell>
          <cell r="CA4" t="str">
            <v>TIC I</v>
          </cell>
          <cell r="CB4" t="str">
            <v>Literatura Universal I</v>
          </cell>
          <cell r="CC4"/>
          <cell r="CD4"/>
          <cell r="CE4"/>
          <cell r="CF4" t="str">
            <v>Oratoria</v>
          </cell>
          <cell r="CG4" t="str">
            <v>Historia y cultura de Aragón</v>
          </cell>
          <cell r="CH4" t="str">
            <v>Religión católica</v>
          </cell>
          <cell r="CI4" t="str">
            <v>Educación para la ciudadanía</v>
          </cell>
        </row>
        <row r="5">
          <cell r="A5">
            <v>43938.899592905094</v>
          </cell>
          <cell r="B5" t="str">
            <v>jclahuertar@gmail.com</v>
          </cell>
          <cell r="C5" t="str">
            <v>Catalina</v>
          </cell>
          <cell r="D5" t="str">
            <v>Apellido1</v>
          </cell>
          <cell r="E5" t="str">
            <v>Apellido2</v>
          </cell>
          <cell r="F5" t="str">
            <v>DNI</v>
          </cell>
          <cell r="G5" t="str">
            <v>65498731L</v>
          </cell>
          <cell r="H5"/>
          <cell r="I5"/>
          <cell r="J5">
            <v>43925</v>
          </cell>
          <cell r="K5" t="str">
            <v>EEUU</v>
          </cell>
          <cell r="L5" t="str">
            <v>Otros</v>
          </cell>
          <cell r="M5" t="str">
            <v>Femenino</v>
          </cell>
          <cell r="N5" t="str">
            <v>Catalina@gmail.com</v>
          </cell>
          <cell r="O5">
            <v>654987321</v>
          </cell>
          <cell r="P5" t="str">
            <v>No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L5"/>
          <cell r="AM5"/>
          <cell r="AN5"/>
          <cell r="AO5"/>
          <cell r="AP5" t="str">
            <v>Sí</v>
          </cell>
          <cell r="AQ5" t="str">
            <v>DNI</v>
          </cell>
          <cell r="AR5" t="str">
            <v>65734982Y</v>
          </cell>
          <cell r="AS5"/>
          <cell r="AT5"/>
          <cell r="AU5" t="str">
            <v>Tutora legal</v>
          </cell>
          <cell r="AV5" t="str">
            <v>Nombre Tutora</v>
          </cell>
          <cell r="AW5" t="str">
            <v>Apellido1Tutora</v>
          </cell>
          <cell r="AX5" t="str">
            <v>Apellido2Tutora</v>
          </cell>
          <cell r="AY5">
            <v>654984666</v>
          </cell>
          <cell r="AZ5" t="str">
            <v>tutora@gmail.com</v>
          </cell>
          <cell r="BA5" t="str">
            <v>NIE</v>
          </cell>
          <cell r="BB5"/>
          <cell r="BC5" t="str">
            <v>Z3217965P</v>
          </cell>
          <cell r="BD5"/>
          <cell r="BE5" t="str">
            <v>Padre</v>
          </cell>
          <cell r="BF5" t="str">
            <v>Nombre Padre</v>
          </cell>
          <cell r="BG5" t="str">
            <v>Apellido1Padre</v>
          </cell>
          <cell r="BH5" t="str">
            <v>Apellido2Padre</v>
          </cell>
          <cell r="BI5">
            <v>654123789</v>
          </cell>
          <cell r="BJ5" t="str">
            <v>Padre@ya.com</v>
          </cell>
          <cell r="BK5" t="str">
            <v xml:space="preserve">NombrePadre Apellido1 Apellido2 </v>
          </cell>
          <cell r="BL5" t="str">
            <v>Domicilio del Padre, 89</v>
          </cell>
          <cell r="BM5" t="str">
            <v>Calatayud</v>
          </cell>
          <cell r="BN5">
            <v>50300</v>
          </cell>
          <cell r="BO5" t="str">
            <v>Humanidades y Ciencias sociales</v>
          </cell>
          <cell r="BP5"/>
          <cell r="BQ5"/>
          <cell r="BR5"/>
          <cell r="BS5"/>
          <cell r="BT5"/>
          <cell r="BU5"/>
          <cell r="BV5"/>
          <cell r="BW5"/>
          <cell r="BX5" t="str">
            <v>Historia del mundo contemporáneo</v>
          </cell>
          <cell r="BY5" t="str">
            <v>Latín I y Griego I</v>
          </cell>
          <cell r="BZ5"/>
          <cell r="CA5"/>
          <cell r="CB5"/>
          <cell r="CC5" t="str">
            <v>Literatura Universal I</v>
          </cell>
          <cell r="CD5" t="str">
            <v>Francés I</v>
          </cell>
          <cell r="CE5" t="str">
            <v>TIC I</v>
          </cell>
          <cell r="CF5" t="str">
            <v>Religión católica</v>
          </cell>
          <cell r="CG5" t="str">
            <v>Educación para la ciudadanía</v>
          </cell>
          <cell r="CH5" t="str">
            <v>Historia y cultura de Aragón</v>
          </cell>
          <cell r="CI5" t="str">
            <v>Oratoria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4FFD-0C2E-4F29-91CF-657207021717}">
  <dimension ref="A1:BL26"/>
  <sheetViews>
    <sheetView tabSelected="1" topLeftCell="AS1" workbookViewId="0">
      <selection activeCell="AX13" sqref="AX13"/>
    </sheetView>
  </sheetViews>
  <sheetFormatPr baseColWidth="10" defaultRowHeight="12.75" x14ac:dyDescent="0.2"/>
  <cols>
    <col min="1" max="1" width="23.85546875" bestFit="1" customWidth="1"/>
    <col min="2" max="2" width="33.42578125" customWidth="1"/>
    <col min="43" max="47" width="10.140625" customWidth="1"/>
    <col min="48" max="48" width="38.42578125" customWidth="1"/>
    <col min="49" max="49" width="16.42578125" bestFit="1" customWidth="1"/>
    <col min="50" max="50" width="16.5703125" customWidth="1"/>
    <col min="51" max="51" width="22.42578125" customWidth="1"/>
    <col min="52" max="54" width="15.28515625" customWidth="1"/>
    <col min="55" max="55" width="30.140625" bestFit="1" customWidth="1"/>
    <col min="56" max="57" width="18.7109375" customWidth="1"/>
  </cols>
  <sheetData>
    <row r="1" spans="1:64" ht="13.5" thickBot="1" x14ac:dyDescent="0.25">
      <c r="A1" s="24" t="s">
        <v>72</v>
      </c>
      <c r="B1" s="25"/>
      <c r="C1" s="26" t="s">
        <v>73</v>
      </c>
      <c r="D1" s="26"/>
      <c r="E1" s="26"/>
      <c r="F1" s="26"/>
      <c r="G1" s="26"/>
      <c r="H1" s="26"/>
      <c r="I1" s="18" t="s">
        <v>75</v>
      </c>
      <c r="J1" s="18"/>
      <c r="K1" s="18"/>
      <c r="L1" s="18"/>
      <c r="M1" s="18"/>
      <c r="N1" s="18" t="s">
        <v>76</v>
      </c>
      <c r="O1" s="18"/>
      <c r="P1" s="18"/>
      <c r="Q1" s="18"/>
      <c r="R1" s="18"/>
      <c r="S1" s="18"/>
      <c r="T1" s="18"/>
      <c r="U1" s="18"/>
      <c r="V1" s="13" t="s">
        <v>75</v>
      </c>
      <c r="W1" s="19" t="s">
        <v>74</v>
      </c>
      <c r="X1" s="20"/>
      <c r="Y1" s="20"/>
      <c r="Z1" s="20"/>
      <c r="AA1" s="20"/>
      <c r="AB1" s="20"/>
      <c r="AC1" s="20"/>
      <c r="AD1" s="21"/>
      <c r="AE1" s="19" t="s">
        <v>74</v>
      </c>
      <c r="AF1" s="20"/>
      <c r="AG1" s="20"/>
      <c r="AH1" s="20"/>
      <c r="AI1" s="20"/>
      <c r="AJ1" s="20"/>
      <c r="AK1" s="20"/>
      <c r="AL1" s="21"/>
      <c r="AM1" s="22" t="s">
        <v>77</v>
      </c>
      <c r="AN1" s="23"/>
      <c r="AO1" s="23"/>
      <c r="AP1" s="23"/>
      <c r="AQ1" s="19" t="s">
        <v>78</v>
      </c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1"/>
    </row>
    <row r="2" spans="1:64" s="11" customFormat="1" x14ac:dyDescent="0.2">
      <c r="A2" s="8">
        <v>0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0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>
        <v>36</v>
      </c>
      <c r="AL2" s="15">
        <v>37</v>
      </c>
      <c r="AM2" s="16">
        <v>38</v>
      </c>
      <c r="AN2" s="16">
        <v>39</v>
      </c>
      <c r="AO2" s="16">
        <v>40</v>
      </c>
      <c r="AP2" s="16">
        <v>41</v>
      </c>
      <c r="AQ2" s="17">
        <v>42</v>
      </c>
      <c r="AR2" s="17">
        <v>43</v>
      </c>
      <c r="AS2" s="17">
        <v>44</v>
      </c>
      <c r="AT2" s="17">
        <v>45</v>
      </c>
      <c r="AU2" s="17">
        <v>46</v>
      </c>
      <c r="AV2" s="17">
        <v>47</v>
      </c>
      <c r="AW2" s="17">
        <v>48</v>
      </c>
      <c r="AX2" s="17">
        <v>49</v>
      </c>
      <c r="AY2" s="17">
        <v>50</v>
      </c>
      <c r="AZ2" s="17">
        <v>51</v>
      </c>
      <c r="BA2" s="17">
        <v>52</v>
      </c>
      <c r="BB2" s="17">
        <v>53</v>
      </c>
      <c r="BC2" s="17">
        <v>54</v>
      </c>
      <c r="BD2" s="17">
        <v>55</v>
      </c>
      <c r="BE2" s="17">
        <v>56</v>
      </c>
      <c r="BF2" s="17">
        <v>57</v>
      </c>
      <c r="BG2" s="17">
        <v>58</v>
      </c>
      <c r="BH2" s="17">
        <v>59</v>
      </c>
      <c r="BI2" s="17">
        <v>60</v>
      </c>
      <c r="BJ2" s="17">
        <v>61</v>
      </c>
      <c r="BK2" s="17">
        <v>62</v>
      </c>
      <c r="BL2" s="17">
        <v>63</v>
      </c>
    </row>
    <row r="3" spans="1:64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22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ht="15" x14ac:dyDescent="0.25">
      <c r="AW4" s="27" t="s">
        <v>63</v>
      </c>
      <c r="AX4" s="27"/>
      <c r="AY4" s="27"/>
      <c r="AZ4" s="28" t="s">
        <v>64</v>
      </c>
      <c r="BA4" s="28"/>
      <c r="BB4" s="28"/>
      <c r="BC4" s="1"/>
      <c r="BD4" s="1"/>
      <c r="BE4" s="1"/>
      <c r="BF4" s="29" t="s">
        <v>65</v>
      </c>
      <c r="BG4" s="29"/>
      <c r="BH4" s="29"/>
      <c r="BI4" s="2"/>
      <c r="BJ4" s="2"/>
      <c r="BK4" s="2"/>
      <c r="BL4" s="2"/>
    </row>
    <row r="5" spans="1:64" x14ac:dyDescent="0.2">
      <c r="A5" s="3" t="str">
        <f>IF('[1]Respuestas de formulario 1'!A1="","",'[1]Respuestas de formulario 1'!A1)</f>
        <v>Marca temporal</v>
      </c>
      <c r="B5" s="3" t="str">
        <f>IF('[1]Respuestas de formulario 1'!B1="","",'[1]Respuestas de formulario 1'!B1)</f>
        <v>Dirección de correo electrónico</v>
      </c>
      <c r="C5" s="3" t="str">
        <f>IF('[1]Respuestas de formulario 1'!C1="","",'[1]Respuestas de formulario 1'!C1)</f>
        <v>Nombre</v>
      </c>
      <c r="D5" s="3" t="str">
        <f>IF('[1]Respuestas de formulario 1'!D1="","",'[1]Respuestas de formulario 1'!D1)</f>
        <v>Primer apellido</v>
      </c>
      <c r="E5" s="3" t="str">
        <f>IF('[1]Respuestas de formulario 1'!E1="","",'[1]Respuestas de formulario 1'!E1)</f>
        <v>Segundo apellido</v>
      </c>
      <c r="F5" s="3" t="str">
        <f>IF('[1]Respuestas de formulario 1'!F1="","",'[1]Respuestas de formulario 1'!F1)</f>
        <v>Tipo de identificación</v>
      </c>
      <c r="G5" s="3" t="str">
        <f>IF('[1]Respuestas de formulario 1'!G1="","",'[1]Respuestas de formulario 1'!G1)</f>
        <v>DNI</v>
      </c>
      <c r="H5" s="3" t="str">
        <f>IF('[1]Respuestas de formulario 1'!J1="","",'[1]Respuestas de formulario 1'!J1)</f>
        <v>Fecha de nacimiento</v>
      </c>
      <c r="I5" s="3" t="str">
        <f>IF('[1]Respuestas de formulario 1'!K1="","",'[1]Respuestas de formulario 1'!K1)</f>
        <v>País de nacimiento</v>
      </c>
      <c r="J5" s="3" t="str">
        <f>IF('[1]Respuestas de formulario 1'!L1="","",'[1]Respuestas de formulario 1'!L1)</f>
        <v>Nacionalidad</v>
      </c>
      <c r="K5" s="3" t="str">
        <f>IF('[1]Respuestas de formulario 1'!M1="","",'[1]Respuestas de formulario 1'!M1)</f>
        <v>Sexo</v>
      </c>
      <c r="L5" s="3" t="str">
        <f>IF('[1]Respuestas de formulario 1'!N1="","",'[1]Respuestas de formulario 1'!N1)</f>
        <v>Correo electrónico del alumno/a</v>
      </c>
      <c r="M5" s="3" t="str">
        <f>IF('[1]Respuestas de formulario 1'!O1="","",'[1]Respuestas de formulario 1'!O1)</f>
        <v>Telefóno móvil del alumno/a</v>
      </c>
      <c r="N5" s="3" t="str">
        <f>IF('[1]Respuestas de formulario 1'!P1="","",'[1]Respuestas de formulario 1'!P1)</f>
        <v>¿Se matricula por primera vez en este Centro?</v>
      </c>
      <c r="O5" s="3" t="str">
        <f>IF('[1]Respuestas de formulario 1'!Q1="","",'[1]Respuestas de formulario 1'!Q1)</f>
        <v>Nombre del centro de procedencia</v>
      </c>
      <c r="P5" s="3" t="str">
        <f>IF('[1]Respuestas de formulario 1'!R1="","",'[1]Respuestas de formulario 1'!R1)</f>
        <v>Comunidad ó Ciudad Autónoma</v>
      </c>
      <c r="Q5" s="3" t="str">
        <f>IF('[1]Respuestas de formulario 1'!S1="","",'[1]Respuestas de formulario 1'!S1)</f>
        <v>Provincia</v>
      </c>
      <c r="R5" s="3" t="str">
        <f>IF('[1]Respuestas de formulario 1'!AL1="","",'[1]Respuestas de formulario 1'!AL1)</f>
        <v>Dirección del centro</v>
      </c>
      <c r="S5" s="3" t="str">
        <f>IF('[1]Respuestas de formulario 1'!AM1="","",'[1]Respuestas de formulario 1'!AM1)</f>
        <v>Localidad</v>
      </c>
      <c r="T5" s="3" t="str">
        <f>IF('[1]Respuestas de formulario 1'!AN1="","",'[1]Respuestas de formulario 1'!AN1)</f>
        <v>Cóigo Postal</v>
      </c>
      <c r="U5" s="3" t="str">
        <f>IF('[1]Respuestas de formulario 1'!AO1="","",'[1]Respuestas de formulario 1'!AO1)</f>
        <v>Teléfono del centro</v>
      </c>
      <c r="V5" s="3" t="str">
        <f>IF('[1]Respuestas de formulario 1'!AP1="","",'[1]Respuestas de formulario 1'!AP1)</f>
        <v>¿Repite curso?</v>
      </c>
      <c r="W5" s="3" t="str">
        <f>IF('[1]Respuestas de formulario 1'!AQ1="","",'[1]Respuestas de formulario 1'!AQ1)</f>
        <v>Tipo de identificación</v>
      </c>
      <c r="X5" s="3" t="str">
        <f>IF('[1]Respuestas de formulario 1'!AR1="","",'[1]Respuestas de formulario 1'!AR1)</f>
        <v>DNI</v>
      </c>
      <c r="Y5" s="3" t="str">
        <f>IF('[1]Respuestas de formulario 1'!AU1="","",'[1]Respuestas de formulario 1'!AU1)</f>
        <v/>
      </c>
      <c r="Z5" s="3" t="str">
        <f>IF('[1]Respuestas de formulario 1'!AV1="","",'[1]Respuestas de formulario 1'!AV1)</f>
        <v>Nombre</v>
      </c>
      <c r="AA5" s="3" t="str">
        <f>IF('[1]Respuestas de formulario 1'!AW1="","",'[1]Respuestas de formulario 1'!AW1)</f>
        <v>Primer apellido</v>
      </c>
      <c r="AB5" s="3" t="str">
        <f>IF('[1]Respuestas de formulario 1'!AX1="","",'[1]Respuestas de formulario 1'!AX1)</f>
        <v>Segundo apellido</v>
      </c>
      <c r="AC5" s="3" t="str">
        <f>IF('[1]Respuestas de formulario 1'!AY1="","",'[1]Respuestas de formulario 1'!AY1)</f>
        <v xml:space="preserve">Teléfono de contacto madre/tutora legal </v>
      </c>
      <c r="AD5" s="3" t="str">
        <f>IF('[1]Respuestas de formulario 1'!AZ1="","",'[1]Respuestas de formulario 1'!AZ1)</f>
        <v>Correo electrónico madre/tutora legal</v>
      </c>
      <c r="AE5" s="3" t="str">
        <f>IF('[1]Respuestas de formulario 1'!BA1="","",'[1]Respuestas de formulario 1'!BA1)</f>
        <v>Tipo de identificación</v>
      </c>
      <c r="AF5" s="3" t="str">
        <f>IF('[1]Respuestas de formulario 1'!BB1="","",'[1]Respuestas de formulario 1'!BB1)</f>
        <v>DNI</v>
      </c>
      <c r="AG5" s="3" t="str">
        <f>IF('[1]Respuestas de formulario 1'!BE1="","",'[1]Respuestas de formulario 1'!BE1)</f>
        <v/>
      </c>
      <c r="AH5" s="3" t="str">
        <f>IF('[1]Respuestas de formulario 1'!BF1="","",'[1]Respuestas de formulario 1'!BF1)</f>
        <v>Nombre</v>
      </c>
      <c r="AI5" s="3" t="str">
        <f>IF('[1]Respuestas de formulario 1'!BG1="","",'[1]Respuestas de formulario 1'!BG1)</f>
        <v>Primer apellido</v>
      </c>
      <c r="AJ5" s="3" t="str">
        <f>IF('[1]Respuestas de formulario 1'!BH1="","",'[1]Respuestas de formulario 1'!BH1)</f>
        <v>Segundo apellido</v>
      </c>
      <c r="AK5" s="3" t="str">
        <f>IF('[1]Respuestas de formulario 1'!BI1="","",'[1]Respuestas de formulario 1'!BI1)</f>
        <v xml:space="preserve">Teléfono de contacto padre/tutor legal </v>
      </c>
      <c r="AL5" s="3" t="str">
        <f>IF('[1]Respuestas de formulario 1'!BJ1="","",'[1]Respuestas de formulario 1'!BJ1)</f>
        <v>Correo electrónico padre/tutor legal</v>
      </c>
      <c r="AM5" s="3" t="str">
        <f>IF('[1]Respuestas de formulario 1'!BK1="","",'[1]Respuestas de formulario 1'!BK1)</f>
        <v>Nombre y apellidos</v>
      </c>
      <c r="AN5" s="3" t="str">
        <f>IF('[1]Respuestas de formulario 1'!BL1="","",'[1]Respuestas de formulario 1'!BL1)</f>
        <v>Domicilio ( calle, piso, puerta, ....)</v>
      </c>
      <c r="AO5" s="3" t="str">
        <f>IF('[1]Respuestas de formulario 1'!BM1="","",'[1]Respuestas de formulario 1'!BM1)</f>
        <v>Localidad</v>
      </c>
      <c r="AP5" s="3" t="str">
        <f>IF('[1]Respuestas de formulario 1'!BN1="","",'[1]Respuestas de formulario 1'!BN1)</f>
        <v>Código postal</v>
      </c>
      <c r="AQ5" s="30" t="s">
        <v>66</v>
      </c>
      <c r="AR5" s="31"/>
      <c r="AS5" s="31"/>
      <c r="AT5" s="32"/>
      <c r="AU5" s="32"/>
      <c r="AV5" s="3" t="str">
        <f>IF('[1]Respuestas de formulario 1'!BO1="","",'[1]Respuestas de formulario 1'!BO1)</f>
        <v>Opción de 1º Bachillerato</v>
      </c>
      <c r="AW5" s="3" t="str">
        <f>IF('[1]Respuestas de formulario 1'!BP1="","",'[1]Respuestas de formulario 1'!BP1)</f>
        <v>Ciencias Troncal 1</v>
      </c>
      <c r="AX5" s="3" t="str">
        <f>IF('[1]Respuestas de formulario 1'!BQ1="","",'[1]Respuestas de formulario 1'!BQ1)</f>
        <v>Ciencias Troncal 2</v>
      </c>
      <c r="AY5" s="3" t="str">
        <f>IF('[1]Respuestas de formulario 1'!BQ1="","",'[1]Respuestas de formulario 1'!BQ1)</f>
        <v>Ciencias Troncal 2</v>
      </c>
      <c r="AZ5" s="3" t="str">
        <f>IF('[1]Respuestas de formulario 1'!BR1="","",'[1]Respuestas de formulario 1'!BR1)</f>
        <v xml:space="preserve"> [1ª opción]</v>
      </c>
      <c r="BA5" s="3" t="str">
        <f>IF('[1]Respuestas de formulario 1'!BS1="","",'[1]Respuestas de formulario 1'!BS1)</f>
        <v xml:space="preserve"> [2ª opción]</v>
      </c>
      <c r="BB5" s="3" t="str">
        <f>IF('[1]Respuestas de formulario 1'!BT1="","",'[1]Respuestas de formulario 1'!BT1)</f>
        <v xml:space="preserve"> [3ª opción]</v>
      </c>
      <c r="BC5" s="3" t="str">
        <f>IF('[1]Respuestas de formulario 1'!BX1="","",'[1]Respuestas de formulario 1'!BX1)</f>
        <v>Humanidades/CCSS Troncal 1</v>
      </c>
      <c r="BD5" s="3" t="str">
        <f>IF('[1]Respuestas de formulario 1'!BX1="","",'[1]Respuestas de formulario 1'!BX1)</f>
        <v>Humanidades/CCSS Troncal 1</v>
      </c>
      <c r="BE5" s="3"/>
      <c r="BF5" s="3" t="str">
        <f>IF('[1]Respuestas de formulario 1'!BZ1="","",'[1]Respuestas de formulario 1'!BZ1)</f>
        <v>[1ª opción]</v>
      </c>
      <c r="BG5" s="3" t="str">
        <f>IF('[1]Respuestas de formulario 1'!CA1="","",'[1]Respuestas de formulario 1'!CA1)</f>
        <v>[2ª opción]</v>
      </c>
      <c r="BH5" s="3" t="str">
        <f>IF('[1]Respuestas de formulario 1'!CB1="","",'[1]Respuestas de formulario 1'!CB1)</f>
        <v>[3ª opción]</v>
      </c>
      <c r="BI5" s="3" t="str">
        <f>IF('[1]Respuestas de formulario 1'!CF1="","",'[1]Respuestas de formulario 1'!CF1)</f>
        <v xml:space="preserve"> [1ª opción]</v>
      </c>
      <c r="BJ5" s="3" t="str">
        <f>IF('[1]Respuestas de formulario 1'!CG1="","",'[1]Respuestas de formulario 1'!CG1)</f>
        <v xml:space="preserve"> [2ª opción]</v>
      </c>
      <c r="BK5" s="3" t="str">
        <f>IF('[1]Respuestas de formulario 1'!CH1="","",'[1]Respuestas de formulario 1'!CH1)</f>
        <v xml:space="preserve"> [3ª opción]</v>
      </c>
      <c r="BL5" s="3" t="str">
        <f>IF('[1]Respuestas de formulario 1'!CI1="","",'[1]Respuestas de formulario 1'!CI1)</f>
        <v xml:space="preserve"> [4ª opción]</v>
      </c>
    </row>
    <row r="6" spans="1:64" x14ac:dyDescent="0.2">
      <c r="A6" s="4">
        <f>IF('[1]Respuestas de formulario 1'!A2="","",'[1]Respuestas de formulario 1'!A2)</f>
        <v>43938.74895868056</v>
      </c>
      <c r="B6" t="str">
        <f>IF('[1]Respuestas de formulario 1'!B2="","",'[1]Respuestas de formulario 1'!B2)</f>
        <v>jclahuertar@gmail.com</v>
      </c>
      <c r="C6" t="str">
        <f>IF('[1]Respuestas de formulario 1'!C2="","",'[1]Respuestas de formulario 1'!C2)</f>
        <v>Carlos</v>
      </c>
      <c r="D6" t="str">
        <f>IF('[1]Respuestas de formulario 1'!D2="","",'[1]Respuestas de formulario 1'!D2)</f>
        <v>Apellido1</v>
      </c>
      <c r="E6" t="str">
        <f>IF('[1]Respuestas de formulario 1'!E2="","",'[1]Respuestas de formulario 1'!E2)</f>
        <v>Apellido2</v>
      </c>
      <c r="F6" t="str">
        <f>IF('[1]Respuestas de formulario 1'!F2="","",'[1]Respuestas de formulario 1'!F2)</f>
        <v>DNI</v>
      </c>
      <c r="G6" t="str">
        <f>IF('[1]Respuestas de formulario 1'!G2="","",'[1]Respuestas de formulario 1'!G2)&amp;IF('[1]Respuestas de formulario 1'!H2="","",'[1]Respuestas de formulario 1'!H2)&amp;IF('[1]Respuestas de formulario 1'!I2="","",'[1]Respuestas de formulario 1'!I2)</f>
        <v>25159785Q</v>
      </c>
      <c r="H6" s="5">
        <f>IF('[1]Respuestas de formulario 1'!J2="","",'[1]Respuestas de formulario 1'!J2)</f>
        <v>43922</v>
      </c>
      <c r="I6" t="str">
        <f>IF('[1]Respuestas de formulario 1'!K2="","",'[1]Respuestas de formulario 1'!K2)</f>
        <v>España</v>
      </c>
      <c r="J6" t="str">
        <f>IF('[1]Respuestas de formulario 1'!L2="","",'[1]Respuestas de formulario 1'!L2)</f>
        <v>España</v>
      </c>
      <c r="K6" t="str">
        <f>IF('[1]Respuestas de formulario 1'!M2="","",'[1]Respuestas de formulario 1'!M2)</f>
        <v>Masculino</v>
      </c>
      <c r="L6" t="str">
        <f>IF('[1]Respuestas de formulario 1'!N2="","",'[1]Respuestas de formulario 1'!N2)</f>
        <v>alumno1@gmail.com</v>
      </c>
      <c r="M6">
        <f>IF('[1]Respuestas de formulario 1'!O2="","",'[1]Respuestas de formulario 1'!O2)</f>
        <v>654321978</v>
      </c>
      <c r="N6" t="str">
        <f>IF('[1]Respuestas de formulario 1'!P2="","",'[1]Respuestas de formulario 1'!P2)</f>
        <v>Sí</v>
      </c>
      <c r="O6" t="str">
        <f>IF('[1]Respuestas de formulario 1'!Q2="","IES Cabañas",'[1]Respuestas de formulario 1'!Q2)</f>
        <v>IES Itaca</v>
      </c>
      <c r="P6" t="str">
        <f>IF('[1]Respuestas de formulario 1'!R2="","Aragón",'[1]Respuestas de formulario 1'!R2)</f>
        <v>Andalucía</v>
      </c>
      <c r="Q6" t="str">
        <f>IF('[1]Respuestas de formulario 1'!S2="","Zaragoza",'[1]Respuestas de formulario 1'!S2)&amp;IF('[1]Respuestas de formulario 1'!T2="","",'[1]Respuestas de formulario 1'!T2)&amp;IF('[1]Respuestas de formulario 1'!U2="","",'[1]Respuestas de formulario 1'!U2)&amp;IF('[1]Respuestas de formulario 1'!V2="","",'[1]Respuestas de formulario 1'!V2)&amp;IF('[1]Respuestas de formulario 1'!W2="","",'[1]Respuestas de formulario 1'!W2)&amp;IF('[1]Respuestas de formulario 1'!X2="","",'[1]Respuestas de formulario 1'!X2)&amp;IF('[1]Respuestas de formulario 1'!Y2="","",'[1]Respuestas de formulario 1'!Y2)&amp;IF('[1]Respuestas de formulario 1'!Z2="","",'[1]Respuestas de formulario 1'!Z2)&amp;IF('[1]Respuestas de formulario 1'!AA2="","",'[1]Respuestas de formulario 1'!AA2)&amp;IF('[1]Respuestas de formulario 1'!AB2="","",'[1]Respuestas de formulario 1'!AB2)&amp;IF('[1]Respuestas de formulario 1'!AC2="","",'[1]Respuestas de formulario 1'!AC2)&amp;IF('[1]Respuestas de formulario 1'!AD2="","",'[1]Respuestas de formulario 1'!AD2)&amp;IF('[1]Respuestas de formulario 1'!AE2="","",'[1]Respuestas de formulario 1'!AE2)&amp;IF('[1]Respuestas de formulario 1'!AF2="","",'[1]Respuestas de formulario 1'!AF2)&amp;IF('[1]Respuestas de formulario 1'!AG2="","",'[1]Respuestas de formulario 1'!AG2)&amp;IF('[1]Respuestas de formulario 1'!AH2="","",'[1]Respuestas de formulario 1'!AH2)&amp;IF('[1]Respuestas de formulario 1'!AI2="","",'[1]Respuestas de formulario 1'!AI2)</f>
        <v>Almería</v>
      </c>
      <c r="R6" t="str">
        <f>IF('[1]Respuestas de formulario 1'!AL2="","Carrea La Hilera, s/n",'[1]Respuestas de formulario 1'!AL2)</f>
        <v>Domicilio IES Itaca</v>
      </c>
      <c r="S6" t="str">
        <f>IF('[1]Respuestas de formulario 1'!AM2="","La Almunia",'[1]Respuestas de formulario 1'!AM2)</f>
        <v>Localidad Ies Itaca</v>
      </c>
      <c r="T6">
        <f>IF('[1]Respuestas de formulario 1'!AN2="","50100",'[1]Respuestas de formulario 1'!AN2)</f>
        <v>49000</v>
      </c>
      <c r="U6">
        <f>IF('[1]Respuestas de formulario 1'!AO2="","976808080",'[1]Respuestas de formulario 1'!AO2)</f>
        <v>978654321</v>
      </c>
      <c r="V6" t="str">
        <f>IF('[1]Respuestas de formulario 1'!AP2="","",'[1]Respuestas de formulario 1'!AP2)</f>
        <v>No</v>
      </c>
      <c r="W6" t="str">
        <f>IF('[1]Respuestas de formulario 1'!AQ2="","",'[1]Respuestas de formulario 1'!AQ2)</f>
        <v>DNI</v>
      </c>
      <c r="X6" t="str">
        <f>IF('[1]Respuestas de formulario 1'!AR2="","",'[1]Respuestas de formulario 1'!AR2)&amp;IF('[1]Respuestas de formulario 1'!AS2="","",'[1]Respuestas de formulario 1'!AS2)&amp;IF('[1]Respuestas de formulario 1'!AT2="","",'[1]Respuestas de formulario 1'!AT2)</f>
        <v>12345678M</v>
      </c>
      <c r="Y6" t="str">
        <f>IF('[1]Respuestas de formulario 1'!AU2="","",'[1]Respuestas de formulario 1'!AU2)</f>
        <v>Madre</v>
      </c>
      <c r="Z6" t="str">
        <f>IF('[1]Respuestas de formulario 1'!AV2="","",'[1]Respuestas de formulario 1'!AV2)</f>
        <v>Nombre Madre</v>
      </c>
      <c r="AA6" t="str">
        <f>IF('[1]Respuestas de formulario 1'!AW2="","",'[1]Respuestas de formulario 1'!AW2)</f>
        <v>Apellido1Madre</v>
      </c>
      <c r="AB6" t="str">
        <f>IF('[1]Respuestas de formulario 1'!AX2="","",'[1]Respuestas de formulario 1'!AX2)</f>
        <v>Apellido2Madre</v>
      </c>
      <c r="AC6">
        <f>IF('[1]Respuestas de formulario 1'!AY2="","",'[1]Respuestas de formulario 1'!AY2)</f>
        <v>654321987</v>
      </c>
      <c r="AD6" t="str">
        <f>IF('[1]Respuestas de formulario 1'!AZ2="","",'[1]Respuestas de formulario 1'!AZ2)</f>
        <v>madre@gmail.com</v>
      </c>
      <c r="AE6" t="str">
        <f>IF('[1]Respuestas de formulario 1'!BA2="","",'[1]Respuestas de formulario 1'!BA2)</f>
        <v>DNI</v>
      </c>
      <c r="AF6" t="str">
        <f>IF('[1]Respuestas de formulario 1'!BB2="","",'[1]Respuestas de formulario 1'!BB2)&amp;IF('[1]Respuestas de formulario 1'!BC2="","",'[1]Respuestas de formulario 1'!BC2)&amp;IF('[1]Respuestas de formulario 1'!BD2="","",'[1]Respuestas de formulario 1'!BD2)</f>
        <v>98765432P</v>
      </c>
      <c r="AG6" t="str">
        <f>IF('[1]Respuestas de formulario 1'!BE2="","",'[1]Respuestas de formulario 1'!BE2)</f>
        <v>Padre</v>
      </c>
      <c r="AH6" t="str">
        <f>IF('[1]Respuestas de formulario 1'!BF2="","",'[1]Respuestas de formulario 1'!BF2)</f>
        <v>Nombre Padre</v>
      </c>
      <c r="AI6" t="str">
        <f>IF('[1]Respuestas de formulario 1'!BG2="","",'[1]Respuestas de formulario 1'!BG2)</f>
        <v>Apelido1Padre</v>
      </c>
      <c r="AJ6" t="str">
        <f>IF('[1]Respuestas de formulario 1'!BH2="","",'[1]Respuestas de formulario 1'!BH2)</f>
        <v>Apellido2Padre</v>
      </c>
      <c r="AK6">
        <f>IF('[1]Respuestas de formulario 1'!BI2="","",'[1]Respuestas de formulario 1'!BI2)</f>
        <v>654987321</v>
      </c>
      <c r="AL6" t="str">
        <f>IF('[1]Respuestas de formulario 1'!BJ2="","",'[1]Respuestas de formulario 1'!BJ2)</f>
        <v>padre@gmail.com</v>
      </c>
      <c r="AM6" t="str">
        <f>IF('[1]Respuestas de formulario 1'!BK2="","",'[1]Respuestas de formulario 1'!BK2)</f>
        <v>Nombre Alumno Itinerario1</v>
      </c>
      <c r="AN6" t="str">
        <f>IF('[1]Respuestas de formulario 1'!BL2="","",'[1]Respuestas de formulario 1'!BL2)</f>
        <v>Domicilio alumno 1, 1</v>
      </c>
      <c r="AO6" t="str">
        <f>IF('[1]Respuestas de formulario 1'!BM2="","",'[1]Respuestas de formulario 1'!BM2)</f>
        <v>Zaragoza</v>
      </c>
      <c r="AP6">
        <f>IF('[1]Respuestas de formulario 1'!BN2="","",'[1]Respuestas de formulario 1'!BN2)</f>
        <v>50017</v>
      </c>
      <c r="AQ6" s="6" t="s">
        <v>67</v>
      </c>
      <c r="AR6" s="6" t="s">
        <v>68</v>
      </c>
      <c r="AS6" s="6" t="s">
        <v>69</v>
      </c>
      <c r="AT6" s="6" t="s">
        <v>70</v>
      </c>
      <c r="AU6" s="6" t="s">
        <v>71</v>
      </c>
      <c r="AV6" t="str">
        <f>IF('[1]Respuestas de formulario 1'!BO2="","",'[1]Respuestas de formulario 1'!BO2)</f>
        <v>Ciencias (Incluye Matemáticas I)</v>
      </c>
      <c r="AW6" t="str">
        <f>IF('[1]Respuestas de formulario 1'!BP2="","","Matemáticas I")</f>
        <v>Matemáticas I</v>
      </c>
      <c r="AX6" t="str">
        <f>IF('[1]Respuestas de formulario 1'!BP2="","","Física y Química")</f>
        <v>Física y Química</v>
      </c>
      <c r="AY6" t="str">
        <f>IF('[1]Respuestas de formulario 1'!BQ2="","",'[1]Respuestas de formulario 1'!BQ2)</f>
        <v>Biología-Geología</v>
      </c>
      <c r="AZ6" t="str">
        <f>IF('[1]Respuestas de formulario 1'!BR2="","",'[1]Respuestas de formulario 1'!BR2)&amp;IF('[1]Respuestas de formulario 1'!BU2="","",'[1]Respuestas de formulario 1'!BU2)</f>
        <v>Anatomia Aplicada</v>
      </c>
      <c r="BA6" t="str">
        <f>IF('[1]Respuestas de formulario 1'!BS2="","",'[1]Respuestas de formulario 1'!BS2)&amp;IF('[1]Respuestas de formulario 1'!BV2="","",'[1]Respuestas de formulario 1'!BV2)</f>
        <v>TIC I</v>
      </c>
      <c r="BB6" t="str">
        <f>IF('[1]Respuestas de formulario 1'!BT2="","",'[1]Respuestas de formulario 1'!BT2)&amp;IF('[1]Respuestas de formulario 1'!BW2="","",'[1]Respuestas de formulario 1'!BW2)</f>
        <v>Francés I</v>
      </c>
      <c r="BC6" t="str">
        <f>IF('[1]Respuestas de formulario 1'!BX2="","",'[1]Respuestas de formulario 1'!BX2)</f>
        <v/>
      </c>
      <c r="BD6" t="str">
        <f>IF('[1]Respuestas de formulario 1'!BY2="","",IF('[1]Respuestas de formulario 1'!BY2="Matemáticas CCSS I y Economía","Matemáticas CCSS",IF('[1]Respuestas de formulario 1'!BY2="Latín I y Griego I","Latín I","Error")))</f>
        <v/>
      </c>
      <c r="BE6" t="str">
        <f>IF('[1]Respuestas de formulario 1'!BY2="","",IF('[1]Respuestas de formulario 1'!BY2="Matemáticas CCSS I y Economía","Economía",IF('[1]Respuestas de formulario 1'!BY2="Latín I y Griego I","Griego I","Error")))</f>
        <v/>
      </c>
      <c r="BF6" t="str">
        <f>IF('[1]Respuestas de formulario 1'!BZ2="","",'[1]Respuestas de formulario 1'!BZ2)&amp;IF('[1]Respuestas de formulario 1'!CC2="","",'[1]Respuestas de formulario 1'!CC2)</f>
        <v/>
      </c>
      <c r="BG6" t="str">
        <f>IF('[1]Respuestas de formulario 1'!CA2="","",'[1]Respuestas de formulario 1'!CA2)&amp;IF('[1]Respuestas de formulario 1'!CD2="","",'[1]Respuestas de formulario 1'!CD2)</f>
        <v/>
      </c>
      <c r="BH6" t="str">
        <f>IF('[1]Respuestas de formulario 1'!CB2="","",'[1]Respuestas de formulario 1'!CB2)&amp;IF('[1]Respuestas de formulario 1'!CE2="","",'[1]Respuestas de formulario 1'!CE2)</f>
        <v/>
      </c>
      <c r="BI6" t="str">
        <f>IF('[1]Respuestas de formulario 1'!CF2="","",'[1]Respuestas de formulario 1'!CF2)</f>
        <v>Educación para la ciudadanía</v>
      </c>
      <c r="BJ6" t="str">
        <f>IF('[1]Respuestas de formulario 1'!CG2="","",'[1]Respuestas de formulario 1'!CG2)</f>
        <v>Religión católica</v>
      </c>
      <c r="BK6" t="str">
        <f>IF('[1]Respuestas de formulario 1'!CH2="","",'[1]Respuestas de formulario 1'!CH2)</f>
        <v>Historia y cultura de Aragón</v>
      </c>
      <c r="BL6" t="str">
        <f>IF('[1]Respuestas de formulario 1'!CI2="","",'[1]Respuestas de formulario 1'!CI2)</f>
        <v>Oratoria</v>
      </c>
    </row>
    <row r="7" spans="1:64" x14ac:dyDescent="0.2">
      <c r="A7" s="4">
        <f>IF('[1]Respuestas de formulario 1'!A3="","",'[1]Respuestas de formulario 1'!A3)</f>
        <v>43938.757630914348</v>
      </c>
      <c r="B7" t="str">
        <f>IF('[1]Respuestas de formulario 1'!B3="","",'[1]Respuestas de formulario 1'!B3)</f>
        <v>jclahuertar@gmail.com</v>
      </c>
      <c r="C7" t="str">
        <f>IF('[1]Respuestas de formulario 1'!C3="","",'[1]Respuestas de formulario 1'!C3)</f>
        <v>José</v>
      </c>
      <c r="D7" t="str">
        <f>IF('[1]Respuestas de formulario 1'!D3="","",'[1]Respuestas de formulario 1'!D3)</f>
        <v>Apellido1</v>
      </c>
      <c r="E7" t="str">
        <f>IF('[1]Respuestas de formulario 1'!E3="","",'[1]Respuestas de formulario 1'!E3)</f>
        <v>Apellido2</v>
      </c>
      <c r="F7" t="str">
        <f>IF('[1]Respuestas de formulario 1'!F3="","",'[1]Respuestas de formulario 1'!F3)</f>
        <v>NIE</v>
      </c>
      <c r="G7" t="str">
        <f>IF('[1]Respuestas de formulario 1'!G3="","",'[1]Respuestas de formulario 1'!G3)&amp;IF('[1]Respuestas de formulario 1'!H3="","",'[1]Respuestas de formulario 1'!H3)&amp;IF('[1]Respuestas de formulario 1'!I3="","",'[1]Respuestas de formulario 1'!I3)</f>
        <v>X1234567A</v>
      </c>
      <c r="H7" s="5">
        <f>IF('[1]Respuestas de formulario 1'!J3="","",'[1]Respuestas de formulario 1'!J3)</f>
        <v>43923</v>
      </c>
      <c r="I7" t="str">
        <f>IF('[1]Respuestas de formulario 1'!K3="","",'[1]Respuestas de formulario 1'!K3)</f>
        <v>Rumania</v>
      </c>
      <c r="J7" t="str">
        <f>IF('[1]Respuestas de formulario 1'!L3="","",'[1]Respuestas de formulario 1'!L3)</f>
        <v>Rumanía</v>
      </c>
      <c r="K7" t="str">
        <f>IF('[1]Respuestas de formulario 1'!M3="","",'[1]Respuestas de formulario 1'!M3)</f>
        <v>Masculino</v>
      </c>
      <c r="L7" t="str">
        <f>IF('[1]Respuestas de formulario 1'!N3="","",'[1]Respuestas de formulario 1'!N3)</f>
        <v>alumno2@hotmail.com</v>
      </c>
      <c r="M7">
        <f>IF('[1]Respuestas de formulario 1'!O3="","",'[1]Respuestas de formulario 1'!O3)</f>
        <v>654369147</v>
      </c>
      <c r="N7" t="str">
        <f>IF('[1]Respuestas de formulario 1'!P3="","",'[1]Respuestas de formulario 1'!P3)</f>
        <v>No</v>
      </c>
      <c r="O7" t="str">
        <f>IF('[1]Respuestas de formulario 1'!Q3="","IES Cabañas",'[1]Respuestas de formulario 1'!Q3)</f>
        <v>IES Cabañas</v>
      </c>
      <c r="P7" t="str">
        <f>IF('[1]Respuestas de formulario 1'!R3="","Aragón",'[1]Respuestas de formulario 1'!R3)</f>
        <v>Aragón</v>
      </c>
      <c r="Q7" t="str">
        <f>IF('[1]Respuestas de formulario 1'!S3="","Zaragoza",'[1]Respuestas de formulario 1'!S3)&amp;IF('[1]Respuestas de formulario 1'!T3="","",'[1]Respuestas de formulario 1'!T3)&amp;IF('[1]Respuestas de formulario 1'!U3="","",'[1]Respuestas de formulario 1'!U3)&amp;IF('[1]Respuestas de formulario 1'!V3="","",'[1]Respuestas de formulario 1'!V3)&amp;IF('[1]Respuestas de formulario 1'!W3="","",'[1]Respuestas de formulario 1'!W3)&amp;IF('[1]Respuestas de formulario 1'!X3="","",'[1]Respuestas de formulario 1'!X3)&amp;IF('[1]Respuestas de formulario 1'!Y3="","",'[1]Respuestas de formulario 1'!Y3)&amp;IF('[1]Respuestas de formulario 1'!Z3="","",'[1]Respuestas de formulario 1'!Z3)&amp;IF('[1]Respuestas de formulario 1'!AA3="","",'[1]Respuestas de formulario 1'!AA3)&amp;IF('[1]Respuestas de formulario 1'!AB3="","",'[1]Respuestas de formulario 1'!AB3)&amp;IF('[1]Respuestas de formulario 1'!AC3="","",'[1]Respuestas de formulario 1'!AC3)&amp;IF('[1]Respuestas de formulario 1'!AD3="","",'[1]Respuestas de formulario 1'!AD3)&amp;IF('[1]Respuestas de formulario 1'!AE3="","",'[1]Respuestas de formulario 1'!AE3)&amp;IF('[1]Respuestas de formulario 1'!AF3="","",'[1]Respuestas de formulario 1'!AF3)&amp;IF('[1]Respuestas de formulario 1'!AG3="","",'[1]Respuestas de formulario 1'!AG3)&amp;IF('[1]Respuestas de formulario 1'!AH3="","",'[1]Respuestas de formulario 1'!AH3)&amp;IF('[1]Respuestas de formulario 1'!AI3="","",'[1]Respuestas de formulario 1'!AI3)</f>
        <v>Zaragoza</v>
      </c>
      <c r="R7" t="str">
        <f>IF('[1]Respuestas de formulario 1'!AL3="","Carrea La Hilera, s/n",'[1]Respuestas de formulario 1'!AL3)</f>
        <v>Carrea La Hilera, s/n</v>
      </c>
      <c r="S7" t="str">
        <f>IF('[1]Respuestas de formulario 1'!AM3="","La Almunia",'[1]Respuestas de formulario 1'!AM3)</f>
        <v>La Almunia</v>
      </c>
      <c r="T7" t="str">
        <f>IF('[1]Respuestas de formulario 1'!AN3="","50100",'[1]Respuestas de formulario 1'!AN3)</f>
        <v>50100</v>
      </c>
      <c r="U7" t="str">
        <f>IF('[1]Respuestas de formulario 1'!AO3="","976808080",'[1]Respuestas de formulario 1'!AO3)</f>
        <v>976808080</v>
      </c>
      <c r="V7" t="str">
        <f>IF('[1]Respuestas de formulario 1'!AP3="","",'[1]Respuestas de formulario 1'!AP3)</f>
        <v>Sí</v>
      </c>
      <c r="W7" t="str">
        <f>IF('[1]Respuestas de formulario 1'!AQ3="","",'[1]Respuestas de formulario 1'!AQ3)</f>
        <v>NIE</v>
      </c>
      <c r="X7" t="str">
        <f>IF('[1]Respuestas de formulario 1'!AR3="","",'[1]Respuestas de formulario 1'!AR3)&amp;IF('[1]Respuestas de formulario 1'!AS3="","",'[1]Respuestas de formulario 1'!AS3)&amp;IF('[1]Respuestas de formulario 1'!AT3="","",'[1]Respuestas de formulario 1'!AT3)</f>
        <v>Y1236547M</v>
      </c>
      <c r="Y7" t="str">
        <f>IF('[1]Respuestas de formulario 1'!AU3="","",'[1]Respuestas de formulario 1'!AU3)</f>
        <v>Madre</v>
      </c>
      <c r="Z7" t="str">
        <f>IF('[1]Respuestas de formulario 1'!AV3="","",'[1]Respuestas de formulario 1'!AV3)</f>
        <v>Nombre Madre</v>
      </c>
      <c r="AA7" t="str">
        <f>IF('[1]Respuestas de formulario 1'!AW3="","",'[1]Respuestas de formulario 1'!AW3)</f>
        <v>Apellido1Madre</v>
      </c>
      <c r="AB7" t="str">
        <f>IF('[1]Respuestas de formulario 1'!AX3="","",'[1]Respuestas de formulario 1'!AX3)</f>
        <v>Apellido2Madre</v>
      </c>
      <c r="AC7">
        <f>IF('[1]Respuestas de formulario 1'!AY3="","",'[1]Respuestas de formulario 1'!AY3)</f>
        <v>654987321</v>
      </c>
      <c r="AD7" t="str">
        <f>IF('[1]Respuestas de formulario 1'!AZ3="","",'[1]Respuestas de formulario 1'!AZ3)</f>
        <v>masdre@hotmail.com</v>
      </c>
      <c r="AE7" t="str">
        <f>IF('[1]Respuestas de formulario 1'!BA3="","",'[1]Respuestas de formulario 1'!BA3)</f>
        <v>NIE</v>
      </c>
      <c r="AF7" t="str">
        <f>IF('[1]Respuestas de formulario 1'!BB3="","",'[1]Respuestas de formulario 1'!BB3)&amp;IF('[1]Respuestas de formulario 1'!BC3="","",'[1]Respuestas de formulario 1'!BC3)&amp;IF('[1]Respuestas de formulario 1'!BD3="","",'[1]Respuestas de formulario 1'!BD3)</f>
        <v>Y3216547P</v>
      </c>
      <c r="AG7" t="str">
        <f>IF('[1]Respuestas de formulario 1'!BE3="","",'[1]Respuestas de formulario 1'!BE3)</f>
        <v>Padre</v>
      </c>
      <c r="AH7" t="str">
        <f>IF('[1]Respuestas de formulario 1'!BF3="","",'[1]Respuestas de formulario 1'!BF3)</f>
        <v>Nombre Padre</v>
      </c>
      <c r="AI7" t="str">
        <f>IF('[1]Respuestas de formulario 1'!BG3="","",'[1]Respuestas de formulario 1'!BG3)</f>
        <v>Apellido1Padre</v>
      </c>
      <c r="AJ7" t="str">
        <f>IF('[1]Respuestas de formulario 1'!BH3="","",'[1]Respuestas de formulario 1'!BH3)</f>
        <v>Apellido2Padre</v>
      </c>
      <c r="AK7">
        <f>IF('[1]Respuestas de formulario 1'!BI3="","",'[1]Respuestas de formulario 1'!BI3)</f>
        <v>654987321</v>
      </c>
      <c r="AL7" t="str">
        <f>IF('[1]Respuestas de formulario 1'!BJ3="","",'[1]Respuestas de formulario 1'!BJ3)</f>
        <v>padre@hotmail.com</v>
      </c>
      <c r="AM7" t="str">
        <f>IF('[1]Respuestas de formulario 1'!BK3="","",'[1]Respuestas de formulario 1'!BK3)</f>
        <v>Nombre alumno 2</v>
      </c>
      <c r="AN7" t="str">
        <f>IF('[1]Respuestas de formulario 1'!BL3="","",'[1]Respuestas de formulario 1'!BL3)</f>
        <v>su casa, 35, 1º iz</v>
      </c>
      <c r="AO7" t="str">
        <f>IF('[1]Respuestas de formulario 1'!BM3="","",'[1]Respuestas de formulario 1'!BM3)</f>
        <v>Calatorao</v>
      </c>
      <c r="AP7">
        <f>IF('[1]Respuestas de formulario 1'!BN3="","",'[1]Respuestas de formulario 1'!BN3)</f>
        <v>50280</v>
      </c>
      <c r="AQ7" s="6" t="s">
        <v>67</v>
      </c>
      <c r="AR7" s="6" t="s">
        <v>68</v>
      </c>
      <c r="AS7" s="6" t="s">
        <v>69</v>
      </c>
      <c r="AT7" s="6" t="s">
        <v>70</v>
      </c>
      <c r="AU7" s="6" t="s">
        <v>71</v>
      </c>
      <c r="AV7" t="str">
        <f>IF('[1]Respuestas de formulario 1'!BO3="","",'[1]Respuestas de formulario 1'!BO3)</f>
        <v>Ciencias (Incluye Matemáticas I)</v>
      </c>
      <c r="AW7" t="str">
        <f>IF('[1]Respuestas de formulario 1'!BP3="","","Matemáticas I")</f>
        <v>Matemáticas I</v>
      </c>
      <c r="AX7" t="str">
        <f>IF('[1]Respuestas de formulario 1'!BP3="","","Física y Química")</f>
        <v>Física y Química</v>
      </c>
      <c r="AY7" t="str">
        <f>IF('[1]Respuestas de formulario 1'!BQ3="","",'[1]Respuestas de formulario 1'!BQ3)</f>
        <v>Dibujo técnico I</v>
      </c>
      <c r="AZ7" t="str">
        <f>IF('[1]Respuestas de formulario 1'!BR3="","",'[1]Respuestas de formulario 1'!BR3)&amp;IF('[1]Respuestas de formulario 1'!BU3="","",'[1]Respuestas de formulario 1'!BU3)</f>
        <v>TIC I</v>
      </c>
      <c r="BA7" t="str">
        <f>IF('[1]Respuestas de formulario 1'!BS3="","",'[1]Respuestas de formulario 1'!BS3)&amp;IF('[1]Respuestas de formulario 1'!BV3="","",'[1]Respuestas de formulario 1'!BV3)</f>
        <v>Francés I</v>
      </c>
      <c r="BB7" t="str">
        <f>IF('[1]Respuestas de formulario 1'!BT3="","",'[1]Respuestas de formulario 1'!BT3)&amp;IF('[1]Respuestas de formulario 1'!BW3="","",'[1]Respuestas de formulario 1'!BW3)</f>
        <v>Tecnología Industrial</v>
      </c>
      <c r="BC7" t="str">
        <f>IF('[1]Respuestas de formulario 1'!BX3="","",'[1]Respuestas de formulario 1'!BX3)</f>
        <v/>
      </c>
      <c r="BD7" t="str">
        <f>IF('[1]Respuestas de formulario 1'!BY3="","",IF('[1]Respuestas de formulario 1'!BY3="Matemáticas CCSS I y Economía","Matemáticas CCSS",IF('[1]Respuestas de formulario 1'!BY3="Latín I y Griego I","Latín I","Error")))</f>
        <v/>
      </c>
      <c r="BE7" t="str">
        <f>IF('[1]Respuestas de formulario 1'!BY3="","",IF('[1]Respuestas de formulario 1'!BY3="Matemáticas CCSS I y Economía","Economía",IF('[1]Respuestas de formulario 1'!BY3="Latín I y Griego I","Griego I","Error")))</f>
        <v/>
      </c>
      <c r="BF7" t="str">
        <f>IF('[1]Respuestas de formulario 1'!BZ3="","",'[1]Respuestas de formulario 1'!BZ3)&amp;IF('[1]Respuestas de formulario 1'!CC3="","",'[1]Respuestas de formulario 1'!CC3)</f>
        <v/>
      </c>
      <c r="BG7" t="str">
        <f>IF('[1]Respuestas de formulario 1'!CA3="","",'[1]Respuestas de formulario 1'!CA3)&amp;IF('[1]Respuestas de formulario 1'!CD3="","",'[1]Respuestas de formulario 1'!CD3)</f>
        <v/>
      </c>
      <c r="BH7" t="str">
        <f>IF('[1]Respuestas de formulario 1'!CB3="","",'[1]Respuestas de formulario 1'!CB3)&amp;IF('[1]Respuestas de formulario 1'!CE3="","",'[1]Respuestas de formulario 1'!CE3)</f>
        <v/>
      </c>
      <c r="BI7" t="str">
        <f>IF('[1]Respuestas de formulario 1'!CF3="","",'[1]Respuestas de formulario 1'!CF3)</f>
        <v>Religión católica</v>
      </c>
      <c r="BJ7" t="str">
        <f>IF('[1]Respuestas de formulario 1'!CG3="","",'[1]Respuestas de formulario 1'!CG3)</f>
        <v>Historia y cultura de Aragón</v>
      </c>
      <c r="BK7" t="str">
        <f>IF('[1]Respuestas de formulario 1'!CH3="","",'[1]Respuestas de formulario 1'!CH3)</f>
        <v>Oratoria</v>
      </c>
      <c r="BL7" t="str">
        <f>IF('[1]Respuestas de formulario 1'!CI3="","",'[1]Respuestas de formulario 1'!CI3)</f>
        <v>Educación para la ciudadanía</v>
      </c>
    </row>
    <row r="8" spans="1:64" x14ac:dyDescent="0.2">
      <c r="A8" s="4">
        <f>IF('[1]Respuestas de formulario 1'!A4="","",'[1]Respuestas de formulario 1'!A4)</f>
        <v>43938.773271805556</v>
      </c>
      <c r="B8" t="str">
        <f>IF('[1]Respuestas de formulario 1'!B4="","",'[1]Respuestas de formulario 1'!B4)</f>
        <v>jclahuertar@gmail.com</v>
      </c>
      <c r="C8" t="str">
        <f>IF('[1]Respuestas de formulario 1'!C4="","",'[1]Respuestas de formulario 1'!C4)</f>
        <v>Alicia</v>
      </c>
      <c r="D8" t="str">
        <f>IF('[1]Respuestas de formulario 1'!D4="","",'[1]Respuestas de formulario 1'!D4)</f>
        <v>Apellido1</v>
      </c>
      <c r="E8" t="str">
        <f>IF('[1]Respuestas de formulario 1'!E4="","",'[1]Respuestas de formulario 1'!E4)</f>
        <v>Apellido2</v>
      </c>
      <c r="F8" t="str">
        <f>IF('[1]Respuestas de formulario 1'!F4="","",'[1]Respuestas de formulario 1'!F4)</f>
        <v>Otro (pasaporte, .... )</v>
      </c>
      <c r="G8" t="str">
        <f>IF('[1]Respuestas de formulario 1'!G4="","",'[1]Respuestas de formulario 1'!G4)&amp;IF('[1]Respuestas de formulario 1'!H4="","",'[1]Respuestas de formulario 1'!H4)&amp;IF('[1]Respuestas de formulario 1'!I4="","",'[1]Respuestas de formulario 1'!I4)</f>
        <v>P/321654/A</v>
      </c>
      <c r="H8" s="5">
        <f>IF('[1]Respuestas de formulario 1'!J4="","",'[1]Respuestas de formulario 1'!J4)</f>
        <v>43924</v>
      </c>
      <c r="I8" t="str">
        <f>IF('[1]Respuestas de formulario 1'!K4="","",'[1]Respuestas de formulario 1'!K4)</f>
        <v>Maruecos</v>
      </c>
      <c r="J8" t="str">
        <f>IF('[1]Respuestas de formulario 1'!L4="","",'[1]Respuestas de formulario 1'!L4)</f>
        <v>Marruecos</v>
      </c>
      <c r="K8" t="str">
        <f>IF('[1]Respuestas de formulario 1'!M4="","",'[1]Respuestas de formulario 1'!M4)</f>
        <v>Femenino</v>
      </c>
      <c r="L8" t="str">
        <f>IF('[1]Respuestas de formulario 1'!N4="","",'[1]Respuestas de formulario 1'!N4)</f>
        <v>alumna@ya.com</v>
      </c>
      <c r="M8">
        <f>IF('[1]Respuestas de formulario 1'!O4="","",'[1]Respuestas de formulario 1'!O4)</f>
        <v>654744185</v>
      </c>
      <c r="N8" t="str">
        <f>IF('[1]Respuestas de formulario 1'!P4="","",'[1]Respuestas de formulario 1'!P4)</f>
        <v>Sí</v>
      </c>
      <c r="O8" t="str">
        <f>IF('[1]Respuestas de formulario 1'!Q4="","IES Cabañas",'[1]Respuestas de formulario 1'!Q4)</f>
        <v>IES Prueba</v>
      </c>
      <c r="P8" t="str">
        <f>IF('[1]Respuestas de formulario 1'!R4="","Aragón",'[1]Respuestas de formulario 1'!R4)</f>
        <v>Castilla y León</v>
      </c>
      <c r="Q8" t="str">
        <f>IF('[1]Respuestas de formulario 1'!S4="","Zaragoza",'[1]Respuestas de formulario 1'!S4)&amp;IF('[1]Respuestas de formulario 1'!T4="","",'[1]Respuestas de formulario 1'!T4)&amp;IF('[1]Respuestas de formulario 1'!U4="","",'[1]Respuestas de formulario 1'!U4)&amp;IF('[1]Respuestas de formulario 1'!V4="","",'[1]Respuestas de formulario 1'!V4)&amp;IF('[1]Respuestas de formulario 1'!W4="","",'[1]Respuestas de formulario 1'!W4)&amp;IF('[1]Respuestas de formulario 1'!X4="","",'[1]Respuestas de formulario 1'!X4)&amp;IF('[1]Respuestas de formulario 1'!Y4="","",'[1]Respuestas de formulario 1'!Y4)&amp;IF('[1]Respuestas de formulario 1'!Z4="","",'[1]Respuestas de formulario 1'!Z4)&amp;IF('[1]Respuestas de formulario 1'!AA4="","",'[1]Respuestas de formulario 1'!AA4)&amp;IF('[1]Respuestas de formulario 1'!AB4="","",'[1]Respuestas de formulario 1'!AB4)&amp;IF('[1]Respuestas de formulario 1'!AC4="","",'[1]Respuestas de formulario 1'!AC4)&amp;IF('[1]Respuestas de formulario 1'!AD4="","",'[1]Respuestas de formulario 1'!AD4)&amp;IF('[1]Respuestas de formulario 1'!AE4="","",'[1]Respuestas de formulario 1'!AE4)&amp;IF('[1]Respuestas de formulario 1'!AF4="","",'[1]Respuestas de formulario 1'!AF4)&amp;IF('[1]Respuestas de formulario 1'!AG4="","",'[1]Respuestas de formulario 1'!AG4)&amp;IF('[1]Respuestas de formulario 1'!AH4="","",'[1]Respuestas de formulario 1'!AH4)&amp;IF('[1]Respuestas de formulario 1'!AI4="","",'[1]Respuestas de formulario 1'!AI4)</f>
        <v>ZaragozaSoria</v>
      </c>
      <c r="R8" t="str">
        <f>IF('[1]Respuestas de formulario 1'!AL4="","Carrea La Hilera, s/n",'[1]Respuestas de formulario 1'!AL4)</f>
        <v>Domicilio del centro de Soria, 48</v>
      </c>
      <c r="S8" t="str">
        <f>IF('[1]Respuestas de formulario 1'!AM4="","La Almunia",'[1]Respuestas de formulario 1'!AM4)</f>
        <v>Soria</v>
      </c>
      <c r="T8">
        <f>IF('[1]Respuestas de formulario 1'!AN4="","50100",'[1]Respuestas de formulario 1'!AN4)</f>
        <v>28000</v>
      </c>
      <c r="U8">
        <f>IF('[1]Respuestas de formulario 1'!AO4="","976808080",'[1]Respuestas de formulario 1'!AO4)</f>
        <v>948521369</v>
      </c>
      <c r="V8" t="str">
        <f>IF('[1]Respuestas de formulario 1'!AP4="","",'[1]Respuestas de formulario 1'!AP4)</f>
        <v>No</v>
      </c>
      <c r="W8" t="str">
        <f>IF('[1]Respuestas de formulario 1'!AQ4="","",'[1]Respuestas de formulario 1'!AQ4)</f>
        <v>Otro</v>
      </c>
      <c r="X8" t="str">
        <f>IF('[1]Respuestas de formulario 1'!AR4="","",'[1]Respuestas de formulario 1'!AR4)&amp;IF('[1]Respuestas de formulario 1'!AS4="","",'[1]Respuestas de formulario 1'!AS4)&amp;IF('[1]Respuestas de formulario 1'!AT4="","",'[1]Respuestas de formulario 1'!AT4)</f>
        <v>P/987654321/M</v>
      </c>
      <c r="Y8" t="str">
        <f>IF('[1]Respuestas de formulario 1'!AU4="","",'[1]Respuestas de formulario 1'!AU4)</f>
        <v>Madre</v>
      </c>
      <c r="Z8" t="str">
        <f>IF('[1]Respuestas de formulario 1'!AV4="","",'[1]Respuestas de formulario 1'!AV4)</f>
        <v>Nombre Madre</v>
      </c>
      <c r="AA8" t="str">
        <f>IF('[1]Respuestas de formulario 1'!AW4="","",'[1]Respuestas de formulario 1'!AW4)</f>
        <v>Apellido1Madre</v>
      </c>
      <c r="AB8" t="str">
        <f>IF('[1]Respuestas de formulario 1'!AX4="","",'[1]Respuestas de formulario 1'!AX4)</f>
        <v>Apellido2Madre</v>
      </c>
      <c r="AC8">
        <f>IF('[1]Respuestas de formulario 1'!AY4="","",'[1]Respuestas de formulario 1'!AY4)</f>
        <v>695666333</v>
      </c>
      <c r="AD8" t="str">
        <f>IF('[1]Respuestas de formulario 1'!AZ4="","",'[1]Respuestas de formulario 1'!AZ4)</f>
        <v>madre@hotmail.com</v>
      </c>
      <c r="AE8" t="str">
        <f>IF('[1]Respuestas de formulario 1'!BA4="","",'[1]Respuestas de formulario 1'!BA4)</f>
        <v>Otro</v>
      </c>
      <c r="AF8" t="str">
        <f>IF('[1]Respuestas de formulario 1'!BB4="","",'[1]Respuestas de formulario 1'!BB4)&amp;IF('[1]Respuestas de formulario 1'!BC4="","",'[1]Respuestas de formulario 1'!BC4)&amp;IF('[1]Respuestas de formulario 1'!BD4="","",'[1]Respuestas de formulario 1'!BD4)</f>
        <v>P/987654321/P</v>
      </c>
      <c r="AG8" t="str">
        <f>IF('[1]Respuestas de formulario 1'!BE4="","",'[1]Respuestas de formulario 1'!BE4)</f>
        <v>Padre</v>
      </c>
      <c r="AH8" t="str">
        <f>IF('[1]Respuestas de formulario 1'!BF4="","",'[1]Respuestas de formulario 1'!BF4)</f>
        <v>Nombre Padre</v>
      </c>
      <c r="AI8" t="str">
        <f>IF('[1]Respuestas de formulario 1'!BG4="","",'[1]Respuestas de formulario 1'!BG4)</f>
        <v>Apellido1Padre</v>
      </c>
      <c r="AJ8" t="str">
        <f>IF('[1]Respuestas de formulario 1'!BH4="","",'[1]Respuestas de formulario 1'!BH4)</f>
        <v>Apellido2Padre</v>
      </c>
      <c r="AK8">
        <f>IF('[1]Respuestas de formulario 1'!BI4="","",'[1]Respuestas de formulario 1'!BI4)</f>
        <v>987654321</v>
      </c>
      <c r="AL8" t="str">
        <f>IF('[1]Respuestas de formulario 1'!BJ4="","",'[1]Respuestas de formulario 1'!BJ4)</f>
        <v>padre@ya.com</v>
      </c>
      <c r="AM8" t="str">
        <f>IF('[1]Respuestas de formulario 1'!BK4="","",'[1]Respuestas de formulario 1'!BK4)</f>
        <v>Alicia Apellido1 Apellido2</v>
      </c>
      <c r="AN8" t="str">
        <f>IF('[1]Respuestas de formulario 1'!BL4="","",'[1]Respuestas de formulario 1'!BL4)</f>
        <v>Domicilio Alumna 3, 46, ppal. idz.</v>
      </c>
      <c r="AO8" t="str">
        <f>IF('[1]Respuestas de formulario 1'!BM4="","",'[1]Respuestas de formulario 1'!BM4)</f>
        <v>Zaragoza</v>
      </c>
      <c r="AP8">
        <f>IF('[1]Respuestas de formulario 1'!BN4="","",'[1]Respuestas de formulario 1'!BN4)</f>
        <v>50017</v>
      </c>
      <c r="AQ8" s="6" t="s">
        <v>67</v>
      </c>
      <c r="AR8" s="6" t="s">
        <v>68</v>
      </c>
      <c r="AS8" s="6" t="s">
        <v>69</v>
      </c>
      <c r="AT8" s="6" t="s">
        <v>70</v>
      </c>
      <c r="AU8" s="6" t="s">
        <v>71</v>
      </c>
      <c r="AV8" t="str">
        <f>IF('[1]Respuestas de formulario 1'!BO4="","",'[1]Respuestas de formulario 1'!BO4)</f>
        <v>Humanidades y Ciencias sociales</v>
      </c>
      <c r="AW8" t="str">
        <f>IF('[1]Respuestas de formulario 1'!BP4="","","Matemáticas I")</f>
        <v/>
      </c>
      <c r="AX8" t="str">
        <f>IF('[1]Respuestas de formulario 1'!BP4="","","Física y Química")</f>
        <v/>
      </c>
      <c r="AY8" t="str">
        <f>IF('[1]Respuestas de formulario 1'!BQ4="","",'[1]Respuestas de formulario 1'!BQ4)</f>
        <v/>
      </c>
      <c r="AZ8" t="str">
        <f>IF('[1]Respuestas de formulario 1'!BR4="","",'[1]Respuestas de formulario 1'!BR4)&amp;IF('[1]Respuestas de formulario 1'!BU4="","",'[1]Respuestas de formulario 1'!BU4)</f>
        <v/>
      </c>
      <c r="BA8" t="str">
        <f>IF('[1]Respuestas de formulario 1'!BS4="","",'[1]Respuestas de formulario 1'!BS4)&amp;IF('[1]Respuestas de formulario 1'!BV4="","",'[1]Respuestas de formulario 1'!BV4)</f>
        <v/>
      </c>
      <c r="BB8" t="str">
        <f>IF('[1]Respuestas de formulario 1'!BT4="","",'[1]Respuestas de formulario 1'!BT4)&amp;IF('[1]Respuestas de formulario 1'!BW4="","",'[1]Respuestas de formulario 1'!BW4)</f>
        <v/>
      </c>
      <c r="BC8" t="str">
        <f>IF('[1]Respuestas de formulario 1'!BX4="","",'[1]Respuestas de formulario 1'!BX4)</f>
        <v>Historia del mundo contemporáneo</v>
      </c>
      <c r="BD8" t="str">
        <f>IF('[1]Respuestas de formulario 1'!BY4="","",IF('[1]Respuestas de formulario 1'!BY4="Matemáticas CCSS I y Economía","Matemáticas CCSS",IF('[1]Respuestas de formulario 1'!BY4="Latín I y Griego I","Latín I","Error")))</f>
        <v>Matemáticas CCSS</v>
      </c>
      <c r="BE8" t="str">
        <f>IF('[1]Respuestas de formulario 1'!BY4="","",IF('[1]Respuestas de formulario 1'!BY4="Matemáticas CCSS I y Economía","Economía",IF('[1]Respuestas de formulario 1'!BY4="Latín I y Griego I","Griego I","Error")))</f>
        <v>Economía</v>
      </c>
      <c r="BF8" t="str">
        <f>IF('[1]Respuestas de formulario 1'!BZ4="","",'[1]Respuestas de formulario 1'!BZ4)&amp;IF('[1]Respuestas de formulario 1'!CC4="","",'[1]Respuestas de formulario 1'!CC4)</f>
        <v>Francés I</v>
      </c>
      <c r="BG8" t="str">
        <f>IF('[1]Respuestas de formulario 1'!CA4="","",'[1]Respuestas de formulario 1'!CA4)&amp;IF('[1]Respuestas de formulario 1'!CD4="","",'[1]Respuestas de formulario 1'!CD4)</f>
        <v>TIC I</v>
      </c>
      <c r="BH8" t="str">
        <f>IF('[1]Respuestas de formulario 1'!CB4="","",'[1]Respuestas de formulario 1'!CB4)&amp;IF('[1]Respuestas de formulario 1'!CE4="","",'[1]Respuestas de formulario 1'!CE4)</f>
        <v>Literatura Universal I</v>
      </c>
      <c r="BI8" t="str">
        <f>IF('[1]Respuestas de formulario 1'!CF4="","",'[1]Respuestas de formulario 1'!CF4)</f>
        <v>Oratoria</v>
      </c>
      <c r="BJ8" t="str">
        <f>IF('[1]Respuestas de formulario 1'!CG4="","",'[1]Respuestas de formulario 1'!CG4)</f>
        <v>Historia y cultura de Aragón</v>
      </c>
      <c r="BK8" t="str">
        <f>IF('[1]Respuestas de formulario 1'!CH4="","",'[1]Respuestas de formulario 1'!CH4)</f>
        <v>Religión católica</v>
      </c>
      <c r="BL8" t="str">
        <f>IF('[1]Respuestas de formulario 1'!CI4="","",'[1]Respuestas de formulario 1'!CI4)</f>
        <v>Educación para la ciudadanía</v>
      </c>
    </row>
    <row r="9" spans="1:64" x14ac:dyDescent="0.2">
      <c r="A9" s="4">
        <f>IF('[1]Respuestas de formulario 1'!A5="","",'[1]Respuestas de formulario 1'!A5)</f>
        <v>43938.899592905094</v>
      </c>
      <c r="B9" t="str">
        <f>IF('[1]Respuestas de formulario 1'!B5="","",'[1]Respuestas de formulario 1'!B5)</f>
        <v>jclahuertar@gmail.com</v>
      </c>
      <c r="C9" t="str">
        <f>IF('[1]Respuestas de formulario 1'!C5="","",'[1]Respuestas de formulario 1'!C5)</f>
        <v>Catalina</v>
      </c>
      <c r="D9" t="str">
        <f>IF('[1]Respuestas de formulario 1'!D5="","",'[1]Respuestas de formulario 1'!D5)</f>
        <v>Apellido1</v>
      </c>
      <c r="E9" t="str">
        <f>IF('[1]Respuestas de formulario 1'!E5="","",'[1]Respuestas de formulario 1'!E5)</f>
        <v>Apellido2</v>
      </c>
      <c r="F9" t="str">
        <f>IF('[1]Respuestas de formulario 1'!F5="","",'[1]Respuestas de formulario 1'!F5)</f>
        <v>DNI</v>
      </c>
      <c r="G9" t="str">
        <f>IF('[1]Respuestas de formulario 1'!G5="","",'[1]Respuestas de formulario 1'!G5)&amp;IF('[1]Respuestas de formulario 1'!H5="","",'[1]Respuestas de formulario 1'!H5)&amp;IF('[1]Respuestas de formulario 1'!I5="","",'[1]Respuestas de formulario 1'!I5)</f>
        <v>65498731L</v>
      </c>
      <c r="H9" s="5">
        <f>IF('[1]Respuestas de formulario 1'!J5="","",'[1]Respuestas de formulario 1'!J5)</f>
        <v>43925</v>
      </c>
      <c r="I9" t="str">
        <f>IF('[1]Respuestas de formulario 1'!K5="","",'[1]Respuestas de formulario 1'!K5)</f>
        <v>EEUU</v>
      </c>
      <c r="J9" t="str">
        <f>IF('[1]Respuestas de formulario 1'!L5="","",'[1]Respuestas de formulario 1'!L5)</f>
        <v>Otros</v>
      </c>
      <c r="K9" t="str">
        <f>IF('[1]Respuestas de formulario 1'!M5="","",'[1]Respuestas de formulario 1'!M5)</f>
        <v>Femenino</v>
      </c>
      <c r="L9" t="str">
        <f>IF('[1]Respuestas de formulario 1'!N5="","",'[1]Respuestas de formulario 1'!N5)</f>
        <v>Catalina@gmail.com</v>
      </c>
      <c r="M9">
        <f>IF('[1]Respuestas de formulario 1'!O5="","",'[1]Respuestas de formulario 1'!O5)</f>
        <v>654987321</v>
      </c>
      <c r="N9" t="str">
        <f>IF('[1]Respuestas de formulario 1'!P5="","",'[1]Respuestas de formulario 1'!P5)</f>
        <v>No</v>
      </c>
      <c r="O9" t="str">
        <f>IF('[1]Respuestas de formulario 1'!Q5="","IES Cabañas",'[1]Respuestas de formulario 1'!Q5)</f>
        <v>IES Cabañas</v>
      </c>
      <c r="P9" t="str">
        <f>IF('[1]Respuestas de formulario 1'!R5="","Aragón",'[1]Respuestas de formulario 1'!R5)</f>
        <v>Aragón</v>
      </c>
      <c r="Q9" t="str">
        <f>IF('[1]Respuestas de formulario 1'!S5="","Zaragoza",'[1]Respuestas de formulario 1'!S5)&amp;IF('[1]Respuestas de formulario 1'!T5="","",'[1]Respuestas de formulario 1'!T5)&amp;IF('[1]Respuestas de formulario 1'!U5="","",'[1]Respuestas de formulario 1'!U5)&amp;IF('[1]Respuestas de formulario 1'!V5="","",'[1]Respuestas de formulario 1'!V5)&amp;IF('[1]Respuestas de formulario 1'!W5="","",'[1]Respuestas de formulario 1'!W5)&amp;IF('[1]Respuestas de formulario 1'!X5="","",'[1]Respuestas de formulario 1'!X5)&amp;IF('[1]Respuestas de formulario 1'!Y5="","",'[1]Respuestas de formulario 1'!Y5)&amp;IF('[1]Respuestas de formulario 1'!Z5="","",'[1]Respuestas de formulario 1'!Z5)&amp;IF('[1]Respuestas de formulario 1'!AA5="","",'[1]Respuestas de formulario 1'!AA5)&amp;IF('[1]Respuestas de formulario 1'!AB5="","",'[1]Respuestas de formulario 1'!AB5)&amp;IF('[1]Respuestas de formulario 1'!AC5="","",'[1]Respuestas de formulario 1'!AC5)&amp;IF('[1]Respuestas de formulario 1'!AD5="","",'[1]Respuestas de formulario 1'!AD5)&amp;IF('[1]Respuestas de formulario 1'!AE5="","",'[1]Respuestas de formulario 1'!AE5)&amp;IF('[1]Respuestas de formulario 1'!AF5="","",'[1]Respuestas de formulario 1'!AF5)&amp;IF('[1]Respuestas de formulario 1'!AG5="","",'[1]Respuestas de formulario 1'!AG5)&amp;IF('[1]Respuestas de formulario 1'!AH5="","",'[1]Respuestas de formulario 1'!AH5)&amp;IF('[1]Respuestas de formulario 1'!AI5="","",'[1]Respuestas de formulario 1'!AI5)</f>
        <v>Zaragoza</v>
      </c>
      <c r="R9" t="str">
        <f>IF('[1]Respuestas de formulario 1'!AL5="","Carrea La Hilera, s/n",'[1]Respuestas de formulario 1'!AL5)</f>
        <v>Carrea La Hilera, s/n</v>
      </c>
      <c r="S9" t="str">
        <f>IF('[1]Respuestas de formulario 1'!AM5="","La Almunia",'[1]Respuestas de formulario 1'!AM5)</f>
        <v>La Almunia</v>
      </c>
      <c r="T9" t="str">
        <f>IF('[1]Respuestas de formulario 1'!AN5="","50100",'[1]Respuestas de formulario 1'!AN5)</f>
        <v>50100</v>
      </c>
      <c r="U9" t="str">
        <f>IF('[1]Respuestas de formulario 1'!AO5="","976808080",'[1]Respuestas de formulario 1'!AO5)</f>
        <v>976808080</v>
      </c>
      <c r="V9" t="str">
        <f>IF('[1]Respuestas de formulario 1'!AP5="","",'[1]Respuestas de formulario 1'!AP5)</f>
        <v>Sí</v>
      </c>
      <c r="W9" t="str">
        <f>IF('[1]Respuestas de formulario 1'!AQ5="","",'[1]Respuestas de formulario 1'!AQ5)</f>
        <v>DNI</v>
      </c>
      <c r="X9" t="str">
        <f>IF('[1]Respuestas de formulario 1'!AR5="","",'[1]Respuestas de formulario 1'!AR5)&amp;IF('[1]Respuestas de formulario 1'!AS5="","",'[1]Respuestas de formulario 1'!AS5)&amp;IF('[1]Respuestas de formulario 1'!AT5="","",'[1]Respuestas de formulario 1'!AT5)</f>
        <v>65734982Y</v>
      </c>
      <c r="Y9" t="str">
        <f>IF('[1]Respuestas de formulario 1'!AU5="","",'[1]Respuestas de formulario 1'!AU5)</f>
        <v>Tutora legal</v>
      </c>
      <c r="Z9" t="str">
        <f>IF('[1]Respuestas de formulario 1'!AV5="","",'[1]Respuestas de formulario 1'!AV5)</f>
        <v>Nombre Tutora</v>
      </c>
      <c r="AA9" t="str">
        <f>IF('[1]Respuestas de formulario 1'!AW5="","",'[1]Respuestas de formulario 1'!AW5)</f>
        <v>Apellido1Tutora</v>
      </c>
      <c r="AB9" t="str">
        <f>IF('[1]Respuestas de formulario 1'!AX5="","",'[1]Respuestas de formulario 1'!AX5)</f>
        <v>Apellido2Tutora</v>
      </c>
      <c r="AC9">
        <f>IF('[1]Respuestas de formulario 1'!AY5="","",'[1]Respuestas de formulario 1'!AY5)</f>
        <v>654984666</v>
      </c>
      <c r="AD9" t="str">
        <f>IF('[1]Respuestas de formulario 1'!AZ5="","",'[1]Respuestas de formulario 1'!AZ5)</f>
        <v>tutora@gmail.com</v>
      </c>
      <c r="AE9" t="str">
        <f>IF('[1]Respuestas de formulario 1'!BA5="","",'[1]Respuestas de formulario 1'!BA5)</f>
        <v>NIE</v>
      </c>
      <c r="AF9" t="str">
        <f>IF('[1]Respuestas de formulario 1'!BB5="","",'[1]Respuestas de formulario 1'!BB5)&amp;IF('[1]Respuestas de formulario 1'!BC5="","",'[1]Respuestas de formulario 1'!BC5)&amp;IF('[1]Respuestas de formulario 1'!BD5="","",'[1]Respuestas de formulario 1'!BD5)</f>
        <v>Z3217965P</v>
      </c>
      <c r="AG9" t="str">
        <f>IF('[1]Respuestas de formulario 1'!BE5="","",'[1]Respuestas de formulario 1'!BE5)</f>
        <v>Padre</v>
      </c>
      <c r="AH9" t="str">
        <f>IF('[1]Respuestas de formulario 1'!BF5="","",'[1]Respuestas de formulario 1'!BF5)</f>
        <v>Nombre Padre</v>
      </c>
      <c r="AI9" t="str">
        <f>IF('[1]Respuestas de formulario 1'!BG5="","",'[1]Respuestas de formulario 1'!BG5)</f>
        <v>Apellido1Padre</v>
      </c>
      <c r="AJ9" t="str">
        <f>IF('[1]Respuestas de formulario 1'!BH5="","",'[1]Respuestas de formulario 1'!BH5)</f>
        <v>Apellido2Padre</v>
      </c>
      <c r="AK9">
        <f>IF('[1]Respuestas de formulario 1'!BI5="","",'[1]Respuestas de formulario 1'!BI5)</f>
        <v>654123789</v>
      </c>
      <c r="AL9" t="str">
        <f>IF('[1]Respuestas de formulario 1'!BJ5="","",'[1]Respuestas de formulario 1'!BJ5)</f>
        <v>Padre@ya.com</v>
      </c>
      <c r="AM9" t="str">
        <f>IF('[1]Respuestas de formulario 1'!BK5="","",'[1]Respuestas de formulario 1'!BK5)</f>
        <v xml:space="preserve">NombrePadre Apellido1 Apellido2 </v>
      </c>
      <c r="AN9" t="str">
        <f>IF('[1]Respuestas de formulario 1'!BL5="","",'[1]Respuestas de formulario 1'!BL5)</f>
        <v>Domicilio del Padre, 89</v>
      </c>
      <c r="AO9" t="str">
        <f>IF('[1]Respuestas de formulario 1'!BM5="","",'[1]Respuestas de formulario 1'!BM5)</f>
        <v>Calatayud</v>
      </c>
      <c r="AP9">
        <f>IF('[1]Respuestas de formulario 1'!BN5="","",'[1]Respuestas de formulario 1'!BN5)</f>
        <v>50300</v>
      </c>
      <c r="AQ9" s="6" t="s">
        <v>67</v>
      </c>
      <c r="AR9" s="6" t="s">
        <v>68</v>
      </c>
      <c r="AS9" s="6" t="s">
        <v>69</v>
      </c>
      <c r="AT9" s="6" t="s">
        <v>70</v>
      </c>
      <c r="AU9" s="6" t="s">
        <v>71</v>
      </c>
      <c r="AV9" t="str">
        <f>IF('[1]Respuestas de formulario 1'!BO5="","",'[1]Respuestas de formulario 1'!BO5)</f>
        <v>Humanidades y Ciencias sociales</v>
      </c>
      <c r="AW9" t="str">
        <f>IF('[1]Respuestas de formulario 1'!BP5="","","Matemáticas I")</f>
        <v/>
      </c>
      <c r="AX9" t="str">
        <f>IF('[1]Respuestas de formulario 1'!BP5="","","Física y Química")</f>
        <v/>
      </c>
      <c r="AY9" t="str">
        <f>IF('[1]Respuestas de formulario 1'!BQ5="","",'[1]Respuestas de formulario 1'!BQ5)</f>
        <v/>
      </c>
      <c r="AZ9" t="str">
        <f>IF('[1]Respuestas de formulario 1'!BR5="","",'[1]Respuestas de formulario 1'!BR5)&amp;IF('[1]Respuestas de formulario 1'!BU5="","",'[1]Respuestas de formulario 1'!BU5)</f>
        <v/>
      </c>
      <c r="BA9" t="str">
        <f>IF('[1]Respuestas de formulario 1'!BS5="","",'[1]Respuestas de formulario 1'!BS5)&amp;IF('[1]Respuestas de formulario 1'!BV5="","",'[1]Respuestas de formulario 1'!BV5)</f>
        <v/>
      </c>
      <c r="BB9" t="str">
        <f>IF('[1]Respuestas de formulario 1'!BT5="","",'[1]Respuestas de formulario 1'!BT5)&amp;IF('[1]Respuestas de formulario 1'!BW5="","",'[1]Respuestas de formulario 1'!BW5)</f>
        <v/>
      </c>
      <c r="BC9" t="str">
        <f>IF('[1]Respuestas de formulario 1'!BX5="","",'[1]Respuestas de formulario 1'!BX5)</f>
        <v>Historia del mundo contemporáneo</v>
      </c>
      <c r="BD9" t="str">
        <f>IF('[1]Respuestas de formulario 1'!BY5="","",IF('[1]Respuestas de formulario 1'!BY5="Matemáticas CCSS I y Economía","Matemáticas CCSS",IF('[1]Respuestas de formulario 1'!BY5="Latín I y Griego I","Latín I","Error")))</f>
        <v>Latín I</v>
      </c>
      <c r="BE9" t="str">
        <f>IF('[1]Respuestas de formulario 1'!BY5="","",IF('[1]Respuestas de formulario 1'!BY5="Matemáticas CCSS I y Economía","Economía",IF('[1]Respuestas de formulario 1'!BY5="Latín I y Griego I","Griego I","Error")))</f>
        <v>Griego I</v>
      </c>
      <c r="BF9" t="str">
        <f>IF('[1]Respuestas de formulario 1'!BZ5="","",'[1]Respuestas de formulario 1'!BZ5)&amp;IF('[1]Respuestas de formulario 1'!CC5="","",'[1]Respuestas de formulario 1'!CC5)</f>
        <v>Literatura Universal I</v>
      </c>
      <c r="BG9" t="str">
        <f>IF('[1]Respuestas de formulario 1'!CA5="","",'[1]Respuestas de formulario 1'!CA5)&amp;IF('[1]Respuestas de formulario 1'!CD5="","",'[1]Respuestas de formulario 1'!CD5)</f>
        <v>Francés I</v>
      </c>
      <c r="BH9" t="str">
        <f>IF('[1]Respuestas de formulario 1'!CB5="","",'[1]Respuestas de formulario 1'!CB5)&amp;IF('[1]Respuestas de formulario 1'!CE5="","",'[1]Respuestas de formulario 1'!CE5)</f>
        <v>TIC I</v>
      </c>
      <c r="BI9" t="str">
        <f>IF('[1]Respuestas de formulario 1'!CF5="","",'[1]Respuestas de formulario 1'!CF5)</f>
        <v>Religión católica</v>
      </c>
      <c r="BJ9" t="str">
        <f>IF('[1]Respuestas de formulario 1'!CG5="","",'[1]Respuestas de formulario 1'!CG5)</f>
        <v>Educación para la ciudadanía</v>
      </c>
      <c r="BK9" t="str">
        <f>IF('[1]Respuestas de formulario 1'!CH5="","",'[1]Respuestas de formulario 1'!CH5)</f>
        <v>Historia y cultura de Aragón</v>
      </c>
      <c r="BL9" t="str">
        <f>IF('[1]Respuestas de formulario 1'!CI5="","",'[1]Respuestas de formulario 1'!CI5)</f>
        <v>Oratoria</v>
      </c>
    </row>
    <row r="10" spans="1:64" x14ac:dyDescent="0.2">
      <c r="A10" s="4" t="str">
        <f>IF('[1]Respuestas de formulario 1'!A6="","",'[1]Respuestas de formulario 1'!A6)</f>
        <v/>
      </c>
      <c r="B10" t="str">
        <f>IF('[1]Respuestas de formulario 1'!B6="","",'[1]Respuestas de formulario 1'!B6)</f>
        <v/>
      </c>
      <c r="C10" t="str">
        <f>IF('[1]Respuestas de formulario 1'!C6="","",'[1]Respuestas de formulario 1'!C6)</f>
        <v/>
      </c>
      <c r="D10" t="str">
        <f>IF('[1]Respuestas de formulario 1'!D6="","",'[1]Respuestas de formulario 1'!D6)</f>
        <v/>
      </c>
      <c r="E10" t="str">
        <f>IF('[1]Respuestas de formulario 1'!E6="","",'[1]Respuestas de formulario 1'!E6)</f>
        <v/>
      </c>
      <c r="F10" t="str">
        <f>IF('[1]Respuestas de formulario 1'!F6="","",'[1]Respuestas de formulario 1'!F6)</f>
        <v/>
      </c>
      <c r="G10" t="str">
        <f>IF('[1]Respuestas de formulario 1'!G6="","",'[1]Respuestas de formulario 1'!G6)&amp;IF('[1]Respuestas de formulario 1'!H6="","",'[1]Respuestas de formulario 1'!H6)&amp;IF('[1]Respuestas de formulario 1'!I6="","",'[1]Respuestas de formulario 1'!I6)</f>
        <v/>
      </c>
      <c r="H10" s="5" t="str">
        <f>IF('[1]Respuestas de formulario 1'!J6="","",'[1]Respuestas de formulario 1'!J6)</f>
        <v/>
      </c>
      <c r="I10" t="str">
        <f>IF('[1]Respuestas de formulario 1'!K6="","",'[1]Respuestas de formulario 1'!K6)</f>
        <v/>
      </c>
      <c r="J10" t="str">
        <f>IF('[1]Respuestas de formulario 1'!L6="","",'[1]Respuestas de formulario 1'!L6)</f>
        <v/>
      </c>
      <c r="K10" t="str">
        <f>IF('[1]Respuestas de formulario 1'!M6="","",'[1]Respuestas de formulario 1'!M6)</f>
        <v/>
      </c>
      <c r="L10" t="str">
        <f>IF('[1]Respuestas de formulario 1'!N6="","",'[1]Respuestas de formulario 1'!N6)</f>
        <v/>
      </c>
      <c r="M10" t="str">
        <f>IF('[1]Respuestas de formulario 1'!O6="","",'[1]Respuestas de formulario 1'!O6)</f>
        <v/>
      </c>
      <c r="N10" t="str">
        <f>IF('[1]Respuestas de formulario 1'!P6="","",'[1]Respuestas de formulario 1'!P6)</f>
        <v/>
      </c>
      <c r="O10" t="str">
        <f>IF('[1]Respuestas de formulario 1'!Q6="","",'[1]Respuestas de formulario 1'!Q6)</f>
        <v/>
      </c>
      <c r="P10" t="str">
        <f>IF('[1]Respuestas de formulario 1'!R6="","",'[1]Respuestas de formulario 1'!R6)</f>
        <v/>
      </c>
      <c r="Q10" t="str">
        <f>IF('[1]Respuestas de formulario 1'!S6="","",'[1]Respuestas de formulario 1'!S6)&amp;IF('[1]Respuestas de formulario 1'!T6="","",'[1]Respuestas de formulario 1'!T6)&amp;IF('[1]Respuestas de formulario 1'!U6="","",'[1]Respuestas de formulario 1'!U6)&amp;IF('[1]Respuestas de formulario 1'!V6="","",'[1]Respuestas de formulario 1'!V6)&amp;IF('[1]Respuestas de formulario 1'!W6="","",'[1]Respuestas de formulario 1'!W6)&amp;IF('[1]Respuestas de formulario 1'!X6="","",'[1]Respuestas de formulario 1'!X6)&amp;IF('[1]Respuestas de formulario 1'!Y6="","",'[1]Respuestas de formulario 1'!Y6)&amp;IF('[1]Respuestas de formulario 1'!Z6="","",'[1]Respuestas de formulario 1'!Z6)&amp;IF('[1]Respuestas de formulario 1'!AA6="","",'[1]Respuestas de formulario 1'!AA6)&amp;IF('[1]Respuestas de formulario 1'!AB6="","",'[1]Respuestas de formulario 1'!AB6)&amp;IF('[1]Respuestas de formulario 1'!AC6="","",'[1]Respuestas de formulario 1'!AC6)&amp;IF('[1]Respuestas de formulario 1'!AD6="","",'[1]Respuestas de formulario 1'!AD6)&amp;IF('[1]Respuestas de formulario 1'!AE6="","",'[1]Respuestas de formulario 1'!AE6)&amp;IF('[1]Respuestas de formulario 1'!AF6="","",'[1]Respuestas de formulario 1'!AF6)&amp;IF('[1]Respuestas de formulario 1'!AG6="","",'[1]Respuestas de formulario 1'!AG6)&amp;IF('[1]Respuestas de formulario 1'!AH6="","",'[1]Respuestas de formulario 1'!AH6)&amp;IF('[1]Respuestas de formulario 1'!AI6="","",'[1]Respuestas de formulario 1'!AI6)</f>
        <v/>
      </c>
      <c r="R10" t="str">
        <f>IF('[1]Respuestas de formulario 1'!AL6="","",'[1]Respuestas de formulario 1'!AL6)</f>
        <v/>
      </c>
      <c r="S10" t="str">
        <f>IF('[1]Respuestas de formulario 1'!AM6="","",'[1]Respuestas de formulario 1'!AM6)</f>
        <v/>
      </c>
      <c r="T10" t="str">
        <f>IF('[1]Respuestas de formulario 1'!AN6="","",'[1]Respuestas de formulario 1'!AN6)</f>
        <v/>
      </c>
      <c r="U10" t="str">
        <f>IF('[1]Respuestas de formulario 1'!AO6="","",'[1]Respuestas de formulario 1'!AO6)</f>
        <v/>
      </c>
      <c r="V10" t="str">
        <f>IF('[1]Respuestas de formulario 1'!AP6="","",'[1]Respuestas de formulario 1'!AP6)</f>
        <v/>
      </c>
      <c r="W10" t="str">
        <f>IF('[1]Respuestas de formulario 1'!AQ6="","",'[1]Respuestas de formulario 1'!AQ6)</f>
        <v/>
      </c>
      <c r="X10" t="str">
        <f>IF('[1]Respuestas de formulario 1'!AR6="","",'[1]Respuestas de formulario 1'!AR6)&amp;IF('[1]Respuestas de formulario 1'!AS6="","",'[1]Respuestas de formulario 1'!AS6)&amp;IF('[1]Respuestas de formulario 1'!AT6="","",'[1]Respuestas de formulario 1'!AT6)</f>
        <v/>
      </c>
      <c r="Y10" t="str">
        <f>IF('[1]Respuestas de formulario 1'!AU6="","",'[1]Respuestas de formulario 1'!AU6)</f>
        <v/>
      </c>
      <c r="Z10" t="str">
        <f>IF('[1]Respuestas de formulario 1'!AV6="","",'[1]Respuestas de formulario 1'!AV6)</f>
        <v/>
      </c>
      <c r="AA10" t="str">
        <f>IF('[1]Respuestas de formulario 1'!AW6="","",'[1]Respuestas de formulario 1'!AW6)</f>
        <v/>
      </c>
      <c r="AB10" t="str">
        <f>IF('[1]Respuestas de formulario 1'!AX6="","",'[1]Respuestas de formulario 1'!AX6)</f>
        <v/>
      </c>
      <c r="AC10" t="str">
        <f>IF('[1]Respuestas de formulario 1'!AY6="","",'[1]Respuestas de formulario 1'!AY6)</f>
        <v/>
      </c>
      <c r="AD10" t="str">
        <f>IF('[1]Respuestas de formulario 1'!AZ6="","",'[1]Respuestas de formulario 1'!AZ6)</f>
        <v/>
      </c>
      <c r="AE10" t="str">
        <f>IF('[1]Respuestas de formulario 1'!BA6="","",'[1]Respuestas de formulario 1'!BA6)</f>
        <v/>
      </c>
      <c r="AF10" t="str">
        <f>IF('[1]Respuestas de formulario 1'!BB6="","",'[1]Respuestas de formulario 1'!BB6)&amp;IF('[1]Respuestas de formulario 1'!BC6="","",'[1]Respuestas de formulario 1'!BC6)&amp;IF('[1]Respuestas de formulario 1'!BD6="","",'[1]Respuestas de formulario 1'!BD6)</f>
        <v/>
      </c>
      <c r="AG10" t="str">
        <f>IF('[1]Respuestas de formulario 1'!BE6="","",'[1]Respuestas de formulario 1'!BE6)</f>
        <v/>
      </c>
      <c r="AH10" t="str">
        <f>IF('[1]Respuestas de formulario 1'!BF6="","",'[1]Respuestas de formulario 1'!BF6)</f>
        <v/>
      </c>
      <c r="AI10" t="str">
        <f>IF('[1]Respuestas de formulario 1'!BG6="","",'[1]Respuestas de formulario 1'!BG6)</f>
        <v/>
      </c>
      <c r="AJ10" t="str">
        <f>IF('[1]Respuestas de formulario 1'!BH6="","",'[1]Respuestas de formulario 1'!BH6)</f>
        <v/>
      </c>
      <c r="AK10" t="str">
        <f>IF('[1]Respuestas de formulario 1'!BI6="","",'[1]Respuestas de formulario 1'!BI6)</f>
        <v/>
      </c>
      <c r="AL10" t="str">
        <f>IF('[1]Respuestas de formulario 1'!BJ6="","",'[1]Respuestas de formulario 1'!BJ6)</f>
        <v/>
      </c>
      <c r="AM10" t="str">
        <f>IF('[1]Respuestas de formulario 1'!BK6="","",'[1]Respuestas de formulario 1'!BK6)</f>
        <v/>
      </c>
      <c r="AN10" t="str">
        <f>IF('[1]Respuestas de formulario 1'!BL6="","",'[1]Respuestas de formulario 1'!BL6)</f>
        <v/>
      </c>
      <c r="AO10" t="str">
        <f>IF('[1]Respuestas de formulario 1'!BM6="","",'[1]Respuestas de formulario 1'!BM6)</f>
        <v/>
      </c>
      <c r="AP10" t="str">
        <f>IF('[1]Respuestas de formulario 1'!BN6="","",'[1]Respuestas de formulario 1'!BN6)</f>
        <v/>
      </c>
      <c r="AQ10" s="7"/>
      <c r="AR10" s="7"/>
      <c r="AS10" s="7"/>
      <c r="AT10" s="7"/>
      <c r="AU10" s="7"/>
      <c r="AV10" t="str">
        <f>IF('[1]Respuestas de formulario 1'!BO6="","",'[1]Respuestas de formulario 1'!BO6)</f>
        <v/>
      </c>
      <c r="AW10" t="str">
        <f>IF('[1]Respuestas de formulario 1'!BP6="","","Matemáticas I")</f>
        <v/>
      </c>
      <c r="AX10" t="str">
        <f>IF('[1]Respuestas de formulario 1'!BP6="","","Física y Química")</f>
        <v/>
      </c>
      <c r="AY10" t="str">
        <f>IF('[1]Respuestas de formulario 1'!BQ6="","",'[1]Respuestas de formulario 1'!BQ6)</f>
        <v/>
      </c>
      <c r="AZ10" t="str">
        <f>IF('[1]Respuestas de formulario 1'!BR6="","",'[1]Respuestas de formulario 1'!BR6)</f>
        <v/>
      </c>
      <c r="BA10" t="str">
        <f>IF('[1]Respuestas de formulario 1'!BS6="","",'[1]Respuestas de formulario 1'!BS6)</f>
        <v/>
      </c>
      <c r="BB10" t="str">
        <f>IF('[1]Respuestas de formulario 1'!BT6="","",'[1]Respuestas de formulario 1'!BT6)</f>
        <v/>
      </c>
      <c r="BC10" t="str">
        <f>IF('[1]Respuestas de formulario 1'!BX6="","",'[1]Respuestas de formulario 1'!BX6)</f>
        <v/>
      </c>
      <c r="BD10" t="str">
        <f>IF('[1]Respuestas de formulario 1'!BY6="","",IF('[1]Respuestas de formulario 1'!BY6="Matemáticas CCSS I y Economía","Matemáticas CCSS",IF('[1]Respuestas de formulario 1'!BY6="Latín I y Griego I","Latín I","Error")))</f>
        <v/>
      </c>
      <c r="BE10" t="str">
        <f>IF('[1]Respuestas de formulario 1'!BY6="","",IF('[1]Respuestas de formulario 1'!BY6="Matemáticas CCSS I y Economía","Economía",IF('[1]Respuestas de formulario 1'!BY6="Latín I y Griego I","Griego I","Error")))</f>
        <v/>
      </c>
      <c r="BF10" t="str">
        <f>IF('[1]Respuestas de formulario 1'!BZ6="","",'[1]Respuestas de formulario 1'!BZ6)</f>
        <v/>
      </c>
      <c r="BG10" t="str">
        <f>IF('[1]Respuestas de formulario 1'!CA6="","",'[1]Respuestas de formulario 1'!CA6)&amp;IF('[1]Respuestas de formulario 1'!CD6="","",'[1]Respuestas de formulario 1'!CD6)</f>
        <v/>
      </c>
      <c r="BH10" t="str">
        <f>IF('[1]Respuestas de formulario 1'!CB6="","",'[1]Respuestas de formulario 1'!CB6)&amp;IF('[1]Respuestas de formulario 1'!CE6="","",'[1]Respuestas de formulario 1'!CE6)</f>
        <v/>
      </c>
      <c r="BI10" t="str">
        <f>IF('[1]Respuestas de formulario 1'!CF6="","",'[1]Respuestas de formulario 1'!CF6)</f>
        <v/>
      </c>
      <c r="BJ10" t="str">
        <f>IF('[1]Respuestas de formulario 1'!CG6="","",'[1]Respuestas de formulario 1'!CG6)</f>
        <v/>
      </c>
      <c r="BK10" t="str">
        <f>IF('[1]Respuestas de formulario 1'!CH6="","",'[1]Respuestas de formulario 1'!CH6)</f>
        <v/>
      </c>
      <c r="BL10" t="str">
        <f>IF('[1]Respuestas de formulario 1'!CI6="","",'[1]Respuestas de formulario 1'!CI6)</f>
        <v/>
      </c>
    </row>
    <row r="11" spans="1:64" x14ac:dyDescent="0.2">
      <c r="A11" s="4" t="str">
        <f>IF('[1]Respuestas de formulario 1'!A7="","",'[1]Respuestas de formulario 1'!A7)</f>
        <v/>
      </c>
      <c r="B11" t="str">
        <f>IF('[1]Respuestas de formulario 1'!B7="","",'[1]Respuestas de formulario 1'!B7)</f>
        <v/>
      </c>
      <c r="C11" t="str">
        <f>IF('[1]Respuestas de formulario 1'!C7="","",'[1]Respuestas de formulario 1'!C7)</f>
        <v/>
      </c>
      <c r="D11" t="str">
        <f>IF('[1]Respuestas de formulario 1'!D7="","",'[1]Respuestas de formulario 1'!D7)</f>
        <v/>
      </c>
      <c r="E11" t="str">
        <f>IF('[1]Respuestas de formulario 1'!E7="","",'[1]Respuestas de formulario 1'!E7)</f>
        <v/>
      </c>
      <c r="F11" s="33" t="str">
        <f>IF('[1]Respuestas de formulario 1'!F7="","",'[1]Respuestas de formulario 1'!F7)</f>
        <v/>
      </c>
      <c r="G11" t="str">
        <f>IF('[1]Respuestas de formulario 1'!G7="","",'[1]Respuestas de formulario 1'!G7)&amp;IF('[1]Respuestas de formulario 1'!H7="","",'[1]Respuestas de formulario 1'!H7)&amp;IF('[1]Respuestas de formulario 1'!I7="","",'[1]Respuestas de formulario 1'!I7)</f>
        <v/>
      </c>
      <c r="H11" s="5" t="str">
        <f>IF('[1]Respuestas de formulario 1'!J7="","",'[1]Respuestas de formulario 1'!J7)</f>
        <v/>
      </c>
      <c r="I11" t="str">
        <f>IF('[1]Respuestas de formulario 1'!K7="","",'[1]Respuestas de formulario 1'!K7)</f>
        <v/>
      </c>
      <c r="J11" t="str">
        <f>IF('[1]Respuestas de formulario 1'!L7="","",'[1]Respuestas de formulario 1'!L7)</f>
        <v/>
      </c>
      <c r="K11" t="str">
        <f>IF('[1]Respuestas de formulario 1'!M7="","",'[1]Respuestas de formulario 1'!M7)</f>
        <v/>
      </c>
      <c r="L11" t="str">
        <f>IF('[1]Respuestas de formulario 1'!N7="","",'[1]Respuestas de formulario 1'!N7)</f>
        <v/>
      </c>
      <c r="M11" t="str">
        <f>IF('[1]Respuestas de formulario 1'!O7="","",'[1]Respuestas de formulario 1'!O7)</f>
        <v/>
      </c>
      <c r="N11" t="str">
        <f>IF('[1]Respuestas de formulario 1'!P7="","",'[1]Respuestas de formulario 1'!P7)</f>
        <v/>
      </c>
      <c r="O11" t="str">
        <f>IF('[1]Respuestas de formulario 1'!Q7="","",'[1]Respuestas de formulario 1'!Q7)</f>
        <v/>
      </c>
      <c r="P11" t="str">
        <f>IF('[1]Respuestas de formulario 1'!R7="","",'[1]Respuestas de formulario 1'!R7)</f>
        <v/>
      </c>
      <c r="Q11" t="str">
        <f>IF('[1]Respuestas de formulario 1'!S7="","",'[1]Respuestas de formulario 1'!S7)&amp;IF('[1]Respuestas de formulario 1'!T7="","",'[1]Respuestas de formulario 1'!T7)&amp;IF('[1]Respuestas de formulario 1'!U7="","",'[1]Respuestas de formulario 1'!U7)&amp;IF('[1]Respuestas de formulario 1'!V7="","",'[1]Respuestas de formulario 1'!V7)&amp;IF('[1]Respuestas de formulario 1'!W7="","",'[1]Respuestas de formulario 1'!W7)&amp;IF('[1]Respuestas de formulario 1'!X7="","",'[1]Respuestas de formulario 1'!X7)&amp;IF('[1]Respuestas de formulario 1'!Y7="","",'[1]Respuestas de formulario 1'!Y7)&amp;IF('[1]Respuestas de formulario 1'!Z7="","",'[1]Respuestas de formulario 1'!Z7)&amp;IF('[1]Respuestas de formulario 1'!AA7="","",'[1]Respuestas de formulario 1'!AA7)&amp;IF('[1]Respuestas de formulario 1'!AB7="","",'[1]Respuestas de formulario 1'!AB7)&amp;IF('[1]Respuestas de formulario 1'!AC7="","",'[1]Respuestas de formulario 1'!AC7)&amp;IF('[1]Respuestas de formulario 1'!AD7="","",'[1]Respuestas de formulario 1'!AD7)&amp;IF('[1]Respuestas de formulario 1'!AE7="","",'[1]Respuestas de formulario 1'!AE7)&amp;IF('[1]Respuestas de formulario 1'!AF7="","",'[1]Respuestas de formulario 1'!AF7)&amp;IF('[1]Respuestas de formulario 1'!AG7="","",'[1]Respuestas de formulario 1'!AG7)&amp;IF('[1]Respuestas de formulario 1'!AH7="","",'[1]Respuestas de formulario 1'!AH7)&amp;IF('[1]Respuestas de formulario 1'!AI7="","",'[1]Respuestas de formulario 1'!AI7)</f>
        <v/>
      </c>
      <c r="R11" t="str">
        <f>IF('[1]Respuestas de formulario 1'!AL7="","",'[1]Respuestas de formulario 1'!AL7)</f>
        <v/>
      </c>
      <c r="S11" t="str">
        <f>IF('[1]Respuestas de formulario 1'!AM7="","",'[1]Respuestas de formulario 1'!AM7)</f>
        <v/>
      </c>
      <c r="T11" t="str">
        <f>IF('[1]Respuestas de formulario 1'!AN7="","",'[1]Respuestas de formulario 1'!AN7)</f>
        <v/>
      </c>
      <c r="U11" t="str">
        <f>IF('[1]Respuestas de formulario 1'!AO7="","",'[1]Respuestas de formulario 1'!AO7)</f>
        <v/>
      </c>
      <c r="V11" t="str">
        <f>IF('[1]Respuestas de formulario 1'!AP7="","",'[1]Respuestas de formulario 1'!AP7)</f>
        <v/>
      </c>
      <c r="W11" t="str">
        <f>IF('[1]Respuestas de formulario 1'!AQ7="","",'[1]Respuestas de formulario 1'!AQ7)</f>
        <v/>
      </c>
      <c r="X11" t="str">
        <f>IF('[1]Respuestas de formulario 1'!AR7="","",'[1]Respuestas de formulario 1'!AR7)&amp;IF('[1]Respuestas de formulario 1'!AS7="","",'[1]Respuestas de formulario 1'!AS7)&amp;IF('[1]Respuestas de formulario 1'!AT7="","",'[1]Respuestas de formulario 1'!AT7)</f>
        <v/>
      </c>
      <c r="Y11" t="str">
        <f>IF('[1]Respuestas de formulario 1'!AU7="","",'[1]Respuestas de formulario 1'!AU7)</f>
        <v/>
      </c>
      <c r="Z11" t="str">
        <f>IF('[1]Respuestas de formulario 1'!AV7="","",'[1]Respuestas de formulario 1'!AV7)</f>
        <v/>
      </c>
      <c r="AA11" t="str">
        <f>IF('[1]Respuestas de formulario 1'!AW7="","",'[1]Respuestas de formulario 1'!AW7)</f>
        <v/>
      </c>
      <c r="AB11" t="str">
        <f>IF('[1]Respuestas de formulario 1'!AX7="","",'[1]Respuestas de formulario 1'!AX7)</f>
        <v/>
      </c>
      <c r="AC11" t="str">
        <f>IF('[1]Respuestas de formulario 1'!AY7="","",'[1]Respuestas de formulario 1'!AY7)</f>
        <v/>
      </c>
      <c r="AD11" t="str">
        <f>IF('[1]Respuestas de formulario 1'!AZ7="","",'[1]Respuestas de formulario 1'!AZ7)</f>
        <v/>
      </c>
      <c r="AE11" t="str">
        <f>IF('[1]Respuestas de formulario 1'!BA7="","",'[1]Respuestas de formulario 1'!BA7)</f>
        <v/>
      </c>
      <c r="AF11" t="str">
        <f>IF('[1]Respuestas de formulario 1'!BB7="","",'[1]Respuestas de formulario 1'!BB7)&amp;IF('[1]Respuestas de formulario 1'!BC7="","",'[1]Respuestas de formulario 1'!BC7)&amp;IF('[1]Respuestas de formulario 1'!BD7="","",'[1]Respuestas de formulario 1'!BD7)</f>
        <v/>
      </c>
      <c r="AG11" t="str">
        <f>IF('[1]Respuestas de formulario 1'!BE7="","",'[1]Respuestas de formulario 1'!BE7)</f>
        <v/>
      </c>
      <c r="AH11" t="str">
        <f>IF('[1]Respuestas de formulario 1'!BF7="","",'[1]Respuestas de formulario 1'!BF7)</f>
        <v/>
      </c>
      <c r="AI11" t="str">
        <f>IF('[1]Respuestas de formulario 1'!BG7="","",'[1]Respuestas de formulario 1'!BG7)</f>
        <v/>
      </c>
      <c r="AJ11" t="str">
        <f>IF('[1]Respuestas de formulario 1'!BH7="","",'[1]Respuestas de formulario 1'!BH7)</f>
        <v/>
      </c>
      <c r="AK11" t="str">
        <f>IF('[1]Respuestas de formulario 1'!BI7="","",'[1]Respuestas de formulario 1'!BI7)</f>
        <v/>
      </c>
      <c r="AL11" t="str">
        <f>IF('[1]Respuestas de formulario 1'!BJ7="","",'[1]Respuestas de formulario 1'!BJ7)</f>
        <v/>
      </c>
      <c r="AM11" t="str">
        <f>IF('[1]Respuestas de formulario 1'!BK7="","",'[1]Respuestas de formulario 1'!BK7)</f>
        <v/>
      </c>
      <c r="AN11" t="str">
        <f>IF('[1]Respuestas de formulario 1'!BL7="","",'[1]Respuestas de formulario 1'!BL7)</f>
        <v/>
      </c>
      <c r="AO11" t="str">
        <f>IF('[1]Respuestas de formulario 1'!BM7="","",'[1]Respuestas de formulario 1'!BM7)</f>
        <v/>
      </c>
      <c r="AP11" t="str">
        <f>IF('[1]Respuestas de formulario 1'!BN7="","",'[1]Respuestas de formulario 1'!BN7)</f>
        <v/>
      </c>
      <c r="AQ11" s="7"/>
      <c r="AR11" s="7"/>
      <c r="AS11" s="7"/>
      <c r="AT11" s="7"/>
      <c r="AU11" s="7"/>
      <c r="AV11" t="str">
        <f>IF('[1]Respuestas de formulario 1'!BO7="","",'[1]Respuestas de formulario 1'!BO7)</f>
        <v/>
      </c>
      <c r="AW11" t="str">
        <f>IF('[1]Respuestas de formulario 1'!BP7="","","Matemáticas I")</f>
        <v/>
      </c>
      <c r="AX11" t="str">
        <f>IF('[1]Respuestas de formulario 1'!BP7="","","Física y Química")</f>
        <v/>
      </c>
      <c r="AY11" t="str">
        <f>IF('[1]Respuestas de formulario 1'!BQ7="","",'[1]Respuestas de formulario 1'!BQ7)</f>
        <v/>
      </c>
      <c r="AZ11" t="str">
        <f>IF('[1]Respuestas de formulario 1'!BR7="","",'[1]Respuestas de formulario 1'!BR7)</f>
        <v/>
      </c>
      <c r="BA11" t="str">
        <f>IF('[1]Respuestas de formulario 1'!BS7="","",'[1]Respuestas de formulario 1'!BS7)</f>
        <v/>
      </c>
      <c r="BB11" t="str">
        <f>IF('[1]Respuestas de formulario 1'!BT7="","",'[1]Respuestas de formulario 1'!BT7)</f>
        <v/>
      </c>
      <c r="BC11" t="str">
        <f>IF('[1]Respuestas de formulario 1'!BX7="","",'[1]Respuestas de formulario 1'!BX7)</f>
        <v/>
      </c>
      <c r="BD11" t="str">
        <f>IF('[1]Respuestas de formulario 1'!BY7="","",IF('[1]Respuestas de formulario 1'!BY7="Matemáticas CCSS I y Economía","Matemáticas CCSS",IF('[1]Respuestas de formulario 1'!BY7="Latín I y Griego I","Latín I","Error")))</f>
        <v/>
      </c>
      <c r="BE11" t="str">
        <f>IF('[1]Respuestas de formulario 1'!BY7="","",IF('[1]Respuestas de formulario 1'!BY7="Matemáticas CCSS I y Economía","Economía",IF('[1]Respuestas de formulario 1'!BY7="Latín I y Griego I","Griego I","Error")))</f>
        <v/>
      </c>
      <c r="BF11" t="str">
        <f>IF('[1]Respuestas de formulario 1'!BZ7="","",'[1]Respuestas de formulario 1'!BZ7)</f>
        <v/>
      </c>
      <c r="BG11" t="str">
        <f>IF('[1]Respuestas de formulario 1'!CA7="","",'[1]Respuestas de formulario 1'!CA7)&amp;IF('[1]Respuestas de formulario 1'!CD7="","",'[1]Respuestas de formulario 1'!CD7)</f>
        <v/>
      </c>
      <c r="BH11" t="str">
        <f>IF('[1]Respuestas de formulario 1'!CB7="","",'[1]Respuestas de formulario 1'!CB7)&amp;IF('[1]Respuestas de formulario 1'!CE7="","",'[1]Respuestas de formulario 1'!CE7)</f>
        <v/>
      </c>
      <c r="BI11" t="str">
        <f>IF('[1]Respuestas de formulario 1'!CF7="","",'[1]Respuestas de formulario 1'!CF7)</f>
        <v/>
      </c>
      <c r="BJ11" t="str">
        <f>IF('[1]Respuestas de formulario 1'!CG7="","",'[1]Respuestas de formulario 1'!CG7)</f>
        <v/>
      </c>
      <c r="BK11" t="str">
        <f>IF('[1]Respuestas de formulario 1'!CH7="","",'[1]Respuestas de formulario 1'!CH7)</f>
        <v/>
      </c>
      <c r="BL11" t="str">
        <f>IF('[1]Respuestas de formulario 1'!CI7="","",'[1]Respuestas de formulario 1'!CI7)</f>
        <v/>
      </c>
    </row>
    <row r="12" spans="1:64" x14ac:dyDescent="0.2">
      <c r="A12" s="4" t="str">
        <f>IF('[1]Respuestas de formulario 1'!A8="","",'[1]Respuestas de formulario 1'!A8)</f>
        <v/>
      </c>
      <c r="B12" t="str">
        <f>IF('[1]Respuestas de formulario 1'!B8="","",'[1]Respuestas de formulario 1'!B8)</f>
        <v/>
      </c>
      <c r="C12" t="str">
        <f>IF('[1]Respuestas de formulario 1'!C8="","",'[1]Respuestas de formulario 1'!C8)</f>
        <v/>
      </c>
      <c r="D12" t="str">
        <f>IF('[1]Respuestas de formulario 1'!D8="","",'[1]Respuestas de formulario 1'!D8)</f>
        <v/>
      </c>
      <c r="E12" t="str">
        <f>IF('[1]Respuestas de formulario 1'!E8="","",'[1]Respuestas de formulario 1'!E8)</f>
        <v/>
      </c>
      <c r="F12" s="33" t="str">
        <f>IF('[1]Respuestas de formulario 1'!F8="","",'[1]Respuestas de formulario 1'!F8)</f>
        <v/>
      </c>
      <c r="G12" t="str">
        <f>IF('[1]Respuestas de formulario 1'!G8="","",'[1]Respuestas de formulario 1'!G8)&amp;IF('[1]Respuestas de formulario 1'!H8="","",'[1]Respuestas de formulario 1'!H8)&amp;IF('[1]Respuestas de formulario 1'!I8="","",'[1]Respuestas de formulario 1'!I8)</f>
        <v/>
      </c>
      <c r="H12" s="5" t="str">
        <f>IF('[1]Respuestas de formulario 1'!J8="","",'[1]Respuestas de formulario 1'!J8)</f>
        <v/>
      </c>
      <c r="I12" t="str">
        <f>IF('[1]Respuestas de formulario 1'!K8="","",'[1]Respuestas de formulario 1'!K8)</f>
        <v/>
      </c>
      <c r="J12" t="str">
        <f>IF('[1]Respuestas de formulario 1'!L8="","",'[1]Respuestas de formulario 1'!L8)</f>
        <v/>
      </c>
      <c r="K12" t="str">
        <f>IF('[1]Respuestas de formulario 1'!M8="","",'[1]Respuestas de formulario 1'!M8)</f>
        <v/>
      </c>
      <c r="L12" t="str">
        <f>IF('[1]Respuestas de formulario 1'!N8="","",'[1]Respuestas de formulario 1'!N8)</f>
        <v/>
      </c>
      <c r="M12" t="str">
        <f>IF('[1]Respuestas de formulario 1'!O8="","",'[1]Respuestas de formulario 1'!O8)</f>
        <v/>
      </c>
      <c r="N12" t="str">
        <f>IF('[1]Respuestas de formulario 1'!P8="","",'[1]Respuestas de formulario 1'!P8)</f>
        <v/>
      </c>
      <c r="O12" t="str">
        <f>IF('[1]Respuestas de formulario 1'!Q8="","",'[1]Respuestas de formulario 1'!Q8)</f>
        <v/>
      </c>
      <c r="P12" t="str">
        <f>IF('[1]Respuestas de formulario 1'!R8="","",'[1]Respuestas de formulario 1'!R8)</f>
        <v/>
      </c>
      <c r="Q12" t="str">
        <f>IF('[1]Respuestas de formulario 1'!S8="","",'[1]Respuestas de formulario 1'!S8)&amp;IF('[1]Respuestas de formulario 1'!T8="","",'[1]Respuestas de formulario 1'!T8)&amp;IF('[1]Respuestas de formulario 1'!U8="","",'[1]Respuestas de formulario 1'!U8)&amp;IF('[1]Respuestas de formulario 1'!V8="","",'[1]Respuestas de formulario 1'!V8)&amp;IF('[1]Respuestas de formulario 1'!W8="","",'[1]Respuestas de formulario 1'!W8)&amp;IF('[1]Respuestas de formulario 1'!X8="","",'[1]Respuestas de formulario 1'!X8)&amp;IF('[1]Respuestas de formulario 1'!Y8="","",'[1]Respuestas de formulario 1'!Y8)&amp;IF('[1]Respuestas de formulario 1'!Z8="","",'[1]Respuestas de formulario 1'!Z8)&amp;IF('[1]Respuestas de formulario 1'!AA8="","",'[1]Respuestas de formulario 1'!AA8)&amp;IF('[1]Respuestas de formulario 1'!AB8="","",'[1]Respuestas de formulario 1'!AB8)&amp;IF('[1]Respuestas de formulario 1'!AC8="","",'[1]Respuestas de formulario 1'!AC8)&amp;IF('[1]Respuestas de formulario 1'!AD8="","",'[1]Respuestas de formulario 1'!AD8)&amp;IF('[1]Respuestas de formulario 1'!AE8="","",'[1]Respuestas de formulario 1'!AE8)&amp;IF('[1]Respuestas de formulario 1'!AF8="","",'[1]Respuestas de formulario 1'!AF8)&amp;IF('[1]Respuestas de formulario 1'!AG8="","",'[1]Respuestas de formulario 1'!AG8)&amp;IF('[1]Respuestas de formulario 1'!AH8="","",'[1]Respuestas de formulario 1'!AH8)&amp;IF('[1]Respuestas de formulario 1'!AI8="","",'[1]Respuestas de formulario 1'!AI8)</f>
        <v/>
      </c>
      <c r="R12" t="str">
        <f>IF('[1]Respuestas de formulario 1'!AL8="","",'[1]Respuestas de formulario 1'!AL8)</f>
        <v/>
      </c>
      <c r="S12" t="str">
        <f>IF('[1]Respuestas de formulario 1'!AM8="","",'[1]Respuestas de formulario 1'!AM8)</f>
        <v/>
      </c>
      <c r="T12" t="str">
        <f>IF('[1]Respuestas de formulario 1'!AN8="","",'[1]Respuestas de formulario 1'!AN8)</f>
        <v/>
      </c>
      <c r="U12" t="str">
        <f>IF('[1]Respuestas de formulario 1'!AO8="","",'[1]Respuestas de formulario 1'!AO8)</f>
        <v/>
      </c>
      <c r="V12" t="str">
        <f>IF('[1]Respuestas de formulario 1'!AP8="","",'[1]Respuestas de formulario 1'!AP8)</f>
        <v/>
      </c>
      <c r="W12" t="str">
        <f>IF('[1]Respuestas de formulario 1'!AQ8="","",'[1]Respuestas de formulario 1'!AQ8)</f>
        <v/>
      </c>
      <c r="X12" t="str">
        <f>IF('[1]Respuestas de formulario 1'!AR8="","",'[1]Respuestas de formulario 1'!AR8)&amp;IF('[1]Respuestas de formulario 1'!AS8="","",'[1]Respuestas de formulario 1'!AS8)&amp;IF('[1]Respuestas de formulario 1'!AT8="","",'[1]Respuestas de formulario 1'!AT8)</f>
        <v/>
      </c>
      <c r="Y12" t="str">
        <f>IF('[1]Respuestas de formulario 1'!AU8="","",'[1]Respuestas de formulario 1'!AU8)</f>
        <v/>
      </c>
      <c r="Z12" t="str">
        <f>IF('[1]Respuestas de formulario 1'!AV8="","",'[1]Respuestas de formulario 1'!AV8)</f>
        <v/>
      </c>
      <c r="AA12" t="str">
        <f>IF('[1]Respuestas de formulario 1'!AW8="","",'[1]Respuestas de formulario 1'!AW8)</f>
        <v/>
      </c>
      <c r="AB12" t="str">
        <f>IF('[1]Respuestas de formulario 1'!AX8="","",'[1]Respuestas de formulario 1'!AX8)</f>
        <v/>
      </c>
      <c r="AC12" t="str">
        <f>IF('[1]Respuestas de formulario 1'!AY8="","",'[1]Respuestas de formulario 1'!AY8)</f>
        <v/>
      </c>
      <c r="AD12" t="str">
        <f>IF('[1]Respuestas de formulario 1'!AZ8="","",'[1]Respuestas de formulario 1'!AZ8)</f>
        <v/>
      </c>
      <c r="AE12" t="str">
        <f>IF('[1]Respuestas de formulario 1'!BA8="","",'[1]Respuestas de formulario 1'!BA8)</f>
        <v/>
      </c>
      <c r="AF12" t="str">
        <f>IF('[1]Respuestas de formulario 1'!BB8="","",'[1]Respuestas de formulario 1'!BB8)&amp;IF('[1]Respuestas de formulario 1'!BC8="","",'[1]Respuestas de formulario 1'!BC8)&amp;IF('[1]Respuestas de formulario 1'!BD8="","",'[1]Respuestas de formulario 1'!BD8)</f>
        <v/>
      </c>
      <c r="AG12" t="str">
        <f>IF('[1]Respuestas de formulario 1'!BE8="","",'[1]Respuestas de formulario 1'!BE8)</f>
        <v/>
      </c>
      <c r="AH12" t="str">
        <f>IF('[1]Respuestas de formulario 1'!BF8="","",'[1]Respuestas de formulario 1'!BF8)</f>
        <v/>
      </c>
      <c r="AI12" t="str">
        <f>IF('[1]Respuestas de formulario 1'!BG8="","",'[1]Respuestas de formulario 1'!BG8)</f>
        <v/>
      </c>
      <c r="AJ12" t="str">
        <f>IF('[1]Respuestas de formulario 1'!BH8="","",'[1]Respuestas de formulario 1'!BH8)</f>
        <v/>
      </c>
      <c r="AK12" t="str">
        <f>IF('[1]Respuestas de formulario 1'!BI8="","",'[1]Respuestas de formulario 1'!BI8)</f>
        <v/>
      </c>
      <c r="AL12" t="str">
        <f>IF('[1]Respuestas de formulario 1'!BJ8="","",'[1]Respuestas de formulario 1'!BJ8)</f>
        <v/>
      </c>
      <c r="AM12" t="str">
        <f>IF('[1]Respuestas de formulario 1'!BK8="","",'[1]Respuestas de formulario 1'!BK8)</f>
        <v/>
      </c>
      <c r="AN12" t="str">
        <f>IF('[1]Respuestas de formulario 1'!BL8="","",'[1]Respuestas de formulario 1'!BL8)</f>
        <v/>
      </c>
      <c r="AO12" t="str">
        <f>IF('[1]Respuestas de formulario 1'!BM8="","",'[1]Respuestas de formulario 1'!BM8)</f>
        <v/>
      </c>
      <c r="AP12" t="str">
        <f>IF('[1]Respuestas de formulario 1'!BN8="","",'[1]Respuestas de formulario 1'!BN8)</f>
        <v/>
      </c>
      <c r="AQ12" s="7"/>
      <c r="AR12" s="7"/>
      <c r="AS12" s="7"/>
      <c r="AT12" s="7"/>
      <c r="AU12" s="7"/>
      <c r="AV12" t="str">
        <f>IF('[1]Respuestas de formulario 1'!BO8="","",'[1]Respuestas de formulario 1'!BO8)</f>
        <v/>
      </c>
      <c r="AW12" s="17">
        <v>54</v>
      </c>
      <c r="AX12" s="17">
        <v>55</v>
      </c>
      <c r="AY12" s="17">
        <v>56</v>
      </c>
      <c r="AZ12" s="17">
        <v>57</v>
      </c>
      <c r="BA12" s="17">
        <v>58</v>
      </c>
      <c r="BB12" s="17">
        <v>59</v>
      </c>
      <c r="BC12" t="str">
        <f>IF('[1]Respuestas de formulario 1'!BX8="","",'[1]Respuestas de formulario 1'!BX8)</f>
        <v/>
      </c>
      <c r="BD12" t="str">
        <f>IF('[1]Respuestas de formulario 1'!BY8="","",IF('[1]Respuestas de formulario 1'!BY8="Matemáticas CCSS I y Economía","Matemáticas CCSS",IF('[1]Respuestas de formulario 1'!BY8="Latín I y Griego I","Latín I","Error")))</f>
        <v/>
      </c>
      <c r="BE12" t="str">
        <f>IF('[1]Respuestas de formulario 1'!BY8="","",IF('[1]Respuestas de formulario 1'!BY8="Matemáticas CCSS I y Economía","Economía",IF('[1]Respuestas de formulario 1'!BY8="Latín I y Griego I","Griego I","Error")))</f>
        <v/>
      </c>
      <c r="BF12" t="str">
        <f>IF('[1]Respuestas de formulario 1'!BZ8="","",'[1]Respuestas de formulario 1'!BZ8)</f>
        <v/>
      </c>
      <c r="BG12" t="str">
        <f>IF('[1]Respuestas de formulario 1'!CA8="","",'[1]Respuestas de formulario 1'!CA8)&amp;IF('[1]Respuestas de formulario 1'!CD8="","",'[1]Respuestas de formulario 1'!CD8)</f>
        <v/>
      </c>
      <c r="BH12" t="str">
        <f>IF('[1]Respuestas de formulario 1'!CB8="","",'[1]Respuestas de formulario 1'!CB8)</f>
        <v/>
      </c>
      <c r="BI12" t="str">
        <f>IF('[1]Respuestas de formulario 1'!CF8="","",'[1]Respuestas de formulario 1'!CF8)</f>
        <v/>
      </c>
      <c r="BJ12" t="str">
        <f>IF('[1]Respuestas de formulario 1'!CG8="","",'[1]Respuestas de formulario 1'!CG8)</f>
        <v/>
      </c>
      <c r="BK12" t="str">
        <f>IF('[1]Respuestas de formulario 1'!CH8="","",'[1]Respuestas de formulario 1'!CH8)</f>
        <v/>
      </c>
      <c r="BL12" t="str">
        <f>IF('[1]Respuestas de formulario 1'!CI8="","",'[1]Respuestas de formulario 1'!CI8)</f>
        <v/>
      </c>
    </row>
    <row r="13" spans="1:64" x14ac:dyDescent="0.2">
      <c r="A13" s="4" t="str">
        <f>IF('[1]Respuestas de formulario 1'!A9="","",'[1]Respuestas de formulario 1'!A9)</f>
        <v/>
      </c>
      <c r="B13" t="str">
        <f>IF('[1]Respuestas de formulario 1'!B9="","",'[1]Respuestas de formulario 1'!B9)</f>
        <v/>
      </c>
      <c r="C13" t="str">
        <f>IF('[1]Respuestas de formulario 1'!C9="","",'[1]Respuestas de formulario 1'!C9)</f>
        <v/>
      </c>
      <c r="D13" t="str">
        <f>IF('[1]Respuestas de formulario 1'!D9="","",'[1]Respuestas de formulario 1'!D9)</f>
        <v/>
      </c>
      <c r="E13" t="str">
        <f>IF('[1]Respuestas de formulario 1'!E9="","",'[1]Respuestas de formulario 1'!E9)</f>
        <v/>
      </c>
      <c r="F13" s="33" t="str">
        <f>IF('[1]Respuestas de formulario 1'!F9="","",'[1]Respuestas de formulario 1'!F9)</f>
        <v/>
      </c>
      <c r="G13" t="str">
        <f>IF('[1]Respuestas de formulario 1'!G9="","",'[1]Respuestas de formulario 1'!G9)&amp;IF('[1]Respuestas de formulario 1'!H9="","",'[1]Respuestas de formulario 1'!H9)&amp;IF('[1]Respuestas de formulario 1'!I9="","",'[1]Respuestas de formulario 1'!I9)</f>
        <v/>
      </c>
      <c r="H13" s="5" t="str">
        <f>IF('[1]Respuestas de formulario 1'!J9="","",'[1]Respuestas de formulario 1'!J9)</f>
        <v/>
      </c>
      <c r="I13" s="34"/>
      <c r="J13" s="34"/>
      <c r="K13" s="34"/>
      <c r="L13" s="34"/>
      <c r="M13" s="34"/>
      <c r="N13" t="str">
        <f>IF('[1]Respuestas de formulario 1'!P9="","",'[1]Respuestas de formulario 1'!P9)</f>
        <v/>
      </c>
      <c r="O13" t="str">
        <f>IF('[1]Respuestas de formulario 1'!Q9="","",'[1]Respuestas de formulario 1'!Q9)</f>
        <v/>
      </c>
      <c r="P13" t="str">
        <f>IF('[1]Respuestas de formulario 1'!R9="","",'[1]Respuestas de formulario 1'!R9)</f>
        <v/>
      </c>
      <c r="Q13" t="str">
        <f>IF('[1]Respuestas de formulario 1'!S9="","",'[1]Respuestas de formulario 1'!S9)&amp;IF('[1]Respuestas de formulario 1'!T9="","",'[1]Respuestas de formulario 1'!T9)&amp;IF('[1]Respuestas de formulario 1'!U9="","",'[1]Respuestas de formulario 1'!U9)&amp;IF('[1]Respuestas de formulario 1'!V9="","",'[1]Respuestas de formulario 1'!V9)&amp;IF('[1]Respuestas de formulario 1'!W9="","",'[1]Respuestas de formulario 1'!W9)&amp;IF('[1]Respuestas de formulario 1'!X9="","",'[1]Respuestas de formulario 1'!X9)&amp;IF('[1]Respuestas de formulario 1'!Y9="","",'[1]Respuestas de formulario 1'!Y9)&amp;IF('[1]Respuestas de formulario 1'!Z9="","",'[1]Respuestas de formulario 1'!Z9)&amp;IF('[1]Respuestas de formulario 1'!AA9="","",'[1]Respuestas de formulario 1'!AA9)&amp;IF('[1]Respuestas de formulario 1'!AB9="","",'[1]Respuestas de formulario 1'!AB9)&amp;IF('[1]Respuestas de formulario 1'!AC9="","",'[1]Respuestas de formulario 1'!AC9)&amp;IF('[1]Respuestas de formulario 1'!AD9="","",'[1]Respuestas de formulario 1'!AD9)&amp;IF('[1]Respuestas de formulario 1'!AE9="","",'[1]Respuestas de formulario 1'!AE9)&amp;IF('[1]Respuestas de formulario 1'!AF9="","",'[1]Respuestas de formulario 1'!AF9)&amp;IF('[1]Respuestas de formulario 1'!AG9="","",'[1]Respuestas de formulario 1'!AG9)&amp;IF('[1]Respuestas de formulario 1'!AH9="","",'[1]Respuestas de formulario 1'!AH9)&amp;IF('[1]Respuestas de formulario 1'!AI9="","",'[1]Respuestas de formulario 1'!AI9)</f>
        <v/>
      </c>
      <c r="R13" t="str">
        <f>IF('[1]Respuestas de formulario 1'!AL9="","",'[1]Respuestas de formulario 1'!AL9)</f>
        <v/>
      </c>
      <c r="S13" t="str">
        <f>IF('[1]Respuestas de formulario 1'!AM9="","",'[1]Respuestas de formulario 1'!AM9)</f>
        <v/>
      </c>
      <c r="T13" t="str">
        <f>IF('[1]Respuestas de formulario 1'!AN9="","",'[1]Respuestas de formulario 1'!AN9)</f>
        <v/>
      </c>
      <c r="U13" t="str">
        <f>IF('[1]Respuestas de formulario 1'!AO9="","",'[1]Respuestas de formulario 1'!AO9)</f>
        <v/>
      </c>
      <c r="V13" t="str">
        <f>IF('[1]Respuestas de formulario 1'!AP9="","",'[1]Respuestas de formulario 1'!AP9)</f>
        <v/>
      </c>
      <c r="W13" t="str">
        <f>IF('[1]Respuestas de formulario 1'!AQ9="","",'[1]Respuestas de formulario 1'!AQ9)</f>
        <v/>
      </c>
      <c r="X13" t="str">
        <f>IF('[1]Respuestas de formulario 1'!AR9="","",'[1]Respuestas de formulario 1'!AR9)&amp;IF('[1]Respuestas de formulario 1'!AS9="","",'[1]Respuestas de formulario 1'!AS9)&amp;IF('[1]Respuestas de formulario 1'!AT9="","",'[1]Respuestas de formulario 1'!AT9)</f>
        <v/>
      </c>
      <c r="Y13" t="str">
        <f>IF('[1]Respuestas de formulario 1'!AU9="","",'[1]Respuestas de formulario 1'!AU9)</f>
        <v/>
      </c>
      <c r="Z13" t="str">
        <f>IF('[1]Respuestas de formulario 1'!AV9="","",'[1]Respuestas de formulario 1'!AV9)</f>
        <v/>
      </c>
      <c r="AA13" t="str">
        <f>IF('[1]Respuestas de formulario 1'!AW9="","",'[1]Respuestas de formulario 1'!AW9)</f>
        <v/>
      </c>
      <c r="AB13" t="str">
        <f>IF('[1]Respuestas de formulario 1'!AX9="","",'[1]Respuestas de formulario 1'!AX9)</f>
        <v/>
      </c>
      <c r="AC13" t="str">
        <f>IF('[1]Respuestas de formulario 1'!AY9="","",'[1]Respuestas de formulario 1'!AY9)</f>
        <v/>
      </c>
      <c r="AD13" t="str">
        <f>IF('[1]Respuestas de formulario 1'!AZ9="","",'[1]Respuestas de formulario 1'!AZ9)</f>
        <v/>
      </c>
      <c r="AE13" t="str">
        <f>IF('[1]Respuestas de formulario 1'!BA9="","",'[1]Respuestas de formulario 1'!BA9)</f>
        <v/>
      </c>
      <c r="AF13" t="str">
        <f>IF('[1]Respuestas de formulario 1'!BB9="","",'[1]Respuestas de formulario 1'!BB9)&amp;IF('[1]Respuestas de formulario 1'!BC9="","",'[1]Respuestas de formulario 1'!BC9)&amp;IF('[1]Respuestas de formulario 1'!BD9="","",'[1]Respuestas de formulario 1'!BD9)</f>
        <v/>
      </c>
      <c r="AG13" t="str">
        <f>IF('[1]Respuestas de formulario 1'!BE9="","",'[1]Respuestas de formulario 1'!BE9)</f>
        <v/>
      </c>
      <c r="AH13" t="str">
        <f>IF('[1]Respuestas de formulario 1'!BF9="","",'[1]Respuestas de formulario 1'!BF9)</f>
        <v/>
      </c>
      <c r="AI13" t="str">
        <f>IF('[1]Respuestas de formulario 1'!BG9="","",'[1]Respuestas de formulario 1'!BG9)</f>
        <v/>
      </c>
      <c r="AJ13" t="str">
        <f>IF('[1]Respuestas de formulario 1'!BH9="","",'[1]Respuestas de formulario 1'!BH9)</f>
        <v/>
      </c>
      <c r="AK13" t="str">
        <f>IF('[1]Respuestas de formulario 1'!BI9="","",'[1]Respuestas de formulario 1'!BI9)</f>
        <v/>
      </c>
      <c r="AL13" t="str">
        <f>IF('[1]Respuestas de formulario 1'!BJ9="","",'[1]Respuestas de formulario 1'!BJ9)</f>
        <v/>
      </c>
      <c r="AM13" t="str">
        <f>IF('[1]Respuestas de formulario 1'!BK9="","",'[1]Respuestas de formulario 1'!BK9)</f>
        <v/>
      </c>
      <c r="AN13" t="str">
        <f>IF('[1]Respuestas de formulario 1'!BL9="","",'[1]Respuestas de formulario 1'!BL9)</f>
        <v/>
      </c>
      <c r="AO13" t="str">
        <f>IF('[1]Respuestas de formulario 1'!BM9="","",'[1]Respuestas de formulario 1'!BM9)</f>
        <v/>
      </c>
      <c r="AP13" t="str">
        <f>IF('[1]Respuestas de formulario 1'!BN9="","",'[1]Respuestas de formulario 1'!BN9)</f>
        <v/>
      </c>
      <c r="AQ13" s="7"/>
      <c r="AR13" s="7"/>
      <c r="AS13" s="7"/>
      <c r="AT13" s="7"/>
      <c r="AU13" s="7"/>
      <c r="AV13" t="str">
        <f>IF('[1]Respuestas de formulario 1'!BO9="","",'[1]Respuestas de formulario 1'!BO9)</f>
        <v/>
      </c>
      <c r="AW13" t="s">
        <v>53</v>
      </c>
      <c r="AX13" t="s">
        <v>54</v>
      </c>
      <c r="AY13" t="s">
        <v>55</v>
      </c>
      <c r="AZ13" t="s">
        <v>56</v>
      </c>
      <c r="BA13" t="s">
        <v>57</v>
      </c>
      <c r="BB13" t="s">
        <v>58</v>
      </c>
      <c r="BC13" t="str">
        <f>IF('[1]Respuestas de formulario 1'!BX9="","",'[1]Respuestas de formulario 1'!BX9)</f>
        <v/>
      </c>
      <c r="BD13" t="str">
        <f>IF('[1]Respuestas de formulario 1'!BY9="","",IF('[1]Respuestas de formulario 1'!BY9="Matemáticas CCSS I y Economía","Matemáticas CCSS",IF('[1]Respuestas de formulario 1'!BY9="Latín I y Griego I","Latín I","Error")))</f>
        <v/>
      </c>
      <c r="BE13" t="str">
        <f>IF('[1]Respuestas de formulario 1'!BY9="","",IF('[1]Respuestas de formulario 1'!BY9="Matemáticas CCSS I y Economía","Economía",IF('[1]Respuestas de formulario 1'!BY9="Latín I y Griego I","Griego I","Error")))</f>
        <v/>
      </c>
      <c r="BF13" t="str">
        <f>IF('[1]Respuestas de formulario 1'!BZ9="","",'[1]Respuestas de formulario 1'!BZ9)</f>
        <v/>
      </c>
      <c r="BG13" t="str">
        <f>IF('[1]Respuestas de formulario 1'!CA9="","",'[1]Respuestas de formulario 1'!CA9)</f>
        <v/>
      </c>
      <c r="BH13" t="str">
        <f>IF('[1]Respuestas de formulario 1'!CB9="","",'[1]Respuestas de formulario 1'!CB9)</f>
        <v/>
      </c>
      <c r="BI13" t="str">
        <f>IF('[1]Respuestas de formulario 1'!CF9="","",'[1]Respuestas de formulario 1'!CF9)</f>
        <v/>
      </c>
      <c r="BJ13" t="str">
        <f>IF('[1]Respuestas de formulario 1'!CG9="","",'[1]Respuestas de formulario 1'!CG9)</f>
        <v/>
      </c>
      <c r="BK13" t="str">
        <f>IF('[1]Respuestas de formulario 1'!CH9="","",'[1]Respuestas de formulario 1'!CH9)</f>
        <v/>
      </c>
      <c r="BL13" t="str">
        <f>IF('[1]Respuestas de formulario 1'!CI9="","",'[1]Respuestas de formulario 1'!CI9)</f>
        <v/>
      </c>
    </row>
    <row r="14" spans="1:64" ht="15" x14ac:dyDescent="0.25">
      <c r="A14" s="4" t="str">
        <f>IF('[1]Respuestas de formulario 1'!A10="","",'[1]Respuestas de formulario 1'!A10)</f>
        <v/>
      </c>
      <c r="B14" t="str">
        <f>IF('[1]Respuestas de formulario 1'!B10="","",'[1]Respuestas de formulario 1'!B10)</f>
        <v/>
      </c>
      <c r="C14" t="str">
        <f>IF('[1]Respuestas de formulario 1'!C10="","",'[1]Respuestas de formulario 1'!C10)</f>
        <v/>
      </c>
      <c r="D14" t="str">
        <f>IF('[1]Respuestas de formulario 1'!D10="","",'[1]Respuestas de formulario 1'!D10)</f>
        <v/>
      </c>
      <c r="E14" t="str">
        <f>IF('[1]Respuestas de formulario 1'!E10="","",'[1]Respuestas de formulario 1'!E10)</f>
        <v/>
      </c>
      <c r="F14" s="33" t="str">
        <f>IF('[1]Respuestas de formulario 1'!F10="","",'[1]Respuestas de formulario 1'!F10)</f>
        <v/>
      </c>
      <c r="G14" t="str">
        <f>IF('[1]Respuestas de formulario 1'!G10="","",'[1]Respuestas de formulario 1'!G10)&amp;IF('[1]Respuestas de formulario 1'!H10="","",'[1]Respuestas de formulario 1'!H10)&amp;IF('[1]Respuestas de formulario 1'!I10="","",'[1]Respuestas de formulario 1'!I10)</f>
        <v/>
      </c>
      <c r="H14" s="5" t="str">
        <f>IF('[1]Respuestas de formulario 1'!J10="","",'[1]Respuestas de formulario 1'!J10)</f>
        <v/>
      </c>
      <c r="I14" s="34"/>
      <c r="J14" s="34"/>
      <c r="K14" s="34"/>
      <c r="L14" s="34"/>
      <c r="M14" s="34"/>
      <c r="N14" t="str">
        <f>IF('[1]Respuestas de formulario 1'!P10="","",'[1]Respuestas de formulario 1'!P10)</f>
        <v/>
      </c>
      <c r="O14" t="str">
        <f>IF('[1]Respuestas de formulario 1'!Q10="","",'[1]Respuestas de formulario 1'!Q10)</f>
        <v/>
      </c>
      <c r="P14" t="str">
        <f>IF('[1]Respuestas de formulario 1'!R10="","",'[1]Respuestas de formulario 1'!R10)</f>
        <v/>
      </c>
      <c r="Q14" t="str">
        <f>IF('[1]Respuestas de formulario 1'!S10="","",'[1]Respuestas de formulario 1'!S10)&amp;IF('[1]Respuestas de formulario 1'!T10="","",'[1]Respuestas de formulario 1'!T10)&amp;IF('[1]Respuestas de formulario 1'!U10="","",'[1]Respuestas de formulario 1'!U10)&amp;IF('[1]Respuestas de formulario 1'!V10="","",'[1]Respuestas de formulario 1'!V10)&amp;IF('[1]Respuestas de formulario 1'!W10="","",'[1]Respuestas de formulario 1'!W10)&amp;IF('[1]Respuestas de formulario 1'!X10="","",'[1]Respuestas de formulario 1'!X10)&amp;IF('[1]Respuestas de formulario 1'!Y10="","",'[1]Respuestas de formulario 1'!Y10)&amp;IF('[1]Respuestas de formulario 1'!Z10="","",'[1]Respuestas de formulario 1'!Z10)&amp;IF('[1]Respuestas de formulario 1'!AA10="","",'[1]Respuestas de formulario 1'!AA10)&amp;IF('[1]Respuestas de formulario 1'!AB10="","",'[1]Respuestas de formulario 1'!AB10)&amp;IF('[1]Respuestas de formulario 1'!AC10="","",'[1]Respuestas de formulario 1'!AC10)&amp;IF('[1]Respuestas de formulario 1'!AD10="","",'[1]Respuestas de formulario 1'!AD10)&amp;IF('[1]Respuestas de formulario 1'!AE10="","",'[1]Respuestas de formulario 1'!AE10)&amp;IF('[1]Respuestas de formulario 1'!AF10="","",'[1]Respuestas de formulario 1'!AF10)&amp;IF('[1]Respuestas de formulario 1'!AG10="","",'[1]Respuestas de formulario 1'!AG10)&amp;IF('[1]Respuestas de formulario 1'!AH10="","",'[1]Respuestas de formulario 1'!AH10)&amp;IF('[1]Respuestas de formulario 1'!AI10="","",'[1]Respuestas de formulario 1'!AI10)</f>
        <v/>
      </c>
      <c r="R14" t="str">
        <f>IF('[1]Respuestas de formulario 1'!AL10="","",'[1]Respuestas de formulario 1'!AL10)</f>
        <v/>
      </c>
      <c r="S14" t="str">
        <f>IF('[1]Respuestas de formulario 1'!AM10="","",'[1]Respuestas de formulario 1'!AM10)</f>
        <v/>
      </c>
      <c r="T14" t="str">
        <f>IF('[1]Respuestas de formulario 1'!AN10="","",'[1]Respuestas de formulario 1'!AN10)</f>
        <v/>
      </c>
      <c r="U14" t="str">
        <f>IF('[1]Respuestas de formulario 1'!AO10="","",'[1]Respuestas de formulario 1'!AO10)</f>
        <v/>
      </c>
      <c r="V14" t="str">
        <f>IF('[1]Respuestas de formulario 1'!AP10="","",'[1]Respuestas de formulario 1'!AP10)</f>
        <v/>
      </c>
      <c r="W14" t="str">
        <f>IF('[1]Respuestas de formulario 1'!AQ10="","",'[1]Respuestas de formulario 1'!AQ10)</f>
        <v/>
      </c>
      <c r="X14" t="str">
        <f>IF('[1]Respuestas de formulario 1'!AR10="","",'[1]Respuestas de formulario 1'!AR10)&amp;IF('[1]Respuestas de formulario 1'!AS10="","",'[1]Respuestas de formulario 1'!AS10)&amp;IF('[1]Respuestas de formulario 1'!AT10="","",'[1]Respuestas de formulario 1'!AT10)</f>
        <v/>
      </c>
      <c r="Y14" t="str">
        <f>IF('[1]Respuestas de formulario 1'!AU10="","",'[1]Respuestas de formulario 1'!AU10)</f>
        <v/>
      </c>
      <c r="Z14" t="str">
        <f>IF('[1]Respuestas de formulario 1'!AV10="","",'[1]Respuestas de formulario 1'!AV10)</f>
        <v/>
      </c>
      <c r="AA14" t="str">
        <f>IF('[1]Respuestas de formulario 1'!AW10="","",'[1]Respuestas de formulario 1'!AW10)</f>
        <v/>
      </c>
      <c r="AB14" t="str">
        <f>IF('[1]Respuestas de formulario 1'!AX10="","",'[1]Respuestas de formulario 1'!AX10)</f>
        <v/>
      </c>
      <c r="AC14" t="str">
        <f>IF('[1]Respuestas de formulario 1'!AY10="","",'[1]Respuestas de formulario 1'!AY10)</f>
        <v/>
      </c>
      <c r="AD14" t="str">
        <f>IF('[1]Respuestas de formulario 1'!AZ10="","",'[1]Respuestas de formulario 1'!AZ10)</f>
        <v/>
      </c>
      <c r="AE14" t="str">
        <f>IF('[1]Respuestas de formulario 1'!BA10="","",'[1]Respuestas de formulario 1'!BA10)</f>
        <v/>
      </c>
      <c r="AF14" t="str">
        <f>IF('[1]Respuestas de formulario 1'!BB10="","",'[1]Respuestas de formulario 1'!BB10)&amp;IF('[1]Respuestas de formulario 1'!BC10="","",'[1]Respuestas de formulario 1'!BC10)&amp;IF('[1]Respuestas de formulario 1'!BD10="","",'[1]Respuestas de formulario 1'!BD10)</f>
        <v/>
      </c>
      <c r="AG14" t="str">
        <f>IF('[1]Respuestas de formulario 1'!BE10="","",'[1]Respuestas de formulario 1'!BE10)</f>
        <v/>
      </c>
      <c r="AH14" t="str">
        <f>IF('[1]Respuestas de formulario 1'!BF10="","",'[1]Respuestas de formulario 1'!BF10)</f>
        <v/>
      </c>
      <c r="AI14" t="str">
        <f>IF('[1]Respuestas de formulario 1'!BG10="","",'[1]Respuestas de formulario 1'!BG10)</f>
        <v/>
      </c>
      <c r="AJ14" t="str">
        <f>IF('[1]Respuestas de formulario 1'!BH10="","",'[1]Respuestas de formulario 1'!BH10)</f>
        <v/>
      </c>
      <c r="AK14" t="str">
        <f>IF('[1]Respuestas de formulario 1'!BI10="","",'[1]Respuestas de formulario 1'!BI10)</f>
        <v/>
      </c>
      <c r="AL14" t="str">
        <f>IF('[1]Respuestas de formulario 1'!BJ10="","",'[1]Respuestas de formulario 1'!BJ10)</f>
        <v/>
      </c>
      <c r="AM14" t="str">
        <f>IF('[1]Respuestas de formulario 1'!BK10="","",'[1]Respuestas de formulario 1'!BK10)</f>
        <v/>
      </c>
      <c r="AN14" t="str">
        <f>IF('[1]Respuestas de formulario 1'!BL10="","",'[1]Respuestas de formulario 1'!BL10)</f>
        <v/>
      </c>
      <c r="AO14" t="str">
        <f>IF('[1]Respuestas de formulario 1'!BM10="","",'[1]Respuestas de formulario 1'!BM10)</f>
        <v/>
      </c>
      <c r="AP14" t="str">
        <f>IF('[1]Respuestas de formulario 1'!BN10="","",'[1]Respuestas de formulario 1'!BN10)</f>
        <v/>
      </c>
      <c r="AQ14" s="7"/>
      <c r="AR14" s="7"/>
      <c r="AS14" s="7"/>
      <c r="AT14" s="7"/>
      <c r="AU14" s="7"/>
      <c r="AV14" t="str">
        <f>IF('[1]Respuestas de formulario 1'!BO10="","",'[1]Respuestas de formulario 1'!BO10)</f>
        <v/>
      </c>
      <c r="AW14" s="1"/>
      <c r="AX14" s="1"/>
      <c r="AY14" s="1"/>
      <c r="AZ14" s="29" t="s">
        <v>65</v>
      </c>
      <c r="BA14" s="29"/>
      <c r="BB14" s="29"/>
      <c r="BC14" t="str">
        <f>IF('[1]Respuestas de formulario 1'!BX10="","",'[1]Respuestas de formulario 1'!BX10)</f>
        <v/>
      </c>
      <c r="BD14" t="str">
        <f>IF('[1]Respuestas de formulario 1'!BY10="","",'[1]Respuestas de formulario 1'!BY10)</f>
        <v/>
      </c>
      <c r="BE14" t="str">
        <f>IF('[1]Respuestas de formulario 1'!BY10="","",IF('[1]Respuestas de formulario 1'!BY10="Matemáticas CCSS I y Economía","Economía",IF('[1]Respuestas de formulario 1'!BY10="Latín I y Griego I","Griego I","Error")))</f>
        <v/>
      </c>
      <c r="BF14" t="str">
        <f>IF('[1]Respuestas de formulario 1'!BZ10="","",'[1]Respuestas de formulario 1'!BZ10)</f>
        <v/>
      </c>
      <c r="BG14" t="str">
        <f>IF('[1]Respuestas de formulario 1'!CA10="","",'[1]Respuestas de formulario 1'!CA10)</f>
        <v/>
      </c>
      <c r="BH14" t="str">
        <f>IF('[1]Respuestas de formulario 1'!CB10="","",'[1]Respuestas de formulario 1'!CB10)</f>
        <v/>
      </c>
      <c r="BI14" t="str">
        <f>IF('[1]Respuestas de formulario 1'!CF10="","",'[1]Respuestas de formulario 1'!CF10)</f>
        <v/>
      </c>
      <c r="BJ14" t="str">
        <f>IF('[1]Respuestas de formulario 1'!CG10="","",'[1]Respuestas de formulario 1'!CG10)</f>
        <v/>
      </c>
      <c r="BK14" t="str">
        <f>IF('[1]Respuestas de formulario 1'!CH10="","",'[1]Respuestas de formulario 1'!CH10)</f>
        <v/>
      </c>
      <c r="BL14" t="str">
        <f>IF('[1]Respuestas de formulario 1'!CI10="","",'[1]Respuestas de formulario 1'!CI10)</f>
        <v/>
      </c>
    </row>
    <row r="15" spans="1:64" x14ac:dyDescent="0.2">
      <c r="A15" s="4" t="str">
        <f>IF('[1]Respuestas de formulario 1'!A11="","",'[1]Respuestas de formulario 1'!A11)</f>
        <v/>
      </c>
      <c r="B15" t="str">
        <f>IF('[1]Respuestas de formulario 1'!B11="","",'[1]Respuestas de formulario 1'!B11)</f>
        <v/>
      </c>
      <c r="C15" t="str">
        <f>IF('[1]Respuestas de formulario 1'!C11="","",'[1]Respuestas de formulario 1'!C11)</f>
        <v/>
      </c>
      <c r="D15" t="str">
        <f>IF('[1]Respuestas de formulario 1'!D11="","",'[1]Respuestas de formulario 1'!D11)</f>
        <v/>
      </c>
      <c r="E15" t="str">
        <f>IF('[1]Respuestas de formulario 1'!E11="","",'[1]Respuestas de formulario 1'!E11)</f>
        <v/>
      </c>
      <c r="F15" s="33" t="str">
        <f>IF('[1]Respuestas de formulario 1'!F11="","",'[1]Respuestas de formulario 1'!F11)</f>
        <v/>
      </c>
      <c r="G15" t="str">
        <f>IF('[1]Respuestas de formulario 1'!G11="","",'[1]Respuestas de formulario 1'!G11)&amp;IF('[1]Respuestas de formulario 1'!H11="","",'[1]Respuestas de formulario 1'!H11)&amp;IF('[1]Respuestas de formulario 1'!I11="","",'[1]Respuestas de formulario 1'!I11)</f>
        <v/>
      </c>
      <c r="H15" s="5" t="str">
        <f>IF('[1]Respuestas de formulario 1'!J11="","",'[1]Respuestas de formulario 1'!J11)</f>
        <v/>
      </c>
      <c r="I15" t="str">
        <f>IF('[1]Respuestas de formulario 1'!K11="","",'[1]Respuestas de formulario 1'!K11)</f>
        <v/>
      </c>
      <c r="J15" t="str">
        <f>IF('[1]Respuestas de formulario 1'!L11="","",'[1]Respuestas de formulario 1'!L11)</f>
        <v/>
      </c>
      <c r="K15" t="str">
        <f>IF('[1]Respuestas de formulario 1'!M11="","",'[1]Respuestas de formulario 1'!M11)</f>
        <v/>
      </c>
      <c r="L15" t="str">
        <f>IF('[1]Respuestas de formulario 1'!N11="","",'[1]Respuestas de formulario 1'!N11)</f>
        <v/>
      </c>
      <c r="M15" t="str">
        <f>IF('[1]Respuestas de formulario 1'!O11="","",'[1]Respuestas de formulario 1'!O11)</f>
        <v/>
      </c>
      <c r="N15" t="str">
        <f>IF('[1]Respuestas de formulario 1'!P11="","",'[1]Respuestas de formulario 1'!P11)</f>
        <v/>
      </c>
      <c r="O15" t="str">
        <f>IF('[1]Respuestas de formulario 1'!Q11="","",'[1]Respuestas de formulario 1'!Q11)</f>
        <v/>
      </c>
      <c r="P15" t="str">
        <f>IF('[1]Respuestas de formulario 1'!R11="","",'[1]Respuestas de formulario 1'!R11)</f>
        <v/>
      </c>
      <c r="Q15" t="str">
        <f>IF('[1]Respuestas de formulario 1'!S11="","",'[1]Respuestas de formulario 1'!S11)&amp;IF('[1]Respuestas de formulario 1'!T11="","",'[1]Respuestas de formulario 1'!T11)&amp;IF('[1]Respuestas de formulario 1'!U11="","",'[1]Respuestas de formulario 1'!U11)&amp;IF('[1]Respuestas de formulario 1'!V11="","",'[1]Respuestas de formulario 1'!V11)&amp;IF('[1]Respuestas de formulario 1'!W11="","",'[1]Respuestas de formulario 1'!W11)&amp;IF('[1]Respuestas de formulario 1'!X11="","",'[1]Respuestas de formulario 1'!X11)&amp;IF('[1]Respuestas de formulario 1'!Y11="","",'[1]Respuestas de formulario 1'!Y11)&amp;IF('[1]Respuestas de formulario 1'!Z11="","",'[1]Respuestas de formulario 1'!Z11)&amp;IF('[1]Respuestas de formulario 1'!AA11="","",'[1]Respuestas de formulario 1'!AA11)&amp;IF('[1]Respuestas de formulario 1'!AB11="","",'[1]Respuestas de formulario 1'!AB11)&amp;IF('[1]Respuestas de formulario 1'!AC11="","",'[1]Respuestas de formulario 1'!AC11)&amp;IF('[1]Respuestas de formulario 1'!AD11="","",'[1]Respuestas de formulario 1'!AD11)&amp;IF('[1]Respuestas de formulario 1'!AE11="","",'[1]Respuestas de formulario 1'!AE11)&amp;IF('[1]Respuestas de formulario 1'!AF11="","",'[1]Respuestas de formulario 1'!AF11)&amp;IF('[1]Respuestas de formulario 1'!AG11="","",'[1]Respuestas de formulario 1'!AG11)&amp;IF('[1]Respuestas de formulario 1'!AH11="","",'[1]Respuestas de formulario 1'!AH11)&amp;IF('[1]Respuestas de formulario 1'!AI11="","",'[1]Respuestas de formulario 1'!AI11)</f>
        <v/>
      </c>
      <c r="R15" t="str">
        <f>IF('[1]Respuestas de formulario 1'!AL11="","",'[1]Respuestas de formulario 1'!AL11)</f>
        <v/>
      </c>
      <c r="S15" t="str">
        <f>IF('[1]Respuestas de formulario 1'!AM11="","",'[1]Respuestas de formulario 1'!AM11)</f>
        <v/>
      </c>
      <c r="T15" t="str">
        <f>IF('[1]Respuestas de formulario 1'!AN11="","",'[1]Respuestas de formulario 1'!AN11)</f>
        <v/>
      </c>
      <c r="U15" t="str">
        <f>IF('[1]Respuestas de formulario 1'!AO11="","",'[1]Respuestas de formulario 1'!AO11)</f>
        <v/>
      </c>
      <c r="V15" t="str">
        <f>IF('[1]Respuestas de formulario 1'!AP11="","",'[1]Respuestas de formulario 1'!AP11)</f>
        <v/>
      </c>
      <c r="W15" t="str">
        <f>IF('[1]Respuestas de formulario 1'!AQ11="","",'[1]Respuestas de formulario 1'!AQ11)</f>
        <v/>
      </c>
      <c r="X15" t="str">
        <f>IF('[1]Respuestas de formulario 1'!AR11="","",'[1]Respuestas de formulario 1'!AR11)&amp;IF('[1]Respuestas de formulario 1'!AS11="","",'[1]Respuestas de formulario 1'!AS11)&amp;IF('[1]Respuestas de formulario 1'!AT11="","",'[1]Respuestas de formulario 1'!AT11)</f>
        <v/>
      </c>
      <c r="Y15" t="str">
        <f>IF('[1]Respuestas de formulario 1'!AU11="","",'[1]Respuestas de formulario 1'!AU11)</f>
        <v/>
      </c>
      <c r="Z15" t="str">
        <f>IF('[1]Respuestas de formulario 1'!AV11="","",'[1]Respuestas de formulario 1'!AV11)</f>
        <v/>
      </c>
      <c r="AA15" t="str">
        <f>IF('[1]Respuestas de formulario 1'!AW11="","",'[1]Respuestas de formulario 1'!AW11)</f>
        <v/>
      </c>
      <c r="AB15" t="str">
        <f>IF('[1]Respuestas de formulario 1'!AX11="","",'[1]Respuestas de formulario 1'!AX11)</f>
        <v/>
      </c>
      <c r="AC15" t="str">
        <f>IF('[1]Respuestas de formulario 1'!AY11="","",'[1]Respuestas de formulario 1'!AY11)</f>
        <v/>
      </c>
      <c r="AD15" t="str">
        <f>IF('[1]Respuestas de formulario 1'!AZ11="","",'[1]Respuestas de formulario 1'!AZ11)</f>
        <v/>
      </c>
      <c r="AE15" t="str">
        <f>IF('[1]Respuestas de formulario 1'!BA11="","",'[1]Respuestas de formulario 1'!BA11)</f>
        <v/>
      </c>
      <c r="AF15" t="str">
        <f>IF('[1]Respuestas de formulario 1'!BB11="","",'[1]Respuestas de formulario 1'!BB11)&amp;IF('[1]Respuestas de formulario 1'!BC11="","",'[1]Respuestas de formulario 1'!BC11)&amp;IF('[1]Respuestas de formulario 1'!BD11="","",'[1]Respuestas de formulario 1'!BD11)</f>
        <v/>
      </c>
      <c r="AG15" t="str">
        <f>IF('[1]Respuestas de formulario 1'!BE11="","",'[1]Respuestas de formulario 1'!BE11)</f>
        <v/>
      </c>
      <c r="AH15" t="str">
        <f>IF('[1]Respuestas de formulario 1'!BF11="","",'[1]Respuestas de formulario 1'!BF11)</f>
        <v/>
      </c>
      <c r="AI15" t="str">
        <f>IF('[1]Respuestas de formulario 1'!BG11="","",'[1]Respuestas de formulario 1'!BG11)</f>
        <v/>
      </c>
      <c r="AJ15" t="str">
        <f>IF('[1]Respuestas de formulario 1'!BH11="","",'[1]Respuestas de formulario 1'!BH11)</f>
        <v/>
      </c>
      <c r="AK15" t="str">
        <f>IF('[1]Respuestas de formulario 1'!BI11="","",'[1]Respuestas de formulario 1'!BI11)</f>
        <v/>
      </c>
      <c r="AL15" t="str">
        <f>IF('[1]Respuestas de formulario 1'!BJ11="","",'[1]Respuestas de formulario 1'!BJ11)</f>
        <v/>
      </c>
      <c r="AM15" t="str">
        <f>IF('[1]Respuestas de formulario 1'!BK11="","",'[1]Respuestas de formulario 1'!BK11)</f>
        <v/>
      </c>
      <c r="AN15" t="str">
        <f>IF('[1]Respuestas de formulario 1'!BL11="","",'[1]Respuestas de formulario 1'!BL11)</f>
        <v/>
      </c>
      <c r="AO15" t="str">
        <f>IF('[1]Respuestas de formulario 1'!BM11="","",'[1]Respuestas de formulario 1'!BM11)</f>
        <v/>
      </c>
      <c r="AP15" t="str">
        <f>IF('[1]Respuestas de formulario 1'!BN11="","",'[1]Respuestas de formulario 1'!BN11)</f>
        <v/>
      </c>
      <c r="AQ15" s="7"/>
      <c r="AR15" s="7"/>
      <c r="AS15" s="7"/>
      <c r="AT15" s="7"/>
      <c r="AU15" s="7"/>
      <c r="AV15" t="str">
        <f>IF('[1]Respuestas de formulario 1'!BO11="","",'[1]Respuestas de formulario 1'!BO11)</f>
        <v/>
      </c>
      <c r="AW15" s="3" t="s">
        <v>85</v>
      </c>
      <c r="AX15" s="3" t="s">
        <v>85</v>
      </c>
      <c r="AY15" s="3"/>
      <c r="AZ15" s="3" t="s">
        <v>86</v>
      </c>
      <c r="BA15" s="3" t="s">
        <v>87</v>
      </c>
      <c r="BB15" s="3" t="s">
        <v>88</v>
      </c>
      <c r="BC15" t="str">
        <f>IF('[1]Respuestas de formulario 1'!BX11="","",'[1]Respuestas de formulario 1'!BX11)</f>
        <v/>
      </c>
      <c r="BD15" t="str">
        <f>IF('[1]Respuestas de formulario 1'!BY11="","",'[1]Respuestas de formulario 1'!BY11)</f>
        <v/>
      </c>
      <c r="BF15" t="str">
        <f>IF('[1]Respuestas de formulario 1'!BZ11="","",'[1]Respuestas de formulario 1'!BZ11)</f>
        <v/>
      </c>
      <c r="BG15" t="str">
        <f>IF('[1]Respuestas de formulario 1'!CA11="","",'[1]Respuestas de formulario 1'!CA11)</f>
        <v/>
      </c>
      <c r="BH15" t="str">
        <f>IF('[1]Respuestas de formulario 1'!CB11="","",'[1]Respuestas de formulario 1'!CB11)</f>
        <v/>
      </c>
      <c r="BI15" t="str">
        <f>IF('[1]Respuestas de formulario 1'!CF11="","",'[1]Respuestas de formulario 1'!CF11)</f>
        <v/>
      </c>
      <c r="BJ15" t="str">
        <f>IF('[1]Respuestas de formulario 1'!CG11="","",'[1]Respuestas de formulario 1'!CG11)</f>
        <v/>
      </c>
      <c r="BK15" t="str">
        <f>IF('[1]Respuestas de formulario 1'!CH11="","",'[1]Respuestas de formulario 1'!CH11)</f>
        <v/>
      </c>
      <c r="BL15" t="str">
        <f>IF('[1]Respuestas de formulario 1'!CI11="","",'[1]Respuestas de formulario 1'!CI11)</f>
        <v/>
      </c>
    </row>
    <row r="16" spans="1:64" x14ac:dyDescent="0.2">
      <c r="F16" s="33"/>
      <c r="AQ16" s="7"/>
      <c r="AR16" s="7"/>
      <c r="AS16" s="7"/>
      <c r="AT16" s="7"/>
      <c r="AU16" s="7"/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</row>
    <row r="17" spans="6:56" x14ac:dyDescent="0.2">
      <c r="F17" s="33"/>
      <c r="AQ17" s="7"/>
      <c r="AR17" s="7"/>
      <c r="AS17" s="7"/>
      <c r="AT17" s="7"/>
      <c r="AU17" s="7"/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</row>
    <row r="18" spans="6:56" x14ac:dyDescent="0.2">
      <c r="AQ18" s="7"/>
      <c r="AR18" s="7"/>
      <c r="AS18" s="7"/>
      <c r="AT18" s="7"/>
      <c r="AU18" s="7"/>
      <c r="AW18" t="s">
        <v>90</v>
      </c>
      <c r="AX18" t="s">
        <v>91</v>
      </c>
      <c r="AY18" t="s">
        <v>92</v>
      </c>
      <c r="AZ18" t="s">
        <v>93</v>
      </c>
      <c r="BA18" t="s">
        <v>94</v>
      </c>
      <c r="BB18" t="s">
        <v>95</v>
      </c>
    </row>
    <row r="19" spans="6:56" x14ac:dyDescent="0.2">
      <c r="AQ19" s="7"/>
      <c r="AR19" s="7"/>
      <c r="AS19" s="7"/>
      <c r="AT19" s="7"/>
      <c r="AU19" s="7"/>
      <c r="AW19" t="s">
        <v>90</v>
      </c>
      <c r="AX19" t="s">
        <v>96</v>
      </c>
      <c r="AY19" t="s">
        <v>97</v>
      </c>
      <c r="AZ19" t="s">
        <v>95</v>
      </c>
      <c r="BA19" t="s">
        <v>93</v>
      </c>
      <c r="BB19" t="s">
        <v>94</v>
      </c>
    </row>
    <row r="20" spans="6:56" x14ac:dyDescent="0.2">
      <c r="AQ20" s="7"/>
      <c r="AR20" s="7"/>
      <c r="AS20" s="7"/>
      <c r="AT20" s="7"/>
      <c r="AU20" s="7"/>
      <c r="AX20" t="str">
        <f>IF('[1]Respuestas de formulario 1'!BP16="","","Física y Química")</f>
        <v/>
      </c>
      <c r="AY20" t="str">
        <f>IF('[1]Respuestas de formulario 1'!BQ16="","",'[1]Respuestas de formulario 1'!BQ16)</f>
        <v/>
      </c>
      <c r="BD20" t="str">
        <f>IF('[1]Respuestas de formulario 1'!BY16="","",IF('[1]Respuestas de formulario 1'!BY16="Matemáticas CCSS I y Economía","Matemáticas CCSS I","Latín I"))</f>
        <v/>
      </c>
    </row>
    <row r="21" spans="6:56" x14ac:dyDescent="0.2">
      <c r="AQ21" s="7"/>
      <c r="AR21" s="7"/>
      <c r="AS21" s="7"/>
      <c r="AT21" s="7"/>
      <c r="AU21" s="7"/>
      <c r="AX21" t="str">
        <f>IF('[1]Respuestas de formulario 1'!BP17="","","Física y Química")</f>
        <v/>
      </c>
      <c r="AY21" t="str">
        <f>IF('[1]Respuestas de formulario 1'!BQ17="","",'[1]Respuestas de formulario 1'!BQ17)</f>
        <v/>
      </c>
      <c r="BD21" t="str">
        <f>IF('[1]Respuestas de formulario 1'!BY17="","",IF('[1]Respuestas de formulario 1'!BY17="Matemáticas CCSS I y Economía","Matemáticas CCSS I","Latín I"))</f>
        <v/>
      </c>
    </row>
    <row r="22" spans="6:56" x14ac:dyDescent="0.2">
      <c r="AQ22" s="7"/>
      <c r="AR22" s="7"/>
      <c r="AS22" s="7"/>
      <c r="AT22" s="7"/>
      <c r="AU22" s="7"/>
      <c r="AX22" t="str">
        <f>IF('[1]Respuestas de formulario 1'!BP18="","","Física y Química")</f>
        <v/>
      </c>
      <c r="AY22" t="str">
        <f>IF('[1]Respuestas de formulario 1'!BQ18="","",'[1]Respuestas de formulario 1'!BQ18)</f>
        <v/>
      </c>
    </row>
    <row r="23" spans="6:56" x14ac:dyDescent="0.2">
      <c r="AQ23" s="7"/>
      <c r="AR23" s="7"/>
      <c r="AS23" s="7"/>
      <c r="AT23" s="7"/>
      <c r="AU23" s="7"/>
      <c r="AY23" t="str">
        <f>IF('[1]Respuestas de formulario 1'!BQ19="","",'[1]Respuestas de formulario 1'!BQ19)</f>
        <v/>
      </c>
    </row>
    <row r="24" spans="6:56" x14ac:dyDescent="0.2">
      <c r="AY24" t="str">
        <f>IF('[1]Respuestas de formulario 1'!BQ20="","",'[1]Respuestas de formulario 1'!BQ20)</f>
        <v/>
      </c>
    </row>
    <row r="25" spans="6:56" x14ac:dyDescent="0.2">
      <c r="AY25" t="str">
        <f>IF('[1]Respuestas de formulario 1'!BQ21="","",'[1]Respuestas de formulario 1'!BQ21)</f>
        <v/>
      </c>
    </row>
    <row r="26" spans="6:56" x14ac:dyDescent="0.2">
      <c r="AY26" t="str">
        <f>IF('[1]Respuestas de formulario 1'!BQ22="","",'[1]Respuestas de formulario 1'!BQ22)</f>
        <v/>
      </c>
    </row>
  </sheetData>
  <mergeCells count="14">
    <mergeCell ref="AZ14:BB14"/>
    <mergeCell ref="AW4:AY4"/>
    <mergeCell ref="AZ4:BB4"/>
    <mergeCell ref="BF4:BH4"/>
    <mergeCell ref="AQ5:AS5"/>
    <mergeCell ref="AT5:AU5"/>
    <mergeCell ref="A1:B1"/>
    <mergeCell ref="C1:H1"/>
    <mergeCell ref="I1:M1"/>
    <mergeCell ref="N1:U1"/>
    <mergeCell ref="W1:AD1"/>
    <mergeCell ref="AE1:AL1"/>
    <mergeCell ref="AM1:AP1"/>
    <mergeCell ref="AQ1:BL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CBA7-8426-4CF7-867F-A2A0F6C340DD}">
  <dimension ref="A3:G21"/>
  <sheetViews>
    <sheetView workbookViewId="0">
      <selection activeCell="C35" sqref="C35"/>
    </sheetView>
  </sheetViews>
  <sheetFormatPr baseColWidth="10" defaultRowHeight="12.75" x14ac:dyDescent="0.2"/>
  <cols>
    <col min="1" max="1" width="26.28515625" customWidth="1"/>
    <col min="3" max="3" width="12.28515625" bestFit="1" customWidth="1"/>
    <col min="7" max="7" width="30.28515625" customWidth="1"/>
  </cols>
  <sheetData>
    <row r="3" spans="1:7" x14ac:dyDescent="0.2">
      <c r="A3" t="s">
        <v>22</v>
      </c>
      <c r="B3" s="12" t="s">
        <v>79</v>
      </c>
      <c r="C3" s="12" t="s">
        <v>80</v>
      </c>
      <c r="D3" s="12" t="s">
        <v>81</v>
      </c>
      <c r="E3">
        <v>22</v>
      </c>
      <c r="F3" s="12" t="s">
        <v>82</v>
      </c>
      <c r="G3" t="str">
        <f>B3&amp;A3&amp;C3&amp;D3&amp;E3&amp;F3</f>
        <v>this.tipoIdFamiliar1"="campos[22];</v>
      </c>
    </row>
    <row r="4" spans="1:7" x14ac:dyDescent="0.2">
      <c r="A4" t="s">
        <v>23</v>
      </c>
      <c r="B4" s="12" t="s">
        <v>79</v>
      </c>
      <c r="C4" s="12" t="s">
        <v>80</v>
      </c>
      <c r="D4" s="12" t="s">
        <v>81</v>
      </c>
      <c r="E4">
        <f>+E3+1</f>
        <v>23</v>
      </c>
      <c r="F4" s="12" t="s">
        <v>82</v>
      </c>
      <c r="G4" t="str">
        <f t="shared" ref="G4:G10" si="0">B4&amp;A4&amp;C4&amp;D4&amp;E4&amp;F4</f>
        <v>this.idFamiliar1"="campos[23];</v>
      </c>
    </row>
    <row r="5" spans="1:7" x14ac:dyDescent="0.2">
      <c r="A5" t="s">
        <v>24</v>
      </c>
      <c r="B5" s="12" t="s">
        <v>79</v>
      </c>
      <c r="C5" s="12" t="s">
        <v>80</v>
      </c>
      <c r="D5" s="12" t="s">
        <v>81</v>
      </c>
      <c r="E5">
        <f t="shared" ref="E5:E10" si="1">+E4+1</f>
        <v>24</v>
      </c>
      <c r="F5" s="12" t="s">
        <v>82</v>
      </c>
      <c r="G5" t="str">
        <f t="shared" si="0"/>
        <v>this.tipoFamiliar1"="campos[24];</v>
      </c>
    </row>
    <row r="6" spans="1:7" x14ac:dyDescent="0.2">
      <c r="A6" t="s">
        <v>25</v>
      </c>
      <c r="B6" s="12" t="s">
        <v>79</v>
      </c>
      <c r="C6" s="12" t="s">
        <v>80</v>
      </c>
      <c r="D6" s="12" t="s">
        <v>81</v>
      </c>
      <c r="E6">
        <f t="shared" si="1"/>
        <v>25</v>
      </c>
      <c r="F6" s="12" t="s">
        <v>82</v>
      </c>
      <c r="G6" t="str">
        <f t="shared" si="0"/>
        <v>this.nombreFamiliar1"="campos[25];</v>
      </c>
    </row>
    <row r="7" spans="1:7" x14ac:dyDescent="0.2">
      <c r="A7" t="s">
        <v>26</v>
      </c>
      <c r="B7" s="12" t="s">
        <v>79</v>
      </c>
      <c r="C7" s="12" t="s">
        <v>80</v>
      </c>
      <c r="D7" s="12" t="s">
        <v>81</v>
      </c>
      <c r="E7">
        <f t="shared" si="1"/>
        <v>26</v>
      </c>
      <c r="F7" s="12" t="s">
        <v>82</v>
      </c>
      <c r="G7" t="str">
        <f t="shared" si="0"/>
        <v>this.apell1Familiar1"="campos[26];</v>
      </c>
    </row>
    <row r="8" spans="1:7" x14ac:dyDescent="0.2">
      <c r="A8" t="s">
        <v>27</v>
      </c>
      <c r="B8" s="12" t="s">
        <v>79</v>
      </c>
      <c r="C8" s="12" t="s">
        <v>80</v>
      </c>
      <c r="D8" s="12" t="s">
        <v>81</v>
      </c>
      <c r="E8">
        <f t="shared" si="1"/>
        <v>27</v>
      </c>
      <c r="F8" s="12" t="s">
        <v>82</v>
      </c>
      <c r="G8" t="str">
        <f t="shared" si="0"/>
        <v>this.apell2Familiar1"="campos[27];</v>
      </c>
    </row>
    <row r="9" spans="1:7" x14ac:dyDescent="0.2">
      <c r="A9" t="s">
        <v>28</v>
      </c>
      <c r="B9" s="12" t="s">
        <v>79</v>
      </c>
      <c r="C9" s="12" t="s">
        <v>80</v>
      </c>
      <c r="D9" s="12" t="s">
        <v>81</v>
      </c>
      <c r="E9">
        <f t="shared" si="1"/>
        <v>28</v>
      </c>
      <c r="F9" s="12" t="s">
        <v>82</v>
      </c>
      <c r="G9" t="str">
        <f t="shared" si="0"/>
        <v>this.telefonoFamiliar1"="campos[28];</v>
      </c>
    </row>
    <row r="10" spans="1:7" x14ac:dyDescent="0.2">
      <c r="A10" t="s">
        <v>29</v>
      </c>
      <c r="B10" s="12" t="s">
        <v>79</v>
      </c>
      <c r="C10" s="12" t="s">
        <v>80</v>
      </c>
      <c r="D10" s="12" t="s">
        <v>81</v>
      </c>
      <c r="E10">
        <f t="shared" si="1"/>
        <v>29</v>
      </c>
      <c r="F10" s="12" t="s">
        <v>82</v>
      </c>
      <c r="G10" t="str">
        <f t="shared" si="0"/>
        <v>this.emailFamiliar1"="campos[29];</v>
      </c>
    </row>
    <row r="14" spans="1:7" x14ac:dyDescent="0.2">
      <c r="A14" t="s">
        <v>22</v>
      </c>
      <c r="B14" s="12" t="s">
        <v>83</v>
      </c>
      <c r="C14" s="12" t="s">
        <v>84</v>
      </c>
      <c r="D14" s="12"/>
      <c r="G14" t="str">
        <f>B14&amp;" "&amp;A14&amp;D14&amp;C14</f>
        <v>String tipoIdFamiliar1" = null;"</v>
      </c>
    </row>
    <row r="15" spans="1:7" x14ac:dyDescent="0.2">
      <c r="A15" t="s">
        <v>23</v>
      </c>
      <c r="B15" s="12" t="s">
        <v>83</v>
      </c>
      <c r="C15" s="12" t="s">
        <v>84</v>
      </c>
      <c r="D15" s="12"/>
      <c r="G15" t="str">
        <f t="shared" ref="G15:G21" si="2">B15&amp;" "&amp;A15&amp;D15&amp;C15</f>
        <v>String idFamiliar1" = null;"</v>
      </c>
    </row>
    <row r="16" spans="1:7" x14ac:dyDescent="0.2">
      <c r="A16" t="s">
        <v>24</v>
      </c>
      <c r="B16" s="12" t="s">
        <v>83</v>
      </c>
      <c r="C16" s="12" t="s">
        <v>84</v>
      </c>
      <c r="D16" s="12"/>
      <c r="G16" t="str">
        <f t="shared" si="2"/>
        <v>String tipoFamiliar1" = null;"</v>
      </c>
    </row>
    <row r="17" spans="1:7" x14ac:dyDescent="0.2">
      <c r="A17" t="s">
        <v>25</v>
      </c>
      <c r="B17" s="12" t="s">
        <v>83</v>
      </c>
      <c r="C17" s="12" t="s">
        <v>84</v>
      </c>
      <c r="D17" s="12"/>
      <c r="G17" t="str">
        <f t="shared" si="2"/>
        <v>String nombreFamiliar1" = null;"</v>
      </c>
    </row>
    <row r="18" spans="1:7" x14ac:dyDescent="0.2">
      <c r="A18" t="s">
        <v>26</v>
      </c>
      <c r="B18" s="12" t="s">
        <v>83</v>
      </c>
      <c r="C18" s="12" t="s">
        <v>84</v>
      </c>
      <c r="D18" s="12"/>
      <c r="G18" t="str">
        <f t="shared" si="2"/>
        <v>String apell1Familiar1" = null;"</v>
      </c>
    </row>
    <row r="19" spans="1:7" x14ac:dyDescent="0.2">
      <c r="A19" t="s">
        <v>27</v>
      </c>
      <c r="B19" s="12" t="s">
        <v>83</v>
      </c>
      <c r="C19" s="12" t="s">
        <v>84</v>
      </c>
      <c r="D19" s="12"/>
      <c r="G19" t="str">
        <f t="shared" si="2"/>
        <v>String apell2Familiar1" = null;"</v>
      </c>
    </row>
    <row r="20" spans="1:7" x14ac:dyDescent="0.2">
      <c r="A20" t="s">
        <v>28</v>
      </c>
      <c r="B20" s="12" t="s">
        <v>83</v>
      </c>
      <c r="C20" s="12" t="s">
        <v>84</v>
      </c>
      <c r="D20" s="12"/>
      <c r="G20" t="str">
        <f t="shared" si="2"/>
        <v>String telefonoFamiliar1" = null;"</v>
      </c>
    </row>
    <row r="21" spans="1:7" x14ac:dyDescent="0.2">
      <c r="A21" t="s">
        <v>29</v>
      </c>
      <c r="B21" s="12" t="s">
        <v>83</v>
      </c>
      <c r="C21" s="12" t="s">
        <v>84</v>
      </c>
      <c r="D21" s="12"/>
      <c r="G21" t="str">
        <f t="shared" si="2"/>
        <v>String emailFamiliar1" = null;"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Filtro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Lahuerta</dc:creator>
  <cp:lastModifiedBy>Carlos Lahuerta</cp:lastModifiedBy>
  <dcterms:created xsi:type="dcterms:W3CDTF">2020-04-20T14:02:05Z</dcterms:created>
  <dcterms:modified xsi:type="dcterms:W3CDTF">2020-04-28T23:44:35Z</dcterms:modified>
</cp:coreProperties>
</file>