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23415" windowHeight="144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5725"/>
</workbook>
</file>

<file path=xl/calcChain.xml><?xml version="1.0" encoding="utf-8"?>
<calcChain xmlns="http://schemas.openxmlformats.org/spreadsheetml/2006/main"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D56" s="1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</calcChain>
</file>

<file path=xl/sharedStrings.xml><?xml version="1.0" encoding="utf-8"?>
<sst xmlns="http://schemas.openxmlformats.org/spreadsheetml/2006/main" count="603" uniqueCount="312">
  <si>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</si>
  <si>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</si>
  <si>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</si>
  <si>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</si>
  <si>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</si>
  <si>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</si>
  <si>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</si>
  <si>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</si>
  <si>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</si>
  <si>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</si>
  <si>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</si>
  <si>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</si>
  <si>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</si>
  <si>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</si>
  <si>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</si>
  <si>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</si>
  <si>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</si>
  <si>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</si>
  <si>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</si>
  <si>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</si>
  <si>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</si>
  <si>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</si>
  <si>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</si>
  <si>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</si>
  <si>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</si>
  <si>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</si>
  <si>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</si>
  <si>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</si>
  <si>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</si>
  <si>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</si>
  <si>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</si>
  <si>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</si>
  <si>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</si>
  <si>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</si>
  <si>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</si>
  <si>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</si>
  <si>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</si>
  <si>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</si>
  <si>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</si>
  <si>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</si>
  <si>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</si>
  <si>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</si>
  <si>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</si>
  <si>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</si>
  <si>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</si>
  <si>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</si>
  <si>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</si>
  <si>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</si>
  <si>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</si>
  <si>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</si>
  <si>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</si>
  <si>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</si>
  <si>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</si>
  <si>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</si>
  <si>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</si>
  <si>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</si>
  <si>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</si>
  <si>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</si>
  <si>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</si>
  <si>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</si>
  <si>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</si>
  <si>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</si>
  <si>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</si>
  <si>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</si>
  <si>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</si>
  <si>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</si>
  <si>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</si>
  <si>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</si>
  <si>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</si>
  <si>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</si>
  <si>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</si>
  <si>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</si>
  <si>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</si>
  <si>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</si>
  <si>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</si>
  <si>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</si>
  <si>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</si>
  <si>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</si>
  <si>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</si>
  <si>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</si>
  <si>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</si>
  <si>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</si>
  <si>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Off Road</t>
  </si>
  <si>
    <t>Road with gradient</t>
  </si>
  <si>
    <t>road attribute</t>
  </si>
  <si>
    <t>Road with bump</t>
  </si>
  <si>
    <t>Road tunnel</t>
  </si>
  <si>
    <t>HA-002</t>
  </si>
  <si>
    <t>HA-003</t>
  </si>
  <si>
    <t>HA-004</t>
  </si>
  <si>
    <t>MORE EXAMPLES - Headlamp System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</si>
  <si>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</si>
  <si>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</si>
  <si>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</si>
  <si>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</si>
  <si>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</si>
  <si>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</si>
  <si>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</si>
  <si>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</si>
  <si>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</si>
  <si>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</si>
  <si>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</si>
  <si>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</si>
  <si>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</si>
  <si>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</si>
  <si>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</si>
  <si>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</si>
  <si>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</si>
  <si>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</si>
  <si>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</si>
  <si>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</si>
  <si>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</si>
  <si>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</si>
  <si>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</si>
  <si>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</si>
  <si>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</si>
  <si>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</si>
  <si>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</si>
  <si>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</si>
  <si>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</si>
  <si>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</si>
  <si>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</si>
  <si>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</si>
  <si>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</si>
  <si>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</si>
  <si>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</si>
  <si>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</si>
  <si>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</si>
  <si>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</si>
  <si>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</si>
  <si>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</si>
  <si>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</si>
  <si>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</si>
  <si>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</si>
  <si>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</si>
  <si>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</si>
  <si>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</si>
  <si>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</si>
  <si>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</si>
  <si>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</si>
  <si>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</si>
  <si>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</si>
  <si>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</si>
  <si>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</si>
  <si>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</si>
  <si>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</si>
  <si>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</si>
  <si>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</si>
  <si>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</si>
  <si>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</si>
  <si>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</si>
  <si>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</si>
  <si>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</si>
  <si>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</si>
  <si>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</si>
  <si>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</si>
  <si>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</si>
  <si>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</si>
  <si>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</si>
  <si>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</si>
  <si>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</si>
  <si>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</si>
  <si>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</si>
  <si>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</si>
  <si>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</si>
  <si>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</si>
  <si>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</si>
  <si>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</si>
  <si>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</si>
  <si>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</si>
  <si>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</si>
  <si>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</si>
  <si>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</si>
  <si>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</si>
  <si>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</si>
  <si>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</si>
  <si>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</si>
  <si>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</si>
  <si>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</si>
  <si>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</si>
  <si>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</si>
  <si>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</si>
  <si>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</si>
  <si>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</si>
  <si>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</si>
  <si>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</si>
  <si>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</si>
  <si>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</si>
  <si>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</si>
  <si>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</si>
  <si>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</si>
  <si>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</si>
  <si>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</si>
  <si>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</si>
  <si>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</si>
  <si>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</si>
  <si>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</si>
  <si>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</si>
  <si>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</si>
  <si>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</si>
  <si>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</si>
  <si>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</si>
  <si>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</si>
  <si>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</si>
  <si>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</si>
  <si>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</si>
  <si>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</si>
  <si>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</si>
  <si>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</si>
  <si>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</si>
  <si>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</si>
  <si>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</si>
  <si>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</si>
  <si>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</si>
  <si>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</si>
  <si>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</si>
  <si>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</si>
  <si>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</si>
  <si>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</si>
  <si>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</si>
  <si>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</si>
  <si>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</si>
  <si>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</si>
  <si>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</si>
  <si>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</si>
  <si>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</si>
  <si>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</si>
  <si>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</si>
  <si>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</si>
  <si>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</si>
  <si>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</si>
  <si>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</si>
  <si>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</si>
  <si>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</si>
  <si>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</si>
  <si>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</si>
  <si>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</si>
  <si>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</si>
  <si>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</si>
  <si>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</si>
  <si>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</si>
  <si>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r>
      <t>N</t>
    </r>
    <r>
      <rPr>
        <sz val="10"/>
        <rFont val="Arial"/>
        <family val="2"/>
      </rPr>
      <t>ormal Driving</t>
    </r>
    <phoneticPr fontId="11" type="noConversion"/>
  </si>
  <si>
    <r>
      <t>H</t>
    </r>
    <r>
      <rPr>
        <sz val="10"/>
        <rFont val="Arial"/>
        <family val="2"/>
      </rPr>
      <t>ighway</t>
    </r>
    <phoneticPr fontId="11" type="noConversion"/>
  </si>
  <si>
    <t>Rain(Slippery Road)</t>
    <phoneticPr fontId="11" type="noConversion"/>
  </si>
  <si>
    <r>
      <t>H</t>
    </r>
    <r>
      <rPr>
        <sz val="10"/>
        <rFont val="Arial"/>
        <family val="2"/>
      </rPr>
      <t>igh Speed</t>
    </r>
    <phoneticPr fontId="11" type="noConversion"/>
  </si>
  <si>
    <r>
      <t>C</t>
    </r>
    <r>
      <rPr>
        <sz val="10"/>
        <rFont val="Arial"/>
        <family val="2"/>
      </rPr>
      <t>orrect Usage</t>
    </r>
    <phoneticPr fontId="11" type="noConversion"/>
  </si>
  <si>
    <r>
      <t>N</t>
    </r>
    <r>
      <rPr>
        <sz val="10"/>
        <rFont val="Arial"/>
        <family val="2"/>
      </rPr>
      <t>ormal Driving on a highway during rain with high speed and correctly used system</t>
    </r>
    <phoneticPr fontId="11" type="noConversion"/>
  </si>
  <si>
    <t>Lane Departure Warning (LDW) function shall apply an oscillating steering torque to provide the driver with haptic feedback</t>
    <phoneticPr fontId="11" type="noConversion"/>
  </si>
  <si>
    <r>
      <t>S</t>
    </r>
    <r>
      <rPr>
        <sz val="10"/>
        <rFont val="Arial"/>
        <family val="2"/>
      </rPr>
      <t>teering Wheel Vibrates too much</t>
    </r>
    <phoneticPr fontId="11" type="noConversion"/>
  </si>
  <si>
    <t>LDW function applies
oscillating torque with very
high torque(above limit)</t>
    <phoneticPr fontId="11" type="noConversion"/>
  </si>
  <si>
    <t>Collision with other
vehicle</t>
    <phoneticPr fontId="11" type="noConversion"/>
  </si>
  <si>
    <t>High haptic feedback can affect the
driver's ability to steer as intended.
The driver could lose control of the
vehicle and collide with another
vehicle or road infrastructure</t>
    <phoneticPr fontId="11" type="noConversion"/>
  </si>
  <si>
    <t>The LDW function applies too
high an oscillating torque to
the steering wheel</t>
    <phoneticPr fontId="11" type="noConversion"/>
  </si>
  <si>
    <r>
      <t>E</t>
    </r>
    <r>
      <rPr>
        <sz val="10"/>
        <rFont val="Arial"/>
        <family val="2"/>
      </rPr>
      <t>3</t>
    </r>
    <phoneticPr fontId="11" type="noConversion"/>
  </si>
  <si>
    <t>According to functional safety
standards, highway driving on wet roads Is E3</t>
    <phoneticPr fontId="11" type="noConversion"/>
  </si>
  <si>
    <r>
      <t>S</t>
    </r>
    <r>
      <rPr>
        <sz val="10"/>
        <rFont val="Arial"/>
        <family val="2"/>
      </rPr>
      <t>3</t>
    </r>
    <phoneticPr fontId="11" type="noConversion"/>
  </si>
  <si>
    <r>
      <t>C</t>
    </r>
    <r>
      <rPr>
        <sz val="10"/>
        <rFont val="Arial"/>
        <family val="2"/>
      </rPr>
      <t>3</t>
    </r>
    <phoneticPr fontId="11" type="noConversion"/>
  </si>
  <si>
    <t>Accident in highspeed would lead to serious injury</t>
    <phoneticPr fontId="11" type="noConversion"/>
  </si>
  <si>
    <t>Driver would have difficulty in controlling vehicle if the steering wheel vibration is too high in high speed condition</t>
    <phoneticPr fontId="11" type="noConversion"/>
  </si>
  <si>
    <t>ASIL C</t>
    <phoneticPr fontId="11" type="noConversion"/>
  </si>
  <si>
    <t>The oscillating steering torque from the lane
departure warning function shall be limited</t>
    <phoneticPr fontId="11" type="noConversion"/>
  </si>
  <si>
    <t>Normal Driving</t>
    <phoneticPr fontId="11" type="noConversion"/>
  </si>
  <si>
    <t>Country Road</t>
    <phoneticPr fontId="11" type="noConversion"/>
  </si>
  <si>
    <t>Normal Conditions</t>
    <phoneticPr fontId="11" type="noConversion"/>
  </si>
  <si>
    <t>High Speed</t>
    <phoneticPr fontId="11" type="noConversion"/>
  </si>
  <si>
    <t>Incorrect Usage</t>
    <phoneticPr fontId="11" type="noConversion"/>
  </si>
  <si>
    <t>Lane Keeping
assistance
function is
always activated</t>
    <phoneticPr fontId="11" type="noConversion"/>
  </si>
  <si>
    <t>Lane Keeping Assistance function is
always activated</t>
    <phoneticPr fontId="11" type="noConversion"/>
  </si>
  <si>
    <t>There is a possiblity that the driver let his/her both hands off from the steering wheel by misunderstanding vehicle is in autonomous driving mode</t>
    <phoneticPr fontId="11" type="noConversion"/>
  </si>
  <si>
    <t>Collision with other vehicle or tram after LKA is deactivated</t>
    <phoneticPr fontId="11" type="noConversion"/>
  </si>
  <si>
    <r>
      <t>E</t>
    </r>
    <r>
      <rPr>
        <sz val="10"/>
        <rFont val="Arial"/>
        <family val="2"/>
      </rPr>
      <t>2</t>
    </r>
    <phoneticPr fontId="11" type="noConversion"/>
  </si>
  <si>
    <r>
      <t xml:space="preserve">Country road driving and </t>
    </r>
    <r>
      <rPr>
        <sz val="10"/>
        <rFont val="Arial"/>
      </rPr>
      <t>misusing the system</t>
    </r>
    <r>
      <rPr>
        <sz val="10"/>
        <rFont val="Arial"/>
        <family val="2"/>
      </rPr>
      <t xml:space="preserve"> </t>
    </r>
    <r>
      <rPr>
        <sz val="10"/>
        <rFont val="Arial"/>
      </rPr>
      <t>does</t>
    </r>
    <r>
      <rPr>
        <sz val="10"/>
        <rFont val="Arial"/>
        <family val="2"/>
      </rPr>
      <t xml:space="preserve"> </t>
    </r>
    <r>
      <rPr>
        <sz val="10"/>
        <rFont val="Arial"/>
      </rPr>
      <t>not</t>
    </r>
    <r>
      <rPr>
        <sz val="10"/>
        <rFont val="Arial"/>
        <family val="2"/>
      </rPr>
      <t xml:space="preserve"> </t>
    </r>
    <r>
      <rPr>
        <sz val="10"/>
        <rFont val="Arial"/>
      </rPr>
      <t xml:space="preserve">happen </t>
    </r>
    <r>
      <rPr>
        <sz val="10"/>
        <rFont val="Arial"/>
        <family val="2"/>
      </rPr>
      <t>frequently</t>
    </r>
    <phoneticPr fontId="11" type="noConversion"/>
  </si>
  <si>
    <r>
      <t xml:space="preserve">Because driver's both </t>
    </r>
    <r>
      <rPr>
        <sz val="10"/>
        <rFont val="Arial"/>
      </rPr>
      <t>hands</t>
    </r>
    <r>
      <rPr>
        <sz val="10"/>
        <rFont val="Arial"/>
        <family val="2"/>
      </rPr>
      <t xml:space="preserve"> </t>
    </r>
    <r>
      <rPr>
        <sz val="10"/>
        <rFont val="Arial"/>
      </rPr>
      <t xml:space="preserve">are not on the wheels at high speeds, </t>
    </r>
    <r>
      <rPr>
        <sz val="10"/>
        <rFont val="Arial"/>
        <family val="2"/>
      </rPr>
      <t>it would be hard to control the vehicle after driver recognizing the situation</t>
    </r>
    <phoneticPr fontId="11" type="noConversion"/>
  </si>
  <si>
    <t>ASIL B</t>
    <phoneticPr fontId="11" type="noConversion"/>
  </si>
  <si>
    <t>The Lane keeping assistance function shall
be time limited and the additional steering
torque shall end after a given time interval
so that the driver cannot misuse the system
for autonomous driving</t>
    <phoneticPr fontId="11" type="noConversion"/>
  </si>
  <si>
    <t>Snowfall (degraded view)</t>
    <phoneticPr fontId="11" type="noConversion"/>
  </si>
  <si>
    <t>Snowfall (degraded view)</t>
    <phoneticPr fontId="11" type="noConversion"/>
  </si>
  <si>
    <t>Low speed</t>
    <phoneticPr fontId="11" type="noConversion"/>
  </si>
  <si>
    <t>Normal Driving on a country road during normal condition with high speed and correctly used system</t>
    <phoneticPr fontId="11" type="noConversion"/>
  </si>
  <si>
    <t>Normal Driving on a highway during snowfall with low speed and correctly used system</t>
    <phoneticPr fontId="11" type="noConversion"/>
  </si>
  <si>
    <t xml:space="preserve">Lane Departure Warning (LDW) </t>
    <phoneticPr fontId="11" type="noConversion"/>
  </si>
  <si>
    <t>Function unexpectedly activated</t>
    <phoneticPr fontId="11" type="noConversion"/>
  </si>
  <si>
    <r>
      <t>L</t>
    </r>
    <r>
      <rPr>
        <sz val="10"/>
        <rFont val="Arial"/>
        <family val="2"/>
      </rPr>
      <t>DW f</t>
    </r>
    <r>
      <rPr>
        <sz val="10"/>
        <rFont val="Arial"/>
      </rPr>
      <t>unction unexpectedly activated</t>
    </r>
    <phoneticPr fontId="11" type="noConversion"/>
  </si>
  <si>
    <t xml:space="preserve">Snowfall could create illusion of lane and LDW is unexpectedly activated </t>
    <phoneticPr fontId="11" type="noConversion"/>
  </si>
  <si>
    <t>Normal driving</t>
    <phoneticPr fontId="11" type="noConversion"/>
  </si>
  <si>
    <t xml:space="preserve">The driver is likely to be nervous when it's snowing. Driver could be surprised and lose control temporarily by unexpected vibration of wheel </t>
    <phoneticPr fontId="11" type="noConversion"/>
  </si>
  <si>
    <t xml:space="preserve">Collision with other vehicle or tram </t>
    <phoneticPr fontId="11" type="noConversion"/>
  </si>
  <si>
    <r>
      <t>a</t>
    </r>
    <r>
      <rPr>
        <sz val="10"/>
        <rFont val="Arial"/>
        <family val="2"/>
      </rPr>
      <t xml:space="preserve"> few times per year</t>
    </r>
    <phoneticPr fontId="11" type="noConversion"/>
  </si>
  <si>
    <r>
      <t>S</t>
    </r>
    <r>
      <rPr>
        <sz val="10"/>
        <rFont val="Arial"/>
        <family val="2"/>
      </rPr>
      <t>1</t>
    </r>
    <phoneticPr fontId="11" type="noConversion"/>
  </si>
  <si>
    <r>
      <t>l</t>
    </r>
    <r>
      <rPr>
        <sz val="10"/>
        <rFont val="Arial"/>
        <family val="2"/>
      </rPr>
      <t>ow speed in snowfall</t>
    </r>
    <phoneticPr fontId="11" type="noConversion"/>
  </si>
  <si>
    <r>
      <t>R</t>
    </r>
    <r>
      <rPr>
        <sz val="10"/>
        <rFont val="Arial"/>
        <family val="2"/>
      </rPr>
      <t>oad is slippery</t>
    </r>
    <phoneticPr fontId="11" type="noConversion"/>
  </si>
  <si>
    <r>
      <t>Q</t>
    </r>
    <r>
      <rPr>
        <sz val="10"/>
        <rFont val="Arial"/>
        <family val="2"/>
      </rPr>
      <t>M</t>
    </r>
    <phoneticPr fontId="11" type="noConversion"/>
  </si>
  <si>
    <t>Road with construction site</t>
    <phoneticPr fontId="11" type="noConversion"/>
  </si>
  <si>
    <t>Mountain Pass</t>
    <phoneticPr fontId="11" type="noConversion"/>
  </si>
  <si>
    <t>Mountain Pass</t>
    <phoneticPr fontId="11" type="noConversion"/>
  </si>
  <si>
    <t>Lane Keeping Assistance (LKA) function shall apply the steering torque when active in order to stay in ego lane</t>
    <phoneticPr fontId="11" type="noConversion"/>
  </si>
  <si>
    <t xml:space="preserve">Lane Keeping Assistance (LKA) </t>
    <phoneticPr fontId="11" type="noConversion"/>
  </si>
  <si>
    <t>Normal Driving on a mountain pass during snowfall with low speed and correctly used system</t>
    <phoneticPr fontId="11" type="noConversion"/>
  </si>
  <si>
    <t>Sensor detection is wrong</t>
    <phoneticPr fontId="11" type="noConversion"/>
  </si>
  <si>
    <r>
      <t>LKA f</t>
    </r>
    <r>
      <rPr>
        <sz val="10"/>
        <rFont val="Arial"/>
      </rPr>
      <t xml:space="preserve">unction </t>
    </r>
    <r>
      <rPr>
        <sz val="10"/>
        <rFont val="Arial"/>
        <family val="2"/>
      </rPr>
      <t>detection is wrong</t>
    </r>
    <phoneticPr fontId="11" type="noConversion"/>
  </si>
  <si>
    <t>Snowfall could create illusion of lane and LKA detects incorrect lane line</t>
    <phoneticPr fontId="11" type="noConversion"/>
  </si>
  <si>
    <t>Car comes off the road</t>
    <phoneticPr fontId="11" type="noConversion"/>
  </si>
  <si>
    <r>
      <t>D</t>
    </r>
    <r>
      <rPr>
        <sz val="10"/>
        <rFont val="Arial"/>
        <family val="2"/>
      </rPr>
      <t>ue to the illusion of snowfall, LKA could misunderstood target lane, side of the road</t>
    </r>
    <phoneticPr fontId="11" type="noConversion"/>
  </si>
  <si>
    <t>Car comes off the road</t>
    <phoneticPr fontId="11" type="noConversion"/>
  </si>
  <si>
    <r>
      <t>Car comes off the road</t>
    </r>
    <r>
      <rPr>
        <sz val="10"/>
        <rFont val="Arial"/>
        <family val="2"/>
      </rPr>
      <t xml:space="preserve"> or cliff</t>
    </r>
    <phoneticPr fontId="11" type="noConversion"/>
  </si>
  <si>
    <r>
      <t>E</t>
    </r>
    <r>
      <rPr>
        <sz val="10"/>
        <rFont val="Arial"/>
        <family val="2"/>
      </rPr>
      <t>1</t>
    </r>
    <phoneticPr fontId="11" type="noConversion"/>
  </si>
  <si>
    <r>
      <t>m</t>
    </r>
    <r>
      <rPr>
        <sz val="10"/>
        <rFont val="Arial"/>
        <family val="2"/>
      </rPr>
      <t>ost drivers try to avoid this situation</t>
    </r>
    <phoneticPr fontId="11" type="noConversion"/>
  </si>
  <si>
    <t>Vehicle could fall from the cliff</t>
    <phoneticPr fontId="11" type="noConversion"/>
  </si>
  <si>
    <r>
      <t>Road is slippery</t>
    </r>
    <r>
      <rPr>
        <sz val="10"/>
        <rFont val="Arial"/>
        <family val="2"/>
      </rPr>
      <t xml:space="preserve"> and the generated torque could be hard to overcom for some people </t>
    </r>
    <phoneticPr fontId="11" type="noConversion"/>
  </si>
  <si>
    <r>
      <t xml:space="preserve">ASIL </t>
    </r>
    <r>
      <rPr>
        <sz val="10"/>
        <rFont val="Arial"/>
        <family val="2"/>
      </rPr>
      <t>A</t>
    </r>
    <phoneticPr fontId="11" type="noConversion"/>
  </si>
  <si>
    <r>
      <t>N</t>
    </r>
    <r>
      <rPr>
        <sz val="10"/>
        <rFont val="Arial"/>
        <family val="2"/>
      </rPr>
      <t>o needed , QM</t>
    </r>
    <phoneticPr fontId="11" type="noConversion"/>
  </si>
  <si>
    <t>The LKA function shall be disabled in heavy snowfall weather</t>
    <phoneticPr fontId="11" type="noConversion"/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</si>
</sst>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2" fillId="0" borderId="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selection activeCell="V16" sqref="V16"/>
    </sheetView>
  </sheetViews>
  <sheetFormatPr defaultColWidth="14.42578125" defaultRowHeight="15.75" customHeight="1"/>
  <cols>
    <col min="2" max="2" width="22.140625" customWidth="1"/>
    <col min="3" max="3" width="19" customWidth="1"/>
    <col min="4" max="4" width="23.28515625" bestFit="1" customWidth="1"/>
    <col min="5" max="5" width="17.42578125" bestFit="1" customWidth="1"/>
    <col min="6" max="6" width="18.85546875" customWidth="1"/>
    <col min="7" max="7" width="16.42578125" customWidth="1"/>
    <col min="8" max="8" width="34.42578125" customWidth="1"/>
    <col min="9" max="9" width="33.7109375" customWidth="1"/>
    <col min="10" max="10" width="16.85546875" customWidth="1"/>
    <col min="11" max="11" width="25.85546875" customWidth="1"/>
    <col min="12" max="12" width="18.7109375" customWidth="1"/>
    <col min="13" max="13" width="32.5703125" customWidth="1"/>
    <col min="14" max="14" width="28.85546875" customWidth="1"/>
    <col min="16" max="16" width="25.140625" bestFit="1" customWidth="1"/>
    <col min="17" max="17" width="20.7109375" customWidth="1"/>
    <col min="18" max="18" width="18.5703125" customWidth="1"/>
    <col min="19" max="19" width="20.7109375" customWidth="1"/>
    <col min="20" max="20" width="36.7109375" customWidth="1"/>
    <col min="22" max="22" width="42.57031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16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22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25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29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26</v>
      </c>
      <c r="J10" s="62"/>
      <c r="K10" s="62"/>
      <c r="L10" s="62"/>
      <c r="M10" s="62"/>
      <c r="N10" s="62"/>
      <c r="O10" s="64" t="s">
        <v>32</v>
      </c>
      <c r="P10" s="62"/>
      <c r="Q10" s="62"/>
      <c r="R10" s="62"/>
      <c r="S10" s="62"/>
      <c r="T10" s="62"/>
      <c r="U10" s="61" t="s">
        <v>33</v>
      </c>
      <c r="V10" s="62"/>
      <c r="W10" s="13"/>
      <c r="X10" s="13"/>
      <c r="Y10" s="13"/>
      <c r="Z10" s="13"/>
      <c r="AA10" s="13"/>
      <c r="AB10" s="13"/>
    </row>
    <row r="11" spans="1:28" ht="25.5">
      <c r="A11" s="20"/>
      <c r="B11" s="21" t="s">
        <v>1</v>
      </c>
      <c r="C11" s="21" t="s">
        <v>34</v>
      </c>
      <c r="D11" s="21" t="s">
        <v>36</v>
      </c>
      <c r="E11" s="21" t="s">
        <v>57</v>
      </c>
      <c r="F11" s="21" t="s">
        <v>38</v>
      </c>
      <c r="G11" s="21" t="s">
        <v>39</v>
      </c>
      <c r="H11" s="21" t="s">
        <v>40</v>
      </c>
      <c r="I11" s="21" t="s">
        <v>41</v>
      </c>
      <c r="J11" s="21" t="s">
        <v>42</v>
      </c>
      <c r="K11" s="21" t="s">
        <v>43</v>
      </c>
      <c r="L11" s="21" t="s">
        <v>44</v>
      </c>
      <c r="M11" s="21" t="s">
        <v>45</v>
      </c>
      <c r="N11" s="21" t="s">
        <v>46</v>
      </c>
      <c r="O11" s="21" t="s">
        <v>47</v>
      </c>
      <c r="P11" s="21" t="s">
        <v>49</v>
      </c>
      <c r="Q11" s="21" t="s">
        <v>51</v>
      </c>
      <c r="R11" s="21" t="s">
        <v>52</v>
      </c>
      <c r="S11" s="21" t="s">
        <v>53</v>
      </c>
      <c r="T11" s="21" t="s">
        <v>54</v>
      </c>
      <c r="U11" s="21" t="s">
        <v>55</v>
      </c>
      <c r="V11" s="20" t="s">
        <v>56</v>
      </c>
      <c r="W11" s="22"/>
      <c r="X11" s="22"/>
      <c r="Y11" s="22"/>
      <c r="Z11" s="22"/>
      <c r="AA11" s="22"/>
      <c r="AB11" s="22"/>
    </row>
    <row r="12" spans="1:28" ht="63.75">
      <c r="A12" s="25" t="s">
        <v>58</v>
      </c>
      <c r="B12" s="75" t="s">
        <v>241</v>
      </c>
      <c r="C12" s="75" t="s">
        <v>242</v>
      </c>
      <c r="D12" s="76" t="s">
        <v>243</v>
      </c>
      <c r="E12" s="75" t="s">
        <v>244</v>
      </c>
      <c r="F12" s="26"/>
      <c r="G12" s="75" t="s">
        <v>245</v>
      </c>
      <c r="H12" s="75" t="s">
        <v>246</v>
      </c>
      <c r="I12" s="75" t="s">
        <v>247</v>
      </c>
      <c r="J12" s="75" t="s">
        <v>248</v>
      </c>
      <c r="K12" s="77" t="s">
        <v>249</v>
      </c>
      <c r="L12" s="75" t="s">
        <v>250</v>
      </c>
      <c r="M12" s="75" t="s">
        <v>251</v>
      </c>
      <c r="N12" s="78" t="s">
        <v>252</v>
      </c>
      <c r="O12" s="79" t="s">
        <v>253</v>
      </c>
      <c r="P12" s="75" t="s">
        <v>254</v>
      </c>
      <c r="Q12" s="75" t="s">
        <v>255</v>
      </c>
      <c r="R12" s="75" t="s">
        <v>257</v>
      </c>
      <c r="S12" s="75" t="s">
        <v>256</v>
      </c>
      <c r="T12" s="75" t="s">
        <v>258</v>
      </c>
      <c r="U12" s="79" t="s">
        <v>259</v>
      </c>
      <c r="V12" s="80" t="s">
        <v>260</v>
      </c>
      <c r="W12" s="29"/>
      <c r="X12" s="29"/>
      <c r="Y12" s="29"/>
      <c r="Z12" s="30"/>
      <c r="AA12" s="30"/>
      <c r="AB12" s="30"/>
    </row>
    <row r="13" spans="1:28" ht="63.75">
      <c r="A13" s="25" t="s">
        <v>87</v>
      </c>
      <c r="B13" s="75" t="s">
        <v>261</v>
      </c>
      <c r="C13" s="75" t="s">
        <v>262</v>
      </c>
      <c r="D13" s="75" t="s">
        <v>263</v>
      </c>
      <c r="E13" s="75" t="s">
        <v>264</v>
      </c>
      <c r="F13" s="26"/>
      <c r="G13" s="75" t="s">
        <v>265</v>
      </c>
      <c r="H13" s="75" t="s">
        <v>278</v>
      </c>
      <c r="I13" s="75" t="s">
        <v>295</v>
      </c>
      <c r="J13" s="75" t="s">
        <v>266</v>
      </c>
      <c r="K13" s="75" t="s">
        <v>267</v>
      </c>
      <c r="L13" s="75" t="s">
        <v>250</v>
      </c>
      <c r="M13" s="75" t="s">
        <v>268</v>
      </c>
      <c r="N13" s="75" t="s">
        <v>269</v>
      </c>
      <c r="O13" s="79" t="s">
        <v>270</v>
      </c>
      <c r="P13" s="75" t="s">
        <v>271</v>
      </c>
      <c r="Q13" s="75" t="s">
        <v>255</v>
      </c>
      <c r="R13" s="75" t="s">
        <v>257</v>
      </c>
      <c r="S13" s="75" t="s">
        <v>256</v>
      </c>
      <c r="T13" s="75" t="s">
        <v>272</v>
      </c>
      <c r="U13" s="79" t="s">
        <v>273</v>
      </c>
      <c r="V13" s="80" t="s">
        <v>274</v>
      </c>
      <c r="W13" s="29"/>
      <c r="X13" s="29"/>
      <c r="Y13" s="29"/>
      <c r="Z13" s="30"/>
      <c r="AA13" s="30"/>
      <c r="AB13" s="30"/>
    </row>
    <row r="14" spans="1:28" ht="51">
      <c r="A14" s="24" t="s">
        <v>88</v>
      </c>
      <c r="B14" s="75" t="s">
        <v>261</v>
      </c>
      <c r="C14" s="75" t="s">
        <v>242</v>
      </c>
      <c r="D14" s="83" t="s">
        <v>276</v>
      </c>
      <c r="E14" s="83" t="s">
        <v>277</v>
      </c>
      <c r="F14" s="24"/>
      <c r="G14" s="75" t="s">
        <v>245</v>
      </c>
      <c r="H14" s="83" t="s">
        <v>279</v>
      </c>
      <c r="I14" s="82" t="s">
        <v>280</v>
      </c>
      <c r="J14" s="82" t="s">
        <v>282</v>
      </c>
      <c r="K14" s="83" t="s">
        <v>283</v>
      </c>
      <c r="L14" s="75" t="s">
        <v>250</v>
      </c>
      <c r="M14" s="83" t="s">
        <v>285</v>
      </c>
      <c r="N14" s="82" t="s">
        <v>286</v>
      </c>
      <c r="O14" s="82" t="s">
        <v>270</v>
      </c>
      <c r="P14" s="82" t="s">
        <v>287</v>
      </c>
      <c r="Q14" s="82" t="s">
        <v>288</v>
      </c>
      <c r="R14" s="82" t="s">
        <v>289</v>
      </c>
      <c r="S14" s="82" t="s">
        <v>256</v>
      </c>
      <c r="T14" s="82" t="s">
        <v>290</v>
      </c>
      <c r="U14" s="82" t="s">
        <v>291</v>
      </c>
      <c r="V14" s="85" t="s">
        <v>310</v>
      </c>
      <c r="W14" s="28"/>
      <c r="X14" s="28"/>
      <c r="Y14" s="28"/>
      <c r="Z14" s="23"/>
      <c r="AA14" s="23"/>
      <c r="AB14" s="23"/>
    </row>
    <row r="15" spans="1:28" ht="38.25">
      <c r="A15" s="24" t="s">
        <v>89</v>
      </c>
      <c r="B15" s="75" t="s">
        <v>261</v>
      </c>
      <c r="C15" s="83" t="s">
        <v>294</v>
      </c>
      <c r="D15" s="83" t="s">
        <v>276</v>
      </c>
      <c r="E15" s="83" t="s">
        <v>277</v>
      </c>
      <c r="F15" s="24"/>
      <c r="G15" s="75" t="s">
        <v>245</v>
      </c>
      <c r="H15" s="83" t="s">
        <v>297</v>
      </c>
      <c r="I15" s="82" t="s">
        <v>296</v>
      </c>
      <c r="J15" s="82" t="s">
        <v>299</v>
      </c>
      <c r="K15" s="83" t="s">
        <v>300</v>
      </c>
      <c r="L15" s="83" t="s">
        <v>303</v>
      </c>
      <c r="M15" s="83" t="s">
        <v>302</v>
      </c>
      <c r="N15" s="82" t="s">
        <v>304</v>
      </c>
      <c r="O15" s="82" t="s">
        <v>305</v>
      </c>
      <c r="P15" s="82" t="s">
        <v>306</v>
      </c>
      <c r="Q15" s="82" t="s">
        <v>255</v>
      </c>
      <c r="R15" s="82" t="s">
        <v>307</v>
      </c>
      <c r="S15" s="82" t="s">
        <v>256</v>
      </c>
      <c r="T15" s="82" t="s">
        <v>308</v>
      </c>
      <c r="U15" s="82" t="s">
        <v>309</v>
      </c>
      <c r="V15" s="85" t="s">
        <v>311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topLeftCell="R1" workbookViewId="0">
      <selection activeCell="R30" sqref="R30"/>
    </sheetView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63" t="s">
        <v>14</v>
      </c>
      <c r="D4" s="62"/>
      <c r="E4" s="62"/>
      <c r="F4" s="62"/>
      <c r="G4" s="62"/>
      <c r="H4" s="62"/>
      <c r="I4" s="65"/>
      <c r="J4" s="64" t="s">
        <v>26</v>
      </c>
      <c r="K4" s="62"/>
      <c r="L4" s="62"/>
      <c r="M4" s="62"/>
      <c r="N4" s="62"/>
      <c r="O4" s="65"/>
      <c r="P4" s="64" t="s">
        <v>32</v>
      </c>
      <c r="Q4" s="62"/>
      <c r="R4" s="62"/>
      <c r="S4" s="62"/>
      <c r="T4" s="62"/>
      <c r="U4" s="65"/>
      <c r="V4" s="61" t="s">
        <v>33</v>
      </c>
      <c r="W4" s="65"/>
    </row>
    <row r="5" spans="1:29" ht="25.5">
      <c r="B5" s="20"/>
      <c r="C5" s="21" t="s">
        <v>1</v>
      </c>
      <c r="D5" s="21" t="s">
        <v>34</v>
      </c>
      <c r="E5" s="21" t="s">
        <v>36</v>
      </c>
      <c r="F5" s="21" t="s">
        <v>37</v>
      </c>
      <c r="G5" s="21" t="s">
        <v>38</v>
      </c>
      <c r="H5" s="21" t="s">
        <v>39</v>
      </c>
      <c r="I5" s="21" t="s">
        <v>40</v>
      </c>
      <c r="J5" s="21" t="s">
        <v>41</v>
      </c>
      <c r="K5" s="21" t="s">
        <v>42</v>
      </c>
      <c r="L5" s="21" t="s">
        <v>43</v>
      </c>
      <c r="M5" s="21" t="s">
        <v>44</v>
      </c>
      <c r="N5" s="21" t="s">
        <v>45</v>
      </c>
      <c r="O5" s="21" t="s">
        <v>46</v>
      </c>
      <c r="P5" s="21" t="s">
        <v>47</v>
      </c>
      <c r="Q5" s="21" t="s">
        <v>49</v>
      </c>
      <c r="R5" s="21" t="s">
        <v>51</v>
      </c>
      <c r="S5" s="21" t="s">
        <v>52</v>
      </c>
      <c r="T5" s="21" t="s">
        <v>53</v>
      </c>
      <c r="U5" s="21" t="s">
        <v>54</v>
      </c>
      <c r="V5" s="21" t="s">
        <v>55</v>
      </c>
      <c r="W5" s="20" t="s">
        <v>56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58</v>
      </c>
      <c r="C6" s="24" t="s">
        <v>60</v>
      </c>
      <c r="D6" s="24" t="s">
        <v>59</v>
      </c>
      <c r="E6" s="24" t="s">
        <v>61</v>
      </c>
      <c r="F6" s="24" t="s">
        <v>62</v>
      </c>
      <c r="G6" s="24" t="s">
        <v>63</v>
      </c>
      <c r="H6" s="24" t="s">
        <v>64</v>
      </c>
      <c r="I6" s="24" t="s">
        <v>66</v>
      </c>
      <c r="J6" s="24" t="s">
        <v>67</v>
      </c>
      <c r="K6" s="24" t="s">
        <v>68</v>
      </c>
      <c r="L6" s="24" t="s">
        <v>69</v>
      </c>
      <c r="M6" s="24" t="s">
        <v>70</v>
      </c>
      <c r="N6" s="24" t="s">
        <v>71</v>
      </c>
      <c r="O6" s="24" t="s">
        <v>72</v>
      </c>
      <c r="P6" s="24" t="s">
        <v>73</v>
      </c>
      <c r="Q6" s="24" t="s">
        <v>74</v>
      </c>
      <c r="R6" s="24" t="s">
        <v>75</v>
      </c>
      <c r="S6" s="24" t="s">
        <v>76</v>
      </c>
      <c r="T6" s="24" t="s">
        <v>78</v>
      </c>
      <c r="U6" s="24" t="s">
        <v>79</v>
      </c>
      <c r="V6" s="24" t="s">
        <v>80</v>
      </c>
      <c r="W6" s="27" t="s">
        <v>81</v>
      </c>
      <c r="X6" s="28"/>
      <c r="Y6" s="28"/>
      <c r="Z6" s="28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63" t="s">
        <v>92</v>
      </c>
      <c r="D12" s="62"/>
      <c r="E12" s="62"/>
      <c r="F12" s="62"/>
      <c r="G12" s="62"/>
      <c r="H12" s="62"/>
      <c r="I12" s="62"/>
      <c r="J12" s="64" t="s">
        <v>26</v>
      </c>
      <c r="K12" s="62"/>
      <c r="L12" s="62"/>
      <c r="M12" s="62"/>
      <c r="N12" s="62"/>
      <c r="O12" s="62"/>
      <c r="P12" s="64" t="s">
        <v>32</v>
      </c>
      <c r="Q12" s="62"/>
      <c r="R12" s="62"/>
      <c r="S12" s="62"/>
      <c r="T12" s="62"/>
      <c r="U12" s="62"/>
      <c r="V12" s="61" t="s">
        <v>33</v>
      </c>
      <c r="W12" s="62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34</v>
      </c>
      <c r="E13" s="21" t="s">
        <v>36</v>
      </c>
      <c r="F13" s="21" t="s">
        <v>37</v>
      </c>
      <c r="G13" s="21" t="s">
        <v>38</v>
      </c>
      <c r="H13" s="21" t="s">
        <v>39</v>
      </c>
      <c r="I13" s="21" t="s">
        <v>40</v>
      </c>
      <c r="J13" s="21" t="s">
        <v>41</v>
      </c>
      <c r="K13" s="21" t="s">
        <v>42</v>
      </c>
      <c r="L13" s="21" t="s">
        <v>43</v>
      </c>
      <c r="M13" s="21" t="s">
        <v>44</v>
      </c>
      <c r="N13" s="21" t="s">
        <v>45</v>
      </c>
      <c r="O13" s="21" t="s">
        <v>46</v>
      </c>
      <c r="P13" s="21" t="s">
        <v>47</v>
      </c>
      <c r="Q13" s="21" t="s">
        <v>49</v>
      </c>
      <c r="R13" s="21" t="s">
        <v>51</v>
      </c>
      <c r="S13" s="21" t="s">
        <v>52</v>
      </c>
      <c r="T13" s="21" t="s">
        <v>53</v>
      </c>
      <c r="U13" s="21" t="s">
        <v>54</v>
      </c>
      <c r="V13" s="21" t="s">
        <v>55</v>
      </c>
      <c r="W13" s="20" t="s">
        <v>56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58</v>
      </c>
      <c r="C14" s="24" t="s">
        <v>98</v>
      </c>
      <c r="D14" s="24" t="s">
        <v>99</v>
      </c>
      <c r="E14" s="24" t="s">
        <v>100</v>
      </c>
      <c r="F14" s="24" t="s">
        <v>101</v>
      </c>
      <c r="G14" s="24" t="s">
        <v>63</v>
      </c>
      <c r="H14" s="24" t="s">
        <v>102</v>
      </c>
      <c r="I14" s="24" t="s">
        <v>103</v>
      </c>
      <c r="J14" s="24" t="s">
        <v>67</v>
      </c>
      <c r="K14" s="24" t="s">
        <v>104</v>
      </c>
      <c r="L14" s="24" t="s">
        <v>69</v>
      </c>
      <c r="M14" s="24" t="s">
        <v>106</v>
      </c>
      <c r="N14" s="24" t="s">
        <v>71</v>
      </c>
      <c r="O14" s="24" t="s">
        <v>72</v>
      </c>
      <c r="P14" s="24" t="s">
        <v>73</v>
      </c>
      <c r="Q14" s="24" t="s">
        <v>74</v>
      </c>
      <c r="R14" s="24" t="s">
        <v>75</v>
      </c>
      <c r="S14" s="24" t="s">
        <v>76</v>
      </c>
      <c r="T14" s="24" t="s">
        <v>78</v>
      </c>
      <c r="U14" s="24" t="s">
        <v>79</v>
      </c>
      <c r="V14" s="24" t="s">
        <v>80</v>
      </c>
      <c r="W14" s="27" t="s">
        <v>107</v>
      </c>
      <c r="X14" s="28"/>
      <c r="Y14" s="28"/>
      <c r="Z14" s="28"/>
      <c r="AA14" s="23"/>
      <c r="AB14" s="23"/>
      <c r="AC14" s="23"/>
    </row>
    <row r="15" spans="1:29" ht="12.75" customHeight="1">
      <c r="B15" s="24" t="s">
        <v>87</v>
      </c>
      <c r="C15" s="24" t="s">
        <v>98</v>
      </c>
      <c r="D15" s="24" t="s">
        <v>99</v>
      </c>
      <c r="E15" s="24" t="s">
        <v>108</v>
      </c>
      <c r="F15" s="24" t="s">
        <v>101</v>
      </c>
      <c r="G15" s="24" t="s">
        <v>109</v>
      </c>
      <c r="H15" s="24" t="s">
        <v>102</v>
      </c>
      <c r="I15" s="24" t="s">
        <v>110</v>
      </c>
      <c r="J15" s="24" t="s">
        <v>67</v>
      </c>
      <c r="K15" s="24" t="s">
        <v>104</v>
      </c>
      <c r="L15" s="24" t="s">
        <v>69</v>
      </c>
      <c r="M15" s="24" t="s">
        <v>106</v>
      </c>
      <c r="N15" s="24" t="s">
        <v>71</v>
      </c>
      <c r="O15" s="24" t="s">
        <v>72</v>
      </c>
      <c r="P15" s="24" t="s">
        <v>113</v>
      </c>
      <c r="Q15" s="24" t="s">
        <v>114</v>
      </c>
      <c r="R15" s="24" t="s">
        <v>75</v>
      </c>
      <c r="S15" s="24" t="s">
        <v>76</v>
      </c>
      <c r="T15" s="24" t="s">
        <v>115</v>
      </c>
      <c r="U15" s="24" t="s">
        <v>116</v>
      </c>
      <c r="V15" s="24" t="s">
        <v>80</v>
      </c>
      <c r="W15" s="27" t="s">
        <v>107</v>
      </c>
      <c r="X15" s="28"/>
      <c r="Y15" s="28"/>
      <c r="Z15" s="28"/>
      <c r="AA15" s="23"/>
      <c r="AB15" s="23"/>
      <c r="AC15" s="23"/>
    </row>
    <row r="16" spans="1:29" ht="12.75" customHeight="1">
      <c r="B16" s="24" t="s">
        <v>88</v>
      </c>
      <c r="C16" s="24" t="s">
        <v>98</v>
      </c>
      <c r="D16" s="24" t="s">
        <v>117</v>
      </c>
      <c r="E16" s="24" t="s">
        <v>108</v>
      </c>
      <c r="F16" s="24" t="s">
        <v>118</v>
      </c>
      <c r="G16" s="24" t="s">
        <v>119</v>
      </c>
      <c r="H16" s="24" t="s">
        <v>102</v>
      </c>
      <c r="I16" s="24" t="s">
        <v>121</v>
      </c>
      <c r="J16" s="24" t="s">
        <v>67</v>
      </c>
      <c r="K16" s="24" t="s">
        <v>104</v>
      </c>
      <c r="L16" s="24" t="s">
        <v>69</v>
      </c>
      <c r="M16" s="24" t="s">
        <v>106</v>
      </c>
      <c r="N16" s="24" t="s">
        <v>123</v>
      </c>
      <c r="O16" s="24" t="s">
        <v>72</v>
      </c>
      <c r="P16" s="24" t="s">
        <v>124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24" t="s">
        <v>151</v>
      </c>
      <c r="V16" s="24" t="s">
        <v>152</v>
      </c>
      <c r="W16" s="27" t="s">
        <v>107</v>
      </c>
      <c r="X16" s="28"/>
      <c r="Y16" s="28"/>
      <c r="Z16" s="28"/>
      <c r="AA16" s="23"/>
      <c r="AB16" s="23"/>
      <c r="AC16" s="23"/>
    </row>
    <row r="17" spans="1:29" ht="12.75" customHeight="1">
      <c r="B17" s="24" t="s">
        <v>89</v>
      </c>
      <c r="C17" s="24" t="s">
        <v>98</v>
      </c>
      <c r="D17" s="24" t="s">
        <v>154</v>
      </c>
      <c r="E17" s="24" t="s">
        <v>100</v>
      </c>
      <c r="F17" s="24" t="s">
        <v>155</v>
      </c>
      <c r="G17" s="24" t="s">
        <v>156</v>
      </c>
      <c r="H17" s="24" t="s">
        <v>102</v>
      </c>
      <c r="I17" s="24" t="s">
        <v>157</v>
      </c>
      <c r="J17" s="24" t="s">
        <v>67</v>
      </c>
      <c r="K17" s="24" t="s">
        <v>104</v>
      </c>
      <c r="L17" s="24" t="s">
        <v>69</v>
      </c>
      <c r="M17" s="24" t="s">
        <v>159</v>
      </c>
      <c r="N17" s="24" t="s">
        <v>160</v>
      </c>
      <c r="O17" s="24" t="s">
        <v>72</v>
      </c>
      <c r="P17" s="24" t="s">
        <v>73</v>
      </c>
      <c r="Q17" s="24" t="s">
        <v>161</v>
      </c>
      <c r="R17" s="24" t="s">
        <v>126</v>
      </c>
      <c r="S17" s="24" t="s">
        <v>162</v>
      </c>
      <c r="T17" s="24" t="s">
        <v>115</v>
      </c>
      <c r="U17" s="24" t="s">
        <v>163</v>
      </c>
      <c r="V17" s="24" t="s">
        <v>164</v>
      </c>
      <c r="W17" s="27" t="s">
        <v>107</v>
      </c>
      <c r="X17" s="28"/>
      <c r="Y17" s="28"/>
      <c r="Z17" s="28"/>
      <c r="AA17" s="23"/>
      <c r="AB17" s="23"/>
      <c r="AC17" s="23"/>
    </row>
    <row r="18" spans="1:29" ht="12.75" customHeight="1">
      <c r="B18" s="24" t="s">
        <v>166</v>
      </c>
      <c r="C18" s="24" t="s">
        <v>98</v>
      </c>
      <c r="D18" s="24" t="s">
        <v>154</v>
      </c>
      <c r="E18" s="24" t="s">
        <v>108</v>
      </c>
      <c r="F18" s="24" t="s">
        <v>167</v>
      </c>
      <c r="G18" s="24" t="s">
        <v>109</v>
      </c>
      <c r="H18" s="24" t="s">
        <v>102</v>
      </c>
      <c r="I18" s="24" t="s">
        <v>169</v>
      </c>
      <c r="J18" s="24" t="s">
        <v>67</v>
      </c>
      <c r="K18" s="24" t="s">
        <v>104</v>
      </c>
      <c r="L18" s="24" t="s">
        <v>69</v>
      </c>
      <c r="M18" s="24" t="s">
        <v>106</v>
      </c>
      <c r="N18" s="24" t="s">
        <v>123</v>
      </c>
      <c r="O18" s="24" t="s">
        <v>72</v>
      </c>
      <c r="P18" s="24" t="s">
        <v>124</v>
      </c>
      <c r="Q18" s="24" t="s">
        <v>171</v>
      </c>
      <c r="R18" s="24" t="s">
        <v>126</v>
      </c>
      <c r="S18" s="24" t="s">
        <v>162</v>
      </c>
      <c r="T18" s="24" t="s">
        <v>173</v>
      </c>
      <c r="U18" s="24" t="s">
        <v>163</v>
      </c>
      <c r="V18" s="24" t="s">
        <v>164</v>
      </c>
      <c r="W18" s="27" t="s">
        <v>107</v>
      </c>
      <c r="X18" s="28"/>
      <c r="Y18" s="28"/>
      <c r="Z18" s="28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zoomScale="130" zoomScaleNormal="130" workbookViewId="0">
      <selection activeCell="B21" sqref="B21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81" t="s">
        <v>284</v>
      </c>
      <c r="C7" s="12" t="s">
        <v>15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17</v>
      </c>
      <c r="C8" s="12" t="s">
        <v>15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18</v>
      </c>
      <c r="C9" s="12" t="s">
        <v>19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20</v>
      </c>
      <c r="C10" s="12" t="s">
        <v>21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23</v>
      </c>
      <c r="C11" s="12" t="s">
        <v>24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27</v>
      </c>
      <c r="C12" s="12" t="s">
        <v>28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30</v>
      </c>
      <c r="C13" s="12" t="s">
        <v>31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35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48</v>
      </c>
      <c r="C18" s="12" t="s">
        <v>50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59</v>
      </c>
      <c r="C19" s="12" t="s">
        <v>50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65</v>
      </c>
      <c r="C20" s="12" t="s">
        <v>50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77</v>
      </c>
      <c r="C21" s="12" t="s">
        <v>50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81" t="s">
        <v>293</v>
      </c>
      <c r="C22" s="12" t="s">
        <v>50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82</v>
      </c>
      <c r="C23" s="12" t="s">
        <v>50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83</v>
      </c>
      <c r="C24" s="12" t="s">
        <v>84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85</v>
      </c>
      <c r="C25" s="12" t="s">
        <v>84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86</v>
      </c>
      <c r="C26" s="12" t="s">
        <v>84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81" t="s">
        <v>292</v>
      </c>
      <c r="C27" s="12" t="s">
        <v>84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30</v>
      </c>
      <c r="C28" s="12" t="s">
        <v>31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35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81" t="s">
        <v>277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30</v>
      </c>
      <c r="C39" s="12" t="s">
        <v>31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30</v>
      </c>
      <c r="C46" s="12" t="s">
        <v>31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35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134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137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81" t="s">
        <v>275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142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145</v>
      </c>
      <c r="C56" s="12" t="s">
        <v>84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147</v>
      </c>
      <c r="C57" s="12" t="s">
        <v>84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150</v>
      </c>
      <c r="C58" s="12" t="s">
        <v>84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30</v>
      </c>
      <c r="C59" s="12" t="s">
        <v>31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zoomScale="130" zoomScaleNormal="130" workbookViewId="0">
      <selection activeCell="B39" sqref="B39"/>
    </sheetView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" t="s">
        <v>42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7" t="s">
        <v>4</v>
      </c>
      <c r="B3" s="8" t="s">
        <v>129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10" t="str">
        <f t="shared" ref="A4:A23" si="0">"DV" &amp; TEXT(ROW()-ROW($A$3), "00")</f>
        <v>DV01</v>
      </c>
      <c r="B4" s="12" t="s">
        <v>68</v>
      </c>
      <c r="C4" s="12" t="s">
        <v>130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10" t="str">
        <f t="shared" si="0"/>
        <v>DV02</v>
      </c>
      <c r="B5" s="81" t="s">
        <v>281</v>
      </c>
      <c r="C5" s="12" t="s">
        <v>130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10" t="str">
        <f t="shared" si="0"/>
        <v>DV03</v>
      </c>
      <c r="B6" s="12" t="s">
        <v>133</v>
      </c>
      <c r="C6" s="12" t="s">
        <v>130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10" t="str">
        <f t="shared" si="0"/>
        <v>DV04</v>
      </c>
      <c r="B7" s="12" t="s">
        <v>135</v>
      </c>
      <c r="C7" s="12" t="s">
        <v>136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10" t="str">
        <f t="shared" si="0"/>
        <v>DV05</v>
      </c>
      <c r="B8" s="12" t="s">
        <v>138</v>
      </c>
      <c r="C8" s="12" t="s">
        <v>136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0" t="str">
        <f t="shared" si="0"/>
        <v>DV06</v>
      </c>
      <c r="B9" s="12" t="s">
        <v>139</v>
      </c>
      <c r="C9" s="12" t="s">
        <v>140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10" t="str">
        <f t="shared" si="0"/>
        <v>DV07</v>
      </c>
      <c r="B10" s="12" t="s">
        <v>141</v>
      </c>
      <c r="C10" s="12" t="s">
        <v>140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10" t="str">
        <f t="shared" si="0"/>
        <v>DV08</v>
      </c>
      <c r="B11" s="12" t="s">
        <v>143</v>
      </c>
      <c r="C11" s="12" t="s">
        <v>144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10" t="str">
        <f t="shared" si="0"/>
        <v>DV09</v>
      </c>
      <c r="B12" s="12" t="s">
        <v>146</v>
      </c>
      <c r="C12" s="12" t="s">
        <v>144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10" t="str">
        <f t="shared" si="0"/>
        <v>DV10</v>
      </c>
      <c r="B13" s="12" t="s">
        <v>148</v>
      </c>
      <c r="C13" s="12" t="s">
        <v>149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10" t="str">
        <f t="shared" si="0"/>
        <v>DV11</v>
      </c>
      <c r="B14" s="12" t="s">
        <v>153</v>
      </c>
      <c r="C14" s="12" t="s">
        <v>149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10" t="str">
        <f t="shared" si="0"/>
        <v>DV12</v>
      </c>
      <c r="B15" s="12" t="s">
        <v>158</v>
      </c>
      <c r="C15" s="12" t="s">
        <v>136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10" t="str">
        <f t="shared" si="0"/>
        <v>DV13</v>
      </c>
      <c r="B16" s="12" t="s">
        <v>165</v>
      </c>
      <c r="C16" s="12" t="s">
        <v>136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10" t="str">
        <f t="shared" si="0"/>
        <v>DV14</v>
      </c>
      <c r="B17" s="12" t="s">
        <v>168</v>
      </c>
      <c r="C17" s="12" t="s">
        <v>140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10" t="str">
        <f t="shared" si="0"/>
        <v>DV15</v>
      </c>
      <c r="B18" s="12" t="s">
        <v>170</v>
      </c>
      <c r="C18" s="12" t="s">
        <v>140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10" t="str">
        <f t="shared" si="0"/>
        <v>DV16</v>
      </c>
      <c r="B19" s="12" t="s">
        <v>172</v>
      </c>
      <c r="C19" s="12" t="s">
        <v>144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10" t="str">
        <f t="shared" si="0"/>
        <v>DV17</v>
      </c>
      <c r="B20" s="12" t="s">
        <v>174</v>
      </c>
      <c r="C20" s="12" t="s">
        <v>144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10" t="str">
        <f t="shared" si="0"/>
        <v>DV18</v>
      </c>
      <c r="B21" s="12" t="s">
        <v>175</v>
      </c>
      <c r="C21" s="12" t="s">
        <v>149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10" t="str">
        <f t="shared" si="0"/>
        <v>DV19</v>
      </c>
      <c r="B22" s="81" t="s">
        <v>298</v>
      </c>
      <c r="C22" s="12" t="s">
        <v>149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10" t="str">
        <f t="shared" si="0"/>
        <v>DV20</v>
      </c>
      <c r="B23" s="12" t="s">
        <v>30</v>
      </c>
      <c r="C23" s="12" t="s">
        <v>31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5" t="s">
        <v>176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8" t="s">
        <v>4</v>
      </c>
      <c r="B27" s="39" t="s">
        <v>177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1" t="str">
        <f t="shared" ref="A28:A41" si="2">"EV" &amp; TEXT(ROW()-ROW($A$35), "00")</f>
        <v>EV-07</v>
      </c>
      <c r="B28" s="42" t="s">
        <v>178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45" t="str">
        <f t="shared" si="2"/>
        <v>EV-06</v>
      </c>
      <c r="B29" s="46" t="s">
        <v>179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45" t="str">
        <f t="shared" si="2"/>
        <v>EV-05</v>
      </c>
      <c r="B30" s="46" t="s">
        <v>180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41" t="str">
        <f t="shared" si="2"/>
        <v>EV-04</v>
      </c>
      <c r="B31" s="46" t="s">
        <v>70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41" t="str">
        <f t="shared" si="2"/>
        <v>EV-03</v>
      </c>
      <c r="B32" s="42" t="s">
        <v>181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41" t="str">
        <f t="shared" si="2"/>
        <v>EV-02</v>
      </c>
      <c r="B33" s="42" t="s">
        <v>182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1" t="str">
        <f t="shared" si="2"/>
        <v>EV-01</v>
      </c>
      <c r="B34" s="42" t="s">
        <v>183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41" t="str">
        <f t="shared" si="2"/>
        <v>EV00</v>
      </c>
      <c r="B35" s="42" t="s">
        <v>184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41" t="str">
        <f t="shared" si="2"/>
        <v>EV01</v>
      </c>
      <c r="B36" s="42" t="s">
        <v>185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41" t="str">
        <f t="shared" si="2"/>
        <v>EV02</v>
      </c>
      <c r="B37" s="42" t="s">
        <v>186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41" t="str">
        <f t="shared" si="2"/>
        <v>EV03</v>
      </c>
      <c r="B38" s="42" t="s">
        <v>187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41" t="str">
        <f t="shared" si="2"/>
        <v>EV04</v>
      </c>
      <c r="B39" s="84" t="s">
        <v>301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41" t="str">
        <f t="shared" si="2"/>
        <v>EV05</v>
      </c>
      <c r="B40" s="42" t="s">
        <v>188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41" t="str">
        <f t="shared" si="2"/>
        <v>EV06</v>
      </c>
      <c r="B41" s="42" t="s">
        <v>30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5.75" customHeight="1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5.75" customHeight="1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5.75" customHeight="1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5.75" customHeight="1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5.75" customHeight="1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5.75" customHeight="1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5.75" customHeight="1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5.75" customHeight="1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5.75" customHeight="1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5.75" customHeight="1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5.75" customHeight="1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A15" sqref="A15"/>
    </sheetView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190</v>
      </c>
      <c r="C2" s="8" t="s">
        <v>191</v>
      </c>
      <c r="D2" s="8" t="s">
        <v>192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2" t="s">
        <v>193</v>
      </c>
      <c r="B3" s="12" t="s">
        <v>194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2" t="s">
        <v>195</v>
      </c>
      <c r="B4" s="12" t="s">
        <v>196</v>
      </c>
      <c r="C4" s="12" t="s">
        <v>197</v>
      </c>
      <c r="D4" s="12" t="s">
        <v>198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2" t="s">
        <v>199</v>
      </c>
      <c r="B5" s="12" t="s">
        <v>200</v>
      </c>
      <c r="C5" s="12" t="s">
        <v>201</v>
      </c>
      <c r="D5" s="12" t="s">
        <v>202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2" t="s">
        <v>203</v>
      </c>
      <c r="B6" s="12" t="s">
        <v>204</v>
      </c>
      <c r="C6" s="12" t="s">
        <v>205</v>
      </c>
      <c r="D6" s="12" t="s">
        <v>206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2" t="s">
        <v>207</v>
      </c>
      <c r="B7" s="12" t="s">
        <v>208</v>
      </c>
      <c r="C7" s="12" t="s">
        <v>209</v>
      </c>
      <c r="D7" s="12" t="s">
        <v>210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190</v>
      </c>
      <c r="C11" s="8" t="s">
        <v>6</v>
      </c>
      <c r="D11" s="8" t="s">
        <v>212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2" t="s">
        <v>213</v>
      </c>
      <c r="B12" s="12" t="s">
        <v>214</v>
      </c>
      <c r="C12" s="12" t="s">
        <v>214</v>
      </c>
      <c r="D12" s="12" t="s">
        <v>215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2" t="s">
        <v>217</v>
      </c>
      <c r="B13" s="12" t="s">
        <v>218</v>
      </c>
      <c r="C13" s="12" t="s">
        <v>218</v>
      </c>
      <c r="D13" s="12" t="s">
        <v>219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2" t="s">
        <v>220</v>
      </c>
      <c r="B14" s="12" t="s">
        <v>221</v>
      </c>
      <c r="C14" s="12" t="s">
        <v>222</v>
      </c>
      <c r="D14" s="12" t="s">
        <v>223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2" t="s">
        <v>224</v>
      </c>
      <c r="B15" s="12" t="s">
        <v>225</v>
      </c>
      <c r="C15" s="12" t="s">
        <v>226</v>
      </c>
      <c r="D15" s="12" t="s">
        <v>227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190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2" t="s">
        <v>228</v>
      </c>
      <c r="B20" s="12" t="s">
        <v>229</v>
      </c>
      <c r="C20" s="55" t="s">
        <v>229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2" t="s">
        <v>230</v>
      </c>
      <c r="B21" s="12" t="s">
        <v>231</v>
      </c>
      <c r="C21" s="55" t="s">
        <v>232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2" t="s">
        <v>233</v>
      </c>
      <c r="B22" s="12" t="s">
        <v>234</v>
      </c>
      <c r="C22" s="55" t="s">
        <v>235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2" t="s">
        <v>236</v>
      </c>
      <c r="B23" s="12" t="s">
        <v>237</v>
      </c>
      <c r="C23" s="55" t="s">
        <v>238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G12" sqref="G12"/>
    </sheetView>
  </sheetViews>
  <sheetFormatPr defaultColWidth="14.42578125" defaultRowHeight="15.75" customHeight="1"/>
  <sheetData>
    <row r="2" spans="2:7" ht="15.75" customHeight="1">
      <c r="B2" s="66" t="s">
        <v>216</v>
      </c>
      <c r="C2" s="68" t="s">
        <v>189</v>
      </c>
      <c r="D2" s="70" t="s">
        <v>211</v>
      </c>
      <c r="E2" s="71"/>
      <c r="F2" s="71"/>
      <c r="G2" s="72"/>
    </row>
    <row r="3" spans="2:7" ht="15.75" customHeight="1">
      <c r="B3" s="67"/>
      <c r="C3" s="69"/>
      <c r="D3" s="57" t="s">
        <v>213</v>
      </c>
      <c r="E3" s="57" t="s">
        <v>217</v>
      </c>
      <c r="F3" s="57" t="s">
        <v>220</v>
      </c>
      <c r="G3" s="57" t="s">
        <v>224</v>
      </c>
    </row>
    <row r="4" spans="2:7" ht="15.75" customHeight="1">
      <c r="B4" s="73" t="s">
        <v>230</v>
      </c>
      <c r="C4" s="60" t="s">
        <v>195</v>
      </c>
      <c r="D4" s="60" t="s">
        <v>80</v>
      </c>
      <c r="E4" s="60" t="s">
        <v>80</v>
      </c>
      <c r="F4" s="60" t="s">
        <v>80</v>
      </c>
      <c r="G4" s="60" t="s">
        <v>80</v>
      </c>
    </row>
    <row r="5" spans="2:7" ht="15.75" customHeight="1">
      <c r="B5" s="74"/>
      <c r="C5" s="60" t="s">
        <v>199</v>
      </c>
      <c r="D5" s="60" t="s">
        <v>80</v>
      </c>
      <c r="E5" s="60" t="s">
        <v>80</v>
      </c>
      <c r="F5" s="60" t="s">
        <v>80</v>
      </c>
      <c r="G5" s="60" t="s">
        <v>80</v>
      </c>
    </row>
    <row r="6" spans="2:7" ht="15.75" customHeight="1">
      <c r="B6" s="74"/>
      <c r="C6" s="60" t="s">
        <v>203</v>
      </c>
      <c r="D6" s="60" t="s">
        <v>80</v>
      </c>
      <c r="E6" s="60" t="s">
        <v>80</v>
      </c>
      <c r="F6" s="60" t="s">
        <v>80</v>
      </c>
      <c r="G6" s="60" t="s">
        <v>152</v>
      </c>
    </row>
    <row r="7" spans="2:7" ht="15.75" customHeight="1">
      <c r="B7" s="67"/>
      <c r="C7" s="60" t="s">
        <v>207</v>
      </c>
      <c r="D7" s="60" t="s">
        <v>80</v>
      </c>
      <c r="E7" s="60" t="s">
        <v>80</v>
      </c>
      <c r="F7" s="60" t="s">
        <v>152</v>
      </c>
      <c r="G7" s="60" t="s">
        <v>164</v>
      </c>
    </row>
    <row r="8" spans="2:7" ht="15.75" customHeight="1">
      <c r="B8" s="73" t="s">
        <v>233</v>
      </c>
      <c r="C8" s="60" t="s">
        <v>195</v>
      </c>
      <c r="D8" s="60" t="s">
        <v>80</v>
      </c>
      <c r="E8" s="60" t="s">
        <v>80</v>
      </c>
      <c r="F8" s="60" t="s">
        <v>80</v>
      </c>
      <c r="G8" s="60" t="s">
        <v>80</v>
      </c>
    </row>
    <row r="9" spans="2:7" ht="15.75" customHeight="1">
      <c r="B9" s="74"/>
      <c r="C9" s="60" t="s">
        <v>199</v>
      </c>
      <c r="D9" s="60" t="s">
        <v>80</v>
      </c>
      <c r="E9" s="60" t="s">
        <v>80</v>
      </c>
      <c r="F9" s="60" t="s">
        <v>80</v>
      </c>
      <c r="G9" s="60" t="s">
        <v>152</v>
      </c>
    </row>
    <row r="10" spans="2:7" ht="15.75" customHeight="1">
      <c r="B10" s="74"/>
      <c r="C10" s="60" t="s">
        <v>203</v>
      </c>
      <c r="D10" s="60" t="s">
        <v>80</v>
      </c>
      <c r="E10" s="60" t="s">
        <v>80</v>
      </c>
      <c r="F10" s="60" t="s">
        <v>152</v>
      </c>
      <c r="G10" s="60" t="s">
        <v>164</v>
      </c>
    </row>
    <row r="11" spans="2:7" ht="15.75" customHeight="1">
      <c r="B11" s="67"/>
      <c r="C11" s="60" t="s">
        <v>207</v>
      </c>
      <c r="D11" s="60" t="s">
        <v>80</v>
      </c>
      <c r="E11" s="60" t="s">
        <v>152</v>
      </c>
      <c r="F11" s="60" t="s">
        <v>164</v>
      </c>
      <c r="G11" s="60" t="s">
        <v>239</v>
      </c>
    </row>
    <row r="12" spans="2:7" ht="15.75" customHeight="1">
      <c r="B12" s="73" t="s">
        <v>236</v>
      </c>
      <c r="C12" s="60" t="s">
        <v>195</v>
      </c>
      <c r="D12" s="60" t="s">
        <v>80</v>
      </c>
      <c r="E12" s="60" t="s">
        <v>80</v>
      </c>
      <c r="F12" s="60" t="s">
        <v>80</v>
      </c>
      <c r="G12" s="60" t="s">
        <v>152</v>
      </c>
    </row>
    <row r="13" spans="2:7" ht="15.75" customHeight="1">
      <c r="B13" s="74"/>
      <c r="C13" s="60" t="s">
        <v>199</v>
      </c>
      <c r="D13" s="60" t="s">
        <v>80</v>
      </c>
      <c r="E13" s="60" t="s">
        <v>80</v>
      </c>
      <c r="F13" s="60" t="s">
        <v>152</v>
      </c>
      <c r="G13" s="60" t="s">
        <v>164</v>
      </c>
    </row>
    <row r="14" spans="2:7" ht="15.75" customHeight="1">
      <c r="B14" s="74"/>
      <c r="C14" s="60" t="s">
        <v>203</v>
      </c>
      <c r="D14" s="60" t="s">
        <v>80</v>
      </c>
      <c r="E14" s="60" t="s">
        <v>152</v>
      </c>
      <c r="F14" s="60" t="s">
        <v>164</v>
      </c>
      <c r="G14" s="60" t="s">
        <v>239</v>
      </c>
    </row>
    <row r="15" spans="2:7" ht="15.75" customHeight="1">
      <c r="B15" s="67"/>
      <c r="C15" s="60" t="s">
        <v>207</v>
      </c>
      <c r="D15" s="60" t="s">
        <v>80</v>
      </c>
      <c r="E15" s="60" t="s">
        <v>164</v>
      </c>
      <c r="F15" s="60" t="s">
        <v>239</v>
      </c>
      <c r="G15" s="60" t="s">
        <v>240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Rayku</cp:lastModifiedBy>
  <dcterms:modified xsi:type="dcterms:W3CDTF">2017-10-08T06:03:41Z</dcterms:modified>
</cp:coreProperties>
</file>