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voBook\Downloads\"/>
    </mc:Choice>
  </mc:AlternateContent>
  <xr:revisionPtr revIDLastSave="0" documentId="13_ncr:1_{46983357-0BF3-4D6D-A71D-E7F68FC444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<sst xmlns="http://schemas.openxmlformats.org/spreadsheetml/2006/main" count="180" uniqueCount="105">
  <si>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</si>
  <si>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</si>
  <si>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</si>
  <si>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</si>
  <si>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</si>
  <si>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</si>
  <si>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</si>
  <si>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</si>
  <si>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</si>
  <si>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</si>
  <si>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</si>
  <si>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</si>
  <si>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</si>
  <si>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</si>
  <si>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</si>
  <si>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</si>
  <si>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</si>
  <si>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</si>
  <si>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</si>
  <si>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</si>
  <si>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</si>
  <si>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</si>
  <si>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</si>
  <si>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</si>
  <si>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</si>
  <si>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</si>
  <si>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</si>
  <si>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</si>
  <si>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</si>
  <si>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</si>
  <si>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</si>
  <si>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</si>
  <si>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</si>
  <si>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</si>
  <si>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</si>
  <si>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</si>
  <si>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</si>
  <si>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REQ007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</si>
  <si>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</si>
  <si>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</si>
  <si>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</si>
  <si>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</si>
  <si>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S/C</t>
  </si>
  <si>
    <t>No existe un sistema que permite registrar los datos del cliente.</t>
  </si>
  <si>
    <t>No existe un sistema que permite eliminar los datos del clente.</t>
  </si>
  <si>
    <t>No existe un sistema que permite modificar los datos del cliente.</t>
  </si>
  <si>
    <t>No existe un sistema que permite registrar los datos del pedido.</t>
  </si>
  <si>
    <t>No existe un sistema que permite ingresar los datos del cliente.</t>
  </si>
  <si>
    <t>No existe un sistema que permite eliminar los datos del pedido.</t>
  </si>
  <si>
    <t>No existe un sistema que permite modificar los datos del pedido.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</si>
  <si>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</si>
  <si>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</si>
  <si>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</si>
  <si>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REQ008</t>
  </si>
  <si>
    <t>REQ009</t>
  </si>
  <si>
    <t>El sistema debe permitir al usuario eliminar los datos del pedido.</t>
  </si>
  <si>
    <t>El sistema debe permitir al usuario modificar los datos del pedido.</t>
  </si>
  <si>
    <t>El sistema debe permitir al usuario ingresar los datos del ciente.</t>
  </si>
  <si>
    <t>El sistema debe permitir al usuario modificar los datos del cliente.</t>
  </si>
  <si>
    <t>El sistema debe permitir al usuario eliminar los datos del cliente.</t>
  </si>
  <si>
    <t>El sistema debe permitir al usuario registrar los datos del cliente.</t>
  </si>
  <si>
    <t>El sistema debe permitir al usuario registrar los datos del pedido.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</si>
  <si>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</si>
  <si>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</si>
  <si>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</si>
  <si>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</si>
  <si>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</si>
  <si>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Modificación de los datos del pedido</t>
  </si>
  <si>
    <t>Eliminación de los datos del pedido</t>
  </si>
  <si>
    <t>Eliminar los datos de algún pedido</t>
  </si>
  <si>
    <t>Para guardar los datos del pedido en el computador</t>
  </si>
  <si>
    <t>Para modificar los datos de un pedido ingresado</t>
  </si>
  <si>
    <t>Eliminar los datos de algún cliente</t>
  </si>
  <si>
    <t>Para guardar los datos del cliente en el computador</t>
  </si>
  <si>
    <t>Para modificar los datos de un cliente ingresado</t>
  </si>
  <si>
    <t>Modificar datos del pedido</t>
  </si>
  <si>
    <t>Registro de pedido</t>
  </si>
  <si>
    <t>Eliminar datos del pedido</t>
  </si>
  <si>
    <t>Ingreso de datos del cliente</t>
  </si>
  <si>
    <t>Modificar datos del cliente</t>
  </si>
  <si>
    <t>Eliminar datos del cliente</t>
  </si>
  <si>
    <t>Registro de cliente</t>
  </si>
  <si>
    <t>Diseñar una interfaz clara, que sea fácil de entender para el cliente</t>
  </si>
  <si>
    <t>Codificar el método de ingreso de datos</t>
  </si>
  <si>
    <t>Codificar el método de eliminación de datos</t>
  </si>
  <si>
    <t>Codificar el método para modificar los datos</t>
  </si>
  <si>
    <t>Crear la ruta en la que se va almacenar los datos</t>
  </si>
  <si>
    <t>REQ010</t>
  </si>
  <si>
    <t>REQ011</t>
  </si>
  <si>
    <t>REQ012</t>
  </si>
  <si>
    <t>No existe un menú que muestre las opciones de pedidos, clientes y reportes.</t>
  </si>
  <si>
    <t>No existe un menú que puestre las opciones de ingreso, modificacion, eliminacion y registro de pedidos</t>
  </si>
  <si>
    <t>No existe un menú que puestre las opciones de ingreso, modificacion, eliminacion y registro de clientes</t>
  </si>
  <si>
    <t>No existe un sistema que permia mostrar los reportes de los pedidos del local</t>
  </si>
  <si>
    <t xml:space="preserve">El sistema debe mostrar los reportes ingresados </t>
  </si>
  <si>
    <t>Mostrar los datos registrados por el administrador</t>
  </si>
  <si>
    <t>Menú principal del sistema</t>
  </si>
  <si>
    <t>Prueba de manejo con el usuario</t>
  </si>
  <si>
    <t>Mostrar los registros</t>
  </si>
  <si>
    <t>El sistema debe tener un submenú de pedidos con las opciones: ingreso, eliminicacion, resgistro y modificar</t>
  </si>
  <si>
    <t>El sistema debe tener un submenú de clientes con las opciones: ingreso, eliminicacion, resgistro y modificar</t>
  </si>
  <si>
    <t>Para que el usuario pueda acceder a la información de pedidos y clientes</t>
  </si>
  <si>
    <t>Menú de pedidios</t>
  </si>
  <si>
    <t>Menú de clientes</t>
  </si>
  <si>
    <t>Emisión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</si>
</sst>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rgb="FFFFFFC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0" fillId="3" borderId="6" xfId="0" applyFill="1" applyBorder="1"/>
    <xf numFmtId="0" fontId="9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4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7" fillId="6" borderId="7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4" xfId="0" applyFont="1" applyBorder="1"/>
    <xf numFmtId="0" fontId="10" fillId="7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21" xfId="0" applyFont="1" applyBorder="1"/>
    <xf numFmtId="0" fontId="6" fillId="0" borderId="23" xfId="0" applyFont="1" applyBorder="1"/>
    <xf numFmtId="0" fontId="7" fillId="4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3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7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0" borderId="10" xfId="0" applyFont="1" applyBorder="1"/>
    <xf numFmtId="0" fontId="0" fillId="0" borderId="0" xfId="0"/>
    <xf numFmtId="0" fontId="6" fillId="0" borderId="22" xfId="0" applyFont="1" applyBorder="1"/>
    <xf numFmtId="0" fontId="9" fillId="2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16" fillId="8" borderId="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4"/>
  <sheetViews>
    <sheetView showGridLines="0" zoomScale="57" zoomScaleNormal="110" workbookViewId="0">
      <selection activeCell="G8" sqref="G8"/>
    </sheetView>
  </sheetViews>
  <sheetFormatPr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66" t="s">
        <v>1</v>
      </c>
      <c r="C5" s="66" t="s">
        <v>2</v>
      </c>
      <c r="D5" s="66" t="s">
        <v>3</v>
      </c>
      <c r="E5" s="66" t="s">
        <v>4</v>
      </c>
      <c r="F5" s="66" t="s">
        <v>5</v>
      </c>
      <c r="G5" s="66" t="s">
        <v>6</v>
      </c>
      <c r="H5" s="66" t="s">
        <v>7</v>
      </c>
      <c r="I5" s="66" t="s">
        <v>8</v>
      </c>
      <c r="J5" s="66" t="s">
        <v>9</v>
      </c>
      <c r="K5" s="66" t="s">
        <v>10</v>
      </c>
      <c r="L5" s="66" t="s">
        <v>11</v>
      </c>
      <c r="M5" s="66" t="s">
        <v>12</v>
      </c>
      <c r="N5" s="66" t="s">
        <v>13</v>
      </c>
      <c r="O5" s="66" t="s">
        <v>14</v>
      </c>
    </row>
    <row r="6" spans="1:26" ht="72" customHeight="1" x14ac:dyDescent="0.25">
      <c r="B6" s="71" t="s">
        <v>15</v>
      </c>
      <c r="C6" s="67" t="s">
        <v>90</v>
      </c>
      <c r="D6" s="69" t="s">
        <v>38</v>
      </c>
      <c r="E6" s="67" t="s">
        <v>39</v>
      </c>
      <c r="F6" s="67" t="s">
        <v>40</v>
      </c>
      <c r="G6" s="67" t="s">
        <v>82</v>
      </c>
      <c r="H6" s="67" t="s">
        <v>63</v>
      </c>
      <c r="I6" s="67">
        <v>0.5</v>
      </c>
      <c r="J6" s="70">
        <v>45668</v>
      </c>
      <c r="K6" s="67" t="s">
        <v>17</v>
      </c>
      <c r="L6" s="67" t="s">
        <v>21</v>
      </c>
      <c r="M6" s="67" t="s">
        <v>97</v>
      </c>
      <c r="N6" s="67" t="s">
        <v>42</v>
      </c>
      <c r="O6" s="67" t="s">
        <v>96</v>
      </c>
    </row>
    <row r="7" spans="1:26" ht="72" customHeight="1" x14ac:dyDescent="0.25">
      <c r="B7" s="71" t="s">
        <v>32</v>
      </c>
      <c r="C7" s="67" t="s">
        <v>91</v>
      </c>
      <c r="D7" s="67" t="s">
        <v>99</v>
      </c>
      <c r="E7" s="67" t="s">
        <v>39</v>
      </c>
      <c r="F7" s="67" t="s">
        <v>40</v>
      </c>
      <c r="G7" s="67" t="s">
        <v>82</v>
      </c>
      <c r="H7" s="67" t="s">
        <v>63</v>
      </c>
      <c r="I7" s="67">
        <v>0.5</v>
      </c>
      <c r="J7" s="70">
        <v>45668</v>
      </c>
      <c r="K7" s="67" t="s">
        <v>17</v>
      </c>
      <c r="L7" s="67" t="s">
        <v>21</v>
      </c>
      <c r="M7" s="67" t="s">
        <v>97</v>
      </c>
      <c r="N7" s="67" t="s">
        <v>42</v>
      </c>
      <c r="O7" s="67" t="s">
        <v>102</v>
      </c>
    </row>
    <row r="8" spans="1:26" ht="72" customHeight="1" x14ac:dyDescent="0.25">
      <c r="B8" s="71" t="s">
        <v>33</v>
      </c>
      <c r="C8" s="67" t="s">
        <v>92</v>
      </c>
      <c r="D8" s="67" t="s">
        <v>100</v>
      </c>
      <c r="E8" s="67" t="s">
        <v>39</v>
      </c>
      <c r="F8" s="67" t="s">
        <v>40</v>
      </c>
      <c r="G8" s="67" t="s">
        <v>82</v>
      </c>
      <c r="H8" s="67" t="s">
        <v>63</v>
      </c>
      <c r="I8" s="67">
        <v>0.5</v>
      </c>
      <c r="J8" s="70">
        <v>45668</v>
      </c>
      <c r="K8" s="67" t="s">
        <v>17</v>
      </c>
      <c r="L8" s="67" t="s">
        <v>21</v>
      </c>
      <c r="M8" s="67" t="s">
        <v>97</v>
      </c>
      <c r="N8" s="67" t="s">
        <v>42</v>
      </c>
      <c r="O8" s="67" t="s">
        <v>103</v>
      </c>
    </row>
    <row r="9" spans="1:26" ht="72" customHeight="1" x14ac:dyDescent="0.25">
      <c r="B9" s="71" t="s">
        <v>34</v>
      </c>
      <c r="C9" s="72" t="s">
        <v>50</v>
      </c>
      <c r="D9" s="67" t="s">
        <v>51</v>
      </c>
      <c r="E9" s="67" t="s">
        <v>52</v>
      </c>
      <c r="F9" s="67" t="s">
        <v>40</v>
      </c>
      <c r="G9" s="67" t="s">
        <v>83</v>
      </c>
      <c r="H9" s="69" t="s">
        <v>41</v>
      </c>
      <c r="I9" s="67">
        <v>0.5</v>
      </c>
      <c r="J9" s="70">
        <v>45669</v>
      </c>
      <c r="K9" s="67" t="s">
        <v>19</v>
      </c>
      <c r="L9" s="67" t="s">
        <v>20</v>
      </c>
      <c r="M9" s="67" t="s">
        <v>65</v>
      </c>
      <c r="N9" s="67" t="s">
        <v>42</v>
      </c>
      <c r="O9" s="67" t="s">
        <v>66</v>
      </c>
    </row>
    <row r="10" spans="1:26" ht="72" customHeight="1" x14ac:dyDescent="0.25">
      <c r="B10" s="71" t="s">
        <v>35</v>
      </c>
      <c r="C10" s="72" t="s">
        <v>49</v>
      </c>
      <c r="D10" s="67" t="s">
        <v>56</v>
      </c>
      <c r="E10" s="67" t="s">
        <v>71</v>
      </c>
      <c r="F10" s="67" t="s">
        <v>40</v>
      </c>
      <c r="G10" s="72" t="s">
        <v>85</v>
      </c>
      <c r="H10" s="69" t="s">
        <v>41</v>
      </c>
      <c r="I10" s="72">
        <v>0.5</v>
      </c>
      <c r="J10" s="70">
        <v>45669</v>
      </c>
      <c r="K10" s="67" t="s">
        <v>19</v>
      </c>
      <c r="L10" s="67" t="s">
        <v>20</v>
      </c>
      <c r="M10" s="67" t="s">
        <v>67</v>
      </c>
      <c r="N10" s="67" t="s">
        <v>42</v>
      </c>
      <c r="O10" s="67" t="s">
        <v>75</v>
      </c>
    </row>
    <row r="11" spans="1:26" ht="66" customHeight="1" x14ac:dyDescent="0.25">
      <c r="A11" s="5"/>
      <c r="B11" s="71" t="s">
        <v>36</v>
      </c>
      <c r="C11" s="72" t="s">
        <v>48</v>
      </c>
      <c r="D11" s="67" t="s">
        <v>55</v>
      </c>
      <c r="E11" s="67" t="s">
        <v>69</v>
      </c>
      <c r="F11" s="67" t="s">
        <v>40</v>
      </c>
      <c r="G11" s="67" t="s">
        <v>84</v>
      </c>
      <c r="H11" s="69" t="s">
        <v>41</v>
      </c>
      <c r="I11" s="72">
        <v>0.5</v>
      </c>
      <c r="J11" s="70">
        <v>45669</v>
      </c>
      <c r="K11" s="67" t="s">
        <v>19</v>
      </c>
      <c r="L11" s="67" t="s">
        <v>20</v>
      </c>
      <c r="M11" s="67" t="s">
        <v>68</v>
      </c>
      <c r="N11" s="67" t="s">
        <v>42</v>
      </c>
      <c r="O11" s="67" t="s">
        <v>77</v>
      </c>
      <c r="P11" s="5"/>
      <c r="R11" s="5"/>
      <c r="S11" s="73"/>
      <c r="T11" s="5"/>
      <c r="U11" s="68"/>
      <c r="V11" s="5"/>
      <c r="W11" s="5"/>
      <c r="X11" s="5"/>
      <c r="Y11" s="5"/>
      <c r="Z11" s="5"/>
    </row>
    <row r="12" spans="1:26" ht="66" customHeight="1" x14ac:dyDescent="0.25">
      <c r="B12" s="71" t="s">
        <v>37</v>
      </c>
      <c r="C12" s="72" t="s">
        <v>46</v>
      </c>
      <c r="D12" s="67" t="s">
        <v>61</v>
      </c>
      <c r="E12" s="67" t="s">
        <v>70</v>
      </c>
      <c r="F12" s="67" t="s">
        <v>40</v>
      </c>
      <c r="G12" s="72" t="s">
        <v>86</v>
      </c>
      <c r="H12" s="69" t="s">
        <v>41</v>
      </c>
      <c r="I12" s="72">
        <v>0.5</v>
      </c>
      <c r="J12" s="70">
        <v>45669</v>
      </c>
      <c r="K12" s="67" t="s">
        <v>19</v>
      </c>
      <c r="L12" s="67" t="s">
        <v>20</v>
      </c>
      <c r="M12" s="67" t="s">
        <v>67</v>
      </c>
      <c r="N12" s="67" t="s">
        <v>42</v>
      </c>
      <c r="O12" s="67" t="s">
        <v>76</v>
      </c>
    </row>
    <row r="13" spans="1:26" ht="66" customHeight="1" x14ac:dyDescent="0.25">
      <c r="B13" s="71" t="s">
        <v>53</v>
      </c>
      <c r="C13" s="72" t="s">
        <v>47</v>
      </c>
      <c r="D13" s="67" t="s">
        <v>57</v>
      </c>
      <c r="E13" s="67" t="s">
        <v>62</v>
      </c>
      <c r="F13" s="67" t="s">
        <v>40</v>
      </c>
      <c r="G13" s="67" t="s">
        <v>83</v>
      </c>
      <c r="H13" s="67" t="s">
        <v>64</v>
      </c>
      <c r="I13" s="72">
        <v>0.5</v>
      </c>
      <c r="J13" s="70">
        <v>45669</v>
      </c>
      <c r="K13" s="67" t="s">
        <v>19</v>
      </c>
      <c r="L13" s="67" t="s">
        <v>20</v>
      </c>
      <c r="M13" s="67" t="s">
        <v>65</v>
      </c>
      <c r="N13" s="67" t="s">
        <v>42</v>
      </c>
      <c r="O13" s="67" t="s">
        <v>78</v>
      </c>
    </row>
    <row r="14" spans="1:26" ht="78" customHeight="1" x14ac:dyDescent="0.25">
      <c r="B14" s="71" t="s">
        <v>54</v>
      </c>
      <c r="C14" s="72" t="s">
        <v>45</v>
      </c>
      <c r="D14" s="67" t="s">
        <v>58</v>
      </c>
      <c r="E14" s="67" t="s">
        <v>74</v>
      </c>
      <c r="F14" s="67" t="s">
        <v>40</v>
      </c>
      <c r="G14" s="72" t="s">
        <v>85</v>
      </c>
      <c r="H14" s="67" t="s">
        <v>64</v>
      </c>
      <c r="I14" s="72">
        <v>0.5</v>
      </c>
      <c r="J14" s="70">
        <v>45669</v>
      </c>
      <c r="K14" s="67" t="s">
        <v>19</v>
      </c>
      <c r="L14" s="67" t="s">
        <v>20</v>
      </c>
      <c r="M14" s="67" t="s">
        <v>65</v>
      </c>
      <c r="N14" s="67" t="s">
        <v>42</v>
      </c>
      <c r="O14" s="67" t="s">
        <v>79</v>
      </c>
    </row>
    <row r="15" spans="1:26" ht="101.25" customHeight="1" x14ac:dyDescent="0.25">
      <c r="B15" s="71" t="s">
        <v>87</v>
      </c>
      <c r="C15" s="72" t="s">
        <v>44</v>
      </c>
      <c r="D15" s="67" t="s">
        <v>59</v>
      </c>
      <c r="E15" s="67" t="s">
        <v>72</v>
      </c>
      <c r="F15" s="67" t="s">
        <v>40</v>
      </c>
      <c r="G15" s="67" t="s">
        <v>84</v>
      </c>
      <c r="H15" s="67" t="s">
        <v>64</v>
      </c>
      <c r="I15" s="72">
        <v>0.5</v>
      </c>
      <c r="J15" s="70">
        <v>45669</v>
      </c>
      <c r="K15" s="67" t="s">
        <v>19</v>
      </c>
      <c r="L15" s="67" t="s">
        <v>20</v>
      </c>
      <c r="M15" s="67" t="s">
        <v>65</v>
      </c>
      <c r="N15" s="67" t="s">
        <v>42</v>
      </c>
      <c r="O15" s="67" t="s">
        <v>80</v>
      </c>
    </row>
    <row r="16" spans="1:26" ht="55.5" customHeight="1" x14ac:dyDescent="0.25">
      <c r="B16" s="71" t="s">
        <v>88</v>
      </c>
      <c r="C16" s="72" t="s">
        <v>43</v>
      </c>
      <c r="D16" s="67" t="s">
        <v>60</v>
      </c>
      <c r="E16" s="67" t="s">
        <v>73</v>
      </c>
      <c r="F16" s="67" t="s">
        <v>40</v>
      </c>
      <c r="G16" s="72" t="s">
        <v>86</v>
      </c>
      <c r="H16" s="67" t="s">
        <v>64</v>
      </c>
      <c r="I16" s="72">
        <v>0.5</v>
      </c>
      <c r="J16" s="70">
        <v>45669</v>
      </c>
      <c r="K16" s="67" t="s">
        <v>19</v>
      </c>
      <c r="L16" s="67" t="s">
        <v>20</v>
      </c>
      <c r="M16" s="67" t="s">
        <v>65</v>
      </c>
      <c r="N16" s="67" t="s">
        <v>42</v>
      </c>
      <c r="O16" s="67" t="s">
        <v>81</v>
      </c>
    </row>
    <row r="17" spans="2:15" ht="97.5" customHeight="1" x14ac:dyDescent="0.25">
      <c r="B17" s="71" t="s">
        <v>89</v>
      </c>
      <c r="C17" s="72" t="s">
        <v>93</v>
      </c>
      <c r="D17" s="67" t="s">
        <v>94</v>
      </c>
      <c r="E17" s="67" t="s">
        <v>101</v>
      </c>
      <c r="F17" s="67" t="s">
        <v>40</v>
      </c>
      <c r="G17" s="72" t="s">
        <v>95</v>
      </c>
      <c r="H17" s="67" t="s">
        <v>63</v>
      </c>
      <c r="I17" s="72">
        <v>1</v>
      </c>
      <c r="J17" s="70">
        <v>45669</v>
      </c>
      <c r="K17" s="67" t="s">
        <v>19</v>
      </c>
      <c r="L17" s="67" t="s">
        <v>21</v>
      </c>
      <c r="M17" s="67" t="s">
        <v>98</v>
      </c>
      <c r="N17" s="67" t="s">
        <v>42</v>
      </c>
      <c r="O17" s="67" t="s">
        <v>104</v>
      </c>
    </row>
    <row r="18" spans="2:15" ht="72" customHeight="1" x14ac:dyDescent="0.25"/>
    <row r="19" spans="2:15" ht="65.25" customHeight="1" x14ac:dyDescent="0.25">
      <c r="I19" s="1"/>
      <c r="J19" s="1"/>
      <c r="K19" s="7"/>
      <c r="L19" s="3"/>
    </row>
    <row r="20" spans="2:15" ht="64.5" customHeight="1" x14ac:dyDescent="0.25">
      <c r="I20" s="1"/>
      <c r="J20" s="1"/>
      <c r="K20" s="7"/>
      <c r="L20" s="3"/>
    </row>
    <row r="21" spans="2:15" ht="39.75" customHeight="1" x14ac:dyDescent="0.3">
      <c r="I21" s="1"/>
      <c r="J21" s="1"/>
      <c r="K21" s="2"/>
      <c r="L21" s="3"/>
    </row>
    <row r="22" spans="2:15" ht="39.75" customHeight="1" x14ac:dyDescent="0.3">
      <c r="I22" s="1"/>
      <c r="J22" s="1"/>
      <c r="K22" s="2"/>
      <c r="L22" s="3"/>
    </row>
    <row r="23" spans="2:15" ht="39.7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8" t="s">
        <v>17</v>
      </c>
      <c r="L24" s="29" t="s">
        <v>16</v>
      </c>
      <c r="M24" s="4"/>
    </row>
    <row r="25" spans="2:15" ht="19.5" customHeight="1" x14ac:dyDescent="0.3">
      <c r="I25" s="1"/>
      <c r="J25" s="1"/>
      <c r="K25" s="28" t="s">
        <v>19</v>
      </c>
      <c r="L25" s="29" t="s">
        <v>20</v>
      </c>
      <c r="M25" s="4"/>
    </row>
    <row r="26" spans="2:15" ht="19.5" customHeight="1" x14ac:dyDescent="0.3">
      <c r="I26" s="1"/>
      <c r="J26" s="1"/>
      <c r="K26" s="28" t="s">
        <v>18</v>
      </c>
      <c r="L26" s="29" t="s">
        <v>21</v>
      </c>
      <c r="M26" s="4"/>
    </row>
    <row r="27" spans="2:15" ht="19.5" customHeight="1" x14ac:dyDescent="0.3">
      <c r="I27" s="1"/>
      <c r="J27" s="1"/>
      <c r="K27" s="28"/>
      <c r="L27" s="29" t="s">
        <v>22</v>
      </c>
      <c r="M27" s="4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3"/>
    </row>
    <row r="31" spans="2:15" ht="19.5" customHeight="1" x14ac:dyDescent="0.3">
      <c r="I31" s="1"/>
      <c r="J31" s="1"/>
      <c r="K31" s="2"/>
      <c r="L31" s="3"/>
    </row>
    <row r="32" spans="2:15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9.5" customHeight="1" x14ac:dyDescent="0.3">
      <c r="I36" s="1"/>
      <c r="J36" s="1"/>
      <c r="K36" s="2"/>
      <c r="L36" s="3"/>
    </row>
    <row r="37" spans="9:12" ht="19.5" customHeight="1" x14ac:dyDescent="0.3">
      <c r="I37" s="1"/>
      <c r="J37" s="1"/>
      <c r="K37" s="2"/>
      <c r="L37" s="3"/>
    </row>
    <row r="38" spans="9:12" ht="19.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25">
      <c r="I994" s="3"/>
      <c r="J994" s="3"/>
      <c r="K994" s="6"/>
      <c r="L994" s="3"/>
    </row>
    <row r="995" spans="9:12" ht="15.75" customHeight="1" x14ac:dyDescent="0.25">
      <c r="I995" s="3"/>
      <c r="J995" s="3"/>
      <c r="K995" s="6"/>
      <c r="L995" s="3"/>
    </row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  <row r="1002" spans="9:12" ht="15.75" customHeight="1" x14ac:dyDescent="0.25"/>
    <row r="1003" spans="9:12" ht="15.75" customHeight="1" x14ac:dyDescent="0.25"/>
    <row r="1004" spans="9:12" ht="15.75" customHeight="1" x14ac:dyDescent="0.25"/>
  </sheetData>
  <mergeCells count="1">
    <mergeCell ref="B3:O3"/>
  </mergeCells>
  <phoneticPr fontId="11" type="noConversion"/>
  <dataValidations count="2">
    <dataValidation type="list" allowBlank="1" showErrorMessage="1" sqref="L6:L17" xr:uid="{00000000-0002-0000-0000-000000000000}">
      <formula1>$L$24:$L$27</formula1>
    </dataValidation>
    <dataValidation type="list" allowBlank="1" showErrorMessage="1" sqref="K6:K17" xr:uid="{00000000-0002-0000-0000-000001000000}">
      <formula1>$K$24:$K$26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B1" zoomScale="90" zoomScaleNormal="90" workbookViewId="0">
      <selection activeCell="C10" sqref="C10"/>
    </sheetView>
  </sheetViews>
  <sheetFormatPr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51" t="s">
        <v>23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54" t="s">
        <v>24</v>
      </c>
      <c r="F9" s="53"/>
      <c r="G9" s="11"/>
      <c r="H9" s="54" t="s">
        <v>11</v>
      </c>
      <c r="I9" s="53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15</v>
      </c>
      <c r="D10" s="14"/>
      <c r="E10" s="55" t="str">
        <f>VLOOKUP(C10,'Formato descripción HU'!B6:O20,5,0)</f>
        <v>Aex Gonzalez</v>
      </c>
      <c r="F10" s="53"/>
      <c r="G10" s="15"/>
      <c r="H10" s="55" t="str">
        <f>VLOOKUP(C10,'Formato descripción HU'!B6:O20,11,0)</f>
        <v>Terminado</v>
      </c>
      <c r="I10" s="53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25</v>
      </c>
      <c r="D12" s="14"/>
      <c r="E12" s="54" t="s">
        <v>10</v>
      </c>
      <c r="F12" s="53"/>
      <c r="G12" s="15"/>
      <c r="H12" s="54" t="s">
        <v>26</v>
      </c>
      <c r="I12" s="53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>
        <f>VLOOKUP('Historia de Usuario'!C10,'Formato descripción HU'!B6:O20,8,0)</f>
        <v>0.5</v>
      </c>
      <c r="D13" s="14"/>
      <c r="E13" s="55" t="str">
        <f>VLOOKUP(C10,'Formato descripción HU'!B6:O20,10,0)</f>
        <v>Alta</v>
      </c>
      <c r="F13" s="53"/>
      <c r="G13" s="15"/>
      <c r="H13" s="55" t="str">
        <f>VLOOKUP(C10,'Formato descripción HU'!B6:O20,7,0)</f>
        <v>Uriel Andrade</v>
      </c>
      <c r="I13" s="53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32" t="s">
        <v>27</v>
      </c>
      <c r="D15" s="42" t="str">
        <f>VLOOKUP(C10,'Formato descripción HU'!B6:O20,3,0)</f>
        <v>El sistema debe tener un menú con las opciones: Pedidos, Clientes y Reportes</v>
      </c>
      <c r="E15" s="36"/>
      <c r="F15" s="12"/>
      <c r="G15" s="32" t="s">
        <v>28</v>
      </c>
      <c r="H15" s="42" t="str">
        <f>VLOOKUP(C10,'Formato descripción HU'!B6:O20,4,0)</f>
        <v>Para facilitar la navegación del usuario en el sistema.</v>
      </c>
      <c r="I15" s="57"/>
      <c r="J15" s="36"/>
      <c r="K15" s="12"/>
      <c r="L15" s="32" t="s">
        <v>29</v>
      </c>
      <c r="M15" s="42" t="str">
        <f>VLOOKUP(C10,'Formato descripción HU'!B6:O20,6,0)</f>
        <v>Diseñar una interfaz clara, que sea fácil de entender para el cliente</v>
      </c>
      <c r="N15" s="43"/>
      <c r="O15" s="44"/>
      <c r="P15" s="27"/>
    </row>
    <row r="16" spans="2:16" ht="19.5" customHeight="1" x14ac:dyDescent="0.25">
      <c r="B16" s="26"/>
      <c r="C16" s="33"/>
      <c r="D16" s="40"/>
      <c r="E16" s="41"/>
      <c r="F16" s="12"/>
      <c r="G16" s="33"/>
      <c r="H16" s="40"/>
      <c r="I16" s="58"/>
      <c r="J16" s="41"/>
      <c r="K16" s="12"/>
      <c r="L16" s="33"/>
      <c r="M16" s="45"/>
      <c r="N16" s="46"/>
      <c r="O16" s="47"/>
      <c r="P16" s="27"/>
    </row>
    <row r="17" spans="2:16" ht="19.5" customHeight="1" x14ac:dyDescent="0.25">
      <c r="B17" s="26"/>
      <c r="C17" s="34"/>
      <c r="D17" s="37"/>
      <c r="E17" s="38"/>
      <c r="F17" s="12"/>
      <c r="G17" s="34"/>
      <c r="H17" s="37"/>
      <c r="I17" s="59"/>
      <c r="J17" s="38"/>
      <c r="K17" s="12"/>
      <c r="L17" s="34"/>
      <c r="M17" s="48"/>
      <c r="N17" s="49"/>
      <c r="O17" s="50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35" t="s">
        <v>30</v>
      </c>
      <c r="D19" s="36"/>
      <c r="E19" s="60" t="str">
        <f>VLOOKUP(C10,'Formato descripción HU'!B6:O20,14,0)</f>
        <v>Menú principal del sistema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27"/>
    </row>
    <row r="20" spans="2:16" ht="19.5" customHeight="1" x14ac:dyDescent="0.25">
      <c r="B20" s="26"/>
      <c r="C20" s="37"/>
      <c r="D20" s="38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39" t="s">
        <v>31</v>
      </c>
      <c r="D22" s="36"/>
      <c r="E22" s="42" t="str">
        <f>VLOOKUP(C10,'Formato descripción HU'!B6:O20,12,0)</f>
        <v>Prueba de manejo con el usuario</v>
      </c>
      <c r="F22" s="43"/>
      <c r="G22" s="43"/>
      <c r="H22" s="44"/>
      <c r="I22" s="12"/>
      <c r="J22" s="39" t="s">
        <v>13</v>
      </c>
      <c r="K22" s="36"/>
      <c r="L22" s="56" t="str">
        <f>VLOOKUP(C10,'Formato descripción HU'!B6:O20,13,0)</f>
        <v>S/C</v>
      </c>
      <c r="M22" s="57"/>
      <c r="N22" s="57"/>
      <c r="O22" s="36"/>
      <c r="P22" s="27"/>
    </row>
    <row r="23" spans="2:16" ht="19.5" customHeight="1" x14ac:dyDescent="0.25">
      <c r="B23" s="26"/>
      <c r="C23" s="40"/>
      <c r="D23" s="41"/>
      <c r="E23" s="45"/>
      <c r="F23" s="46"/>
      <c r="G23" s="46"/>
      <c r="H23" s="47"/>
      <c r="I23" s="12"/>
      <c r="J23" s="40"/>
      <c r="K23" s="41"/>
      <c r="L23" s="40"/>
      <c r="M23" s="58"/>
      <c r="N23" s="58"/>
      <c r="O23" s="41"/>
      <c r="P23" s="27"/>
    </row>
    <row r="24" spans="2:16" ht="19.5" customHeight="1" x14ac:dyDescent="0.25">
      <c r="B24" s="26"/>
      <c r="C24" s="37"/>
      <c r="D24" s="38"/>
      <c r="E24" s="48"/>
      <c r="F24" s="49"/>
      <c r="G24" s="49"/>
      <c r="H24" s="50"/>
      <c r="I24" s="12"/>
      <c r="J24" s="37"/>
      <c r="K24" s="38"/>
      <c r="L24" s="37"/>
      <c r="M24" s="59"/>
      <c r="N24" s="59"/>
      <c r="O24" s="38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HU'!$B$6:$B$15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Jean Matias</cp:lastModifiedBy>
  <cp:revision/>
  <dcterms:created xsi:type="dcterms:W3CDTF">2019-10-21T15:37:14Z</dcterms:created>
  <dcterms:modified xsi:type="dcterms:W3CDTF">2025-01-17T21:40:14Z</dcterms:modified>
  <cp:category/>
  <cp:contentStatus/>
</cp:coreProperties>
</file>