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gif" ContentType="image/gif"/>
  <Override PartName="/xl/media/image3.jpeg" ContentType="image/jpeg"/>
  <Override PartName="/xl/media/image4.jpeg" ContentType="image/jpeg"/>
  <Override PartName="/xl/charts/chart1.xml" ContentType="application/vnd.openxmlformats-officedocument.drawingml.chart+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omments" sheetId="1" state="visible" r:id="rId2"/>
    <sheet name="SAMPLE SUMMARY" sheetId="2" state="visible" r:id="rId3"/>
    <sheet name="DNA protocols" sheetId="3" state="visible" r:id="rId4"/>
    <sheet name="A22_2003" sheetId="4" state="visible" r:id="rId5"/>
    <sheet name="P16S_2005" sheetId="5" state="visible" r:id="rId6"/>
    <sheet name="P16N 2006" sheetId="6" state="visible" r:id="rId7"/>
    <sheet name="I8I9_2007" sheetId="7" state="visible" r:id="rId8"/>
    <sheet name="DNA_extraction_test"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<sst xmlns="http://schemas.openxmlformats.org/spreadsheetml/2006/main" count="1493" uniqueCount="122">
  <si>
    <t xml:space="preserve">Notes - Ellie Halewood/UCSB:</t>
  </si>
  <si>
    <t xml:space="preserve">Samples were given by Craig Carlson (UCSB) to Jesse McNichol of Jed Fuhrman's group (USC) on 5/14/19 to be integrated into the Simons CMAP ocean atlas project</t>
  </si>
  <si>
    <t xml:space="preserve">I compiled these cruise files from the trace metal exchange files at cchdo, and Carlson Lab sample logs&amp;notebooks</t>
  </si>
  <si>
    <t xml:space="preserve">https://cchdo.ucsd.edu/</t>
  </si>
  <si>
    <t xml:space="preserve">See protocol tab for details on how these samples were collected/handled</t>
  </si>
  <si>
    <t xml:space="preserve">Any questions, contact Ellie at UCSB:</t>
  </si>
  <si>
    <t xml:space="preserve">wallner@ucsb.edu</t>
  </si>
  <si>
    <t xml:space="preserve">(805)893-8087</t>
  </si>
  <si>
    <t xml:space="preserve">CRUISE</t>
  </si>
  <si>
    <t xml:space="preserve"># SAMPLES</t>
  </si>
  <si>
    <t xml:space="preserve">comments</t>
  </si>
  <si>
    <t xml:space="preserve">Sampling Target on cruise</t>
  </si>
  <si>
    <t xml:space="preserve">Sampling Protocol</t>
  </si>
  <si>
    <t xml:space="preserve">Extracted?</t>
  </si>
  <si>
    <t xml:space="preserve">Extraction Method</t>
  </si>
  <si>
    <t xml:space="preserve">In freezer@UCSB as of Apr 2019</t>
  </si>
  <si>
    <t xml:space="preserve">A22 2003</t>
  </si>
  <si>
    <t xml:space="preserve">6 profiles</t>
  </si>
  <si>
    <t xml:space="preserve">just a few profiles</t>
  </si>
  <si>
    <t xml:space="preserve">~500-600mL whole seawater (filtered onto 0.2um/47mm Supor filter, placed in seal-a-meal bag with 2mL Sucrose Lysis Buffer (SLB). Stored -70C</t>
  </si>
  <si>
    <t xml:space="preserve">In lab by Ellie Nov2004-Mar2005</t>
  </si>
  <si>
    <t xml:space="preserve">Qiagen Dneasy Kit</t>
  </si>
  <si>
    <t xml:space="preserve">lysate and extract tubes, did not find filters </t>
  </si>
  <si>
    <t xml:space="preserve">P16S 2005</t>
  </si>
  <si>
    <t xml:space="preserve">10 profiles</t>
  </si>
  <si>
    <t xml:space="preserve">10 profiles over course of cruise. Top 500m. Taken from Trace Metals Cast</t>
  </si>
  <si>
    <t xml:space="preserve">~1L whole SW filtered</t>
  </si>
  <si>
    <t xml:space="preserve">At sea by Meredith </t>
  </si>
  <si>
    <t xml:space="preserve">P16N 2006</t>
  </si>
  <si>
    <t xml:space="preserve">16 profiles</t>
  </si>
  <si>
    <t xml:space="preserve">1 profile/day, 8 depths in top 1000m. Taken from Trace Metals Cast</t>
  </si>
  <si>
    <t xml:space="preserve">~2L whole seawater filtered onto 0.2um/25mm Supor filter, placed in cryovial, 1.5mL of SLB added. Stored-80C</t>
  </si>
  <si>
    <t xml:space="preserve">At sea by Ellie</t>
  </si>
  <si>
    <t xml:space="preserve">lysate (with filter) in cryovial, extract tubes</t>
  </si>
  <si>
    <t xml:space="preserve">I8I9 2007</t>
  </si>
  <si>
    <t xml:space="preserve">22 profiles</t>
  </si>
  <si>
    <t xml:space="preserve">~2L whole seawater filtered onto 0.2um/25mm Supor filter, placed in cryovial, 1.5mL of SLB added. Stored -80C</t>
  </si>
  <si>
    <t xml:space="preserve">TOTAL#</t>
  </si>
  <si>
    <r>
      <rPr>
        <i val="true"/>
        <u val="single"/>
        <sz val="14"/>
        <color rgb="FFA6A6A6"/>
        <rFont val="Times New Roman"/>
        <family val="0"/>
        <charset val="1"/>
      </rPr>
      <t xml:space="preserve">E. Halewood 5/14/19:</t>
    </r>
    <r>
      <rPr>
        <i val="true"/>
        <sz val="14"/>
        <color rgb="FFA6A6A6"/>
        <rFont val="Times New Roman"/>
        <family val="0"/>
        <charset val="1"/>
      </rPr>
      <t xml:space="preserve"> Below is my collection protocol from P16N and I8/I9 cruises (2006-2007). The P16S (2005) line should have followed the same protocol.  A22 (2003) used 47mm filters and likely plastic gelman rigs, and stored filters in plastic heat seal bags. </t>
    </r>
  </si>
  <si>
    <t xml:space="preserve">LH-PCR</t>
  </si>
  <si>
    <t xml:space="preserve">Sampling scheme: 1 profile/day, 8 depths</t>
  </si>
  <si>
    <t xml:space="preserve">Target Depths:  top 1000m</t>
  </si>
  <si>
    <r>
      <rPr>
        <sz val="12"/>
        <color rgb="FF000000"/>
        <rFont val="Times New Roman"/>
        <family val="0"/>
        <charset val="1"/>
      </rPr>
      <t xml:space="preserve">**Take water from Trace Metals Cast- </t>
    </r>
    <r>
      <rPr>
        <b val="true"/>
        <sz val="12"/>
        <color rgb="FF000000"/>
        <rFont val="Times New Roman"/>
        <family val="0"/>
        <charset val="1"/>
      </rPr>
      <t xml:space="preserve">make sure whole water, NOT FILTERED!!</t>
    </r>
  </si>
  <si>
    <t xml:space="preserve">Protocol- use CDOM filter rig and aspirator setup </t>
  </si>
  <si>
    <t xml:space="preserve">(This setup consisted of an all glass assembly - 25mm glass tower and glass base)</t>
  </si>
  <si>
    <r>
      <rPr>
        <sz val="12"/>
        <color rgb="FF000000"/>
        <rFont val="Times New Roman"/>
        <family val="0"/>
        <charset val="1"/>
      </rPr>
      <t xml:space="preserve">1. Acid wash (w/ 5% HCl) and Q-H</t>
    </r>
    <r>
      <rPr>
        <vertAlign val="subscript"/>
        <sz val="12"/>
        <color rgb="FF000000"/>
        <rFont val="Times New Roman"/>
        <family val="0"/>
        <charset val="1"/>
      </rPr>
      <t xml:space="preserve">2</t>
    </r>
    <r>
      <rPr>
        <sz val="12"/>
        <color rgb="FF000000"/>
        <rFont val="Times New Roman"/>
        <family val="0"/>
        <charset val="1"/>
      </rPr>
      <t xml:space="preserve">O rinse 2L HDPE bottles (amber, square) and caps (w/spigots &amp; tubing attached for inverting on filter rig)</t>
    </r>
  </si>
  <si>
    <t xml:space="preserve">2. Take a falcon tube of Sucrose Lysis Buffer (SLB) out of -20C and thaw at room temp prior to cast, can keep excess SLB at 4C until next cast</t>
  </si>
  <si>
    <r>
      <rPr>
        <sz val="12"/>
        <color rgb="FF000000"/>
        <rFont val="Times New Roman"/>
        <family val="0"/>
        <charset val="1"/>
      </rPr>
      <t xml:space="preserve">3. Collect 2L H</t>
    </r>
    <r>
      <rPr>
        <vertAlign val="subscript"/>
        <sz val="12"/>
        <color rgb="FF000000"/>
        <rFont val="Times New Roman"/>
        <family val="0"/>
        <charset val="1"/>
      </rPr>
      <t xml:space="preserve">2</t>
    </r>
    <r>
      <rPr>
        <sz val="12"/>
        <color rgb="FF000000"/>
        <rFont val="Times New Roman"/>
        <family val="0"/>
        <charset val="1"/>
      </rPr>
      <t xml:space="preserve">O</t>
    </r>
  </si>
  <si>
    <t xml:space="preserve">4. Load filter rig bases with 0.2um 25mm Supor filters, making sure not to tear filter when attaching filter funnel</t>
  </si>
  <si>
    <r>
      <rPr>
        <sz val="12"/>
        <color rgb="FF000000"/>
        <rFont val="Times New Roman"/>
        <family val="0"/>
        <charset val="1"/>
      </rPr>
      <t xml:space="preserve">5. Turn on aspirator (5 in Hg maximum pressure to avoid bursting cells), filter 2L H</t>
    </r>
    <r>
      <rPr>
        <vertAlign val="subscript"/>
        <sz val="12"/>
        <color rgb="FF000000"/>
        <rFont val="Times New Roman"/>
        <family val="0"/>
        <charset val="1"/>
      </rPr>
      <t xml:space="preserve">2</t>
    </r>
    <r>
      <rPr>
        <sz val="12"/>
        <color rgb="FF000000"/>
        <rFont val="Times New Roman"/>
        <family val="0"/>
        <charset val="1"/>
      </rPr>
      <t xml:space="preserve">O sample- May take up to 2+ hours for filtering 2L, but do not let filter dry out completely!!</t>
    </r>
  </si>
  <si>
    <t xml:space="preserve">6. Using sterile, LIVE forceps- touching edges only fold filter in half, remove filter from base and place in 2ml cryovial so that filter opens up against the wall of vial; cell side is open to center of tube</t>
  </si>
  <si>
    <t xml:space="preserve">7. Add 1.5ml Sucrose Lysis Buffer to cryovial using 5ml LIVE eppendorf pipetteman and 5ml epTips (Don’t touch tip to filter in tube, you only need one pipet tip per cast to dispense SLB into all 8 cryotubes- to conserve tips!)</t>
  </si>
  <si>
    <t xml:space="preserve">8. Store at -80C in labeled cryoboxes</t>
  </si>
  <si>
    <t xml:space="preserve">9. Wash down filter towers and bases with Mill-Q, clean forceps with 5% HCL and Q-rinse</t>
  </si>
  <si>
    <t xml:space="preserve">Labeling: each cryovial: Cruise, Station #, Niskin Bottle # (i.e. P16N S20 N1)</t>
  </si>
  <si>
    <t xml:space="preserve">**We then did extractions on all cruise samples using Qiagen Dneasy Kits, so the original sample tube likely has had detergent&amp;enzyme already added to it per our protocol:</t>
  </si>
  <si>
    <r>
      <rPr>
        <sz val="12"/>
        <color rgb="FF000000"/>
        <rFont val="Times New Roman"/>
        <family val="0"/>
        <charset val="1"/>
      </rPr>
      <t xml:space="preserve">1.</t>
    </r>
    <r>
      <rPr>
        <sz val="7"/>
        <color rgb="FF000000"/>
        <rFont val="Times New Roman"/>
        <family val="0"/>
        <charset val="1"/>
      </rPr>
      <t xml:space="preserve">     </t>
    </r>
    <r>
      <rPr>
        <sz val="12"/>
        <color rgb="FF000000"/>
        <rFont val="Times New Roman"/>
        <family val="0"/>
        <charset val="1"/>
      </rPr>
      <t xml:space="preserve">Add 200ul of 10% SDS(stored at room temp.) and 20ul of 20mg/ml Proteinase K (aliquots stored at -20°C) to each cryotube, making sure to run the solution directly over the top of the open filter.</t>
    </r>
  </si>
  <si>
    <r>
      <rPr>
        <sz val="12"/>
        <color rgb="FF000000"/>
        <rFont val="Times New Roman"/>
        <family val="0"/>
        <charset val="1"/>
      </rPr>
      <t xml:space="preserve">2.</t>
    </r>
    <r>
      <rPr>
        <sz val="7"/>
        <color rgb="FF000000"/>
        <rFont val="Times New Roman"/>
        <family val="0"/>
        <charset val="1"/>
      </rPr>
      <t xml:space="preserve">     </t>
    </r>
    <r>
      <rPr>
        <sz val="12"/>
        <color rgb="FF000000"/>
        <rFont val="Times New Roman"/>
        <family val="0"/>
        <charset val="1"/>
      </rPr>
      <t xml:space="preserve">In hybridization oven: Incubate tubes at 37</t>
    </r>
    <r>
      <rPr>
        <sz val="12"/>
        <color rgb="FF000000"/>
        <rFont val="Symbol"/>
        <family val="0"/>
        <charset val="2"/>
      </rPr>
      <t xml:space="preserve">°</t>
    </r>
    <r>
      <rPr>
        <sz val="12"/>
        <color rgb="FF000000"/>
        <rFont val="Times New Roman"/>
        <family val="0"/>
        <charset val="1"/>
      </rPr>
      <t xml:space="preserve">C for 30 minutes, then increase temperature to 55</t>
    </r>
    <r>
      <rPr>
        <sz val="12"/>
        <color rgb="FF000000"/>
        <rFont val="Symbol"/>
        <family val="0"/>
        <charset val="2"/>
      </rPr>
      <t xml:space="preserve">°</t>
    </r>
    <r>
      <rPr>
        <sz val="12"/>
        <color rgb="FF000000"/>
        <rFont val="Times New Roman"/>
        <family val="0"/>
        <charset val="1"/>
      </rPr>
      <t xml:space="preserve">C for 30 minutes </t>
    </r>
  </si>
  <si>
    <r>
      <rPr>
        <sz val="12"/>
        <color rgb="FF000000"/>
        <rFont val="Times New Roman"/>
        <family val="0"/>
        <charset val="1"/>
      </rPr>
      <t xml:space="preserve">3.</t>
    </r>
    <r>
      <rPr>
        <sz val="7"/>
        <color rgb="FF000000"/>
        <rFont val="Times New Roman"/>
        <family val="0"/>
        <charset val="1"/>
      </rPr>
      <t xml:space="preserve">     </t>
    </r>
    <r>
      <rPr>
        <sz val="12"/>
        <color rgb="FF000000"/>
        <rFont val="Times New Roman"/>
        <family val="0"/>
        <charset val="1"/>
      </rPr>
      <t xml:space="preserve">Transfer 200ul of pooled Lysis buffer/SDS/ProK solution into an autoclaved 2ml micro centrifuge tube…</t>
    </r>
    <r>
      <rPr>
        <sz val="12"/>
        <color rgb="FFFF0000"/>
        <rFont val="Times New Roman"/>
        <family val="0"/>
        <charset val="1"/>
      </rPr>
      <t xml:space="preserve">Qiagen protocol continues on this 200ul aliquot and rest of lysate returned to freezer</t>
    </r>
  </si>
  <si>
    <t xml:space="preserve">STATION</t>
  </si>
  <si>
    <t xml:space="preserve">TYPE</t>
  </si>
  <si>
    <t xml:space="preserve">yyyy-mm-ddThh:mm</t>
  </si>
  <si>
    <t xml:space="preserve">Longitude [degrees_east]</t>
  </si>
  <si>
    <t xml:space="preserve">Latitude [degrees_north]</t>
  </si>
  <si>
    <t xml:space="preserve">BOT DEPTH [METERS]</t>
  </si>
  <si>
    <t xml:space="preserve">CTDPRS [DBAR]</t>
  </si>
  <si>
    <t xml:space="preserve">CAST TYPE</t>
  </si>
  <si>
    <t xml:space="preserve">CAST NO</t>
  </si>
  <si>
    <t xml:space="preserve">NISKIN</t>
  </si>
  <si>
    <t xml:space="preserve">A22</t>
  </si>
  <si>
    <t xml:space="preserve">B</t>
  </si>
  <si>
    <t xml:space="preserve">2003-10-25T14:21</t>
  </si>
  <si>
    <t xml:space="preserve">2003-10-28T07:11</t>
  </si>
  <si>
    <t xml:space="preserve">2003-10-31T13:52</t>
  </si>
  <si>
    <t xml:space="preserve">2003-11-03T17:14</t>
  </si>
  <si>
    <t xml:space="preserve">2013-11-06T09:45</t>
  </si>
  <si>
    <t xml:space="preserve">2003-11-10T16:20</t>
  </si>
  <si>
    <t xml:space="preserve">DNA_ID</t>
  </si>
  <si>
    <t xml:space="preserve">P16S</t>
  </si>
  <si>
    <t xml:space="preserve">05</t>
  </si>
  <si>
    <t xml:space="preserve">D (TRACE METAL)</t>
  </si>
  <si>
    <t xml:space="preserve">extracted 1/21/05 MM</t>
  </si>
  <si>
    <t xml:space="preserve">E</t>
  </si>
  <si>
    <t xml:space="preserve">experiment cast</t>
  </si>
  <si>
    <t xml:space="preserve">TRACE METAL</t>
  </si>
  <si>
    <t xml:space="preserve">extracted 2/17/05 MM</t>
  </si>
  <si>
    <t xml:space="preserve">D</t>
  </si>
  <si>
    <t xml:space="preserve">extracted 2/17/05 MM. lost ~200mL during filtering, filter off center</t>
  </si>
  <si>
    <t xml:space="preserve">CTDPRS[DBARS]</t>
  </si>
  <si>
    <t xml:space="preserve">CTDTMP[ITS-90]</t>
  </si>
  <si>
    <t xml:space="preserve">CTDSAL[PSS-78]</t>
  </si>
  <si>
    <t xml:space="preserve">P16N</t>
  </si>
  <si>
    <t xml:space="preserve">02</t>
  </si>
  <si>
    <t xml:space="preserve">TRACE METALS</t>
  </si>
  <si>
    <t xml:space="preserve">station not listed on TM bottle file….maybe test station?</t>
  </si>
  <si>
    <t xml:space="preserve">04</t>
  </si>
  <si>
    <t xml:space="preserve">TM12/DNA1</t>
  </si>
  <si>
    <t xml:space="preserve">TM11/DNA2</t>
  </si>
  <si>
    <t xml:space="preserve">TM8/DNA3</t>
  </si>
  <si>
    <t xml:space="preserve">TM6/DNA4</t>
  </si>
  <si>
    <t xml:space="preserve">TM5/DNA5</t>
  </si>
  <si>
    <t xml:space="preserve">TM4/DNA6</t>
  </si>
  <si>
    <t xml:space="preserve">TM2/DNA7</t>
  </si>
  <si>
    <t xml:space="preserve">TM1/DNA8</t>
  </si>
  <si>
    <t xml:space="preserve">08</t>
  </si>
  <si>
    <t xml:space="preserve">FILTER FELL ON FLOOR</t>
  </si>
  <si>
    <t xml:space="preserve">DNA VOLUME FILT [mL]</t>
  </si>
  <si>
    <t xml:space="preserve">I8S</t>
  </si>
  <si>
    <t xml:space="preserve">filter very dark</t>
  </si>
  <si>
    <t xml:space="preserve">filter gummy (zoopl?)</t>
  </si>
  <si>
    <t xml:space="preserve">much of sample scraped off on lip</t>
  </si>
  <si>
    <t xml:space="preserve">ND</t>
  </si>
  <si>
    <t xml:space="preserve">did not collect, 100m mixed lyr</t>
  </si>
  <si>
    <t xml:space="preserve">R</t>
  </si>
  <si>
    <t xml:space="preserve">small lint particle on filter</t>
  </si>
  <si>
    <t xml:space="preserve">PART SPILLED</t>
  </si>
  <si>
    <t xml:space="preserve">I9N</t>
  </si>
  <si>
    <t xml:space="preserve">DNA EXTRACTED 4/21/07 EW</t>
  </si>
  <si>
    <t xml:space="preserve">no water available, not collected. </t>
  </si>
  <si>
    <t xml:space="preserve">DNA EXTRACTED 4/22/07 EW</t>
  </si>
  <si>
    <t xml:space="preserve">DNA EXTRACTED 4/22/07 EW. SLB buffer leaked out? Empty when came out of freezer to extract…</t>
  </si>
  <si>
    <t xml:space="preserve">[DNA] qbit 200729</t>
  </si>
</sst>
</file>

<file path=xl/styles.xml><?xml version="1.0" encoding="utf-8"?>
<styleSheet xmlns="http://schemas.openxmlformats.org/spreadsheetml/2006/main">
  <numFmts count="3">
    <numFmt numFmtId="164" formatCode="General"/>
    <numFmt numFmtId="165" formatCode="General"/>
    <numFmt numFmtId="166" formatCode="yyyymmdd\Thh:mm"/>
  </numFmts>
  <fonts count="28">
    <font>
      <sz val="12"/>
      <color rgb="FF000000"/>
      <name val="Calibri"/>
      <family val="2"/>
      <charset val="1"/>
    </font>
    <font>
      <sz val="10"/>
      <name val="Arial"/>
      <family val="0"/>
    </font>
    <font>
      <sz val="10"/>
      <name val="Arial"/>
      <family val="0"/>
    </font>
    <font>
      <sz val="10"/>
      <name val="Arial"/>
      <family val="0"/>
    </font>
    <font>
      <b val="true"/>
      <u val="single"/>
      <sz val="12"/>
      <color rgb="FF000000"/>
      <name val="Calibri"/>
      <family val="0"/>
      <charset val="1"/>
    </font>
    <font>
      <u val="single"/>
      <sz val="12"/>
      <color rgb="FF0563C1"/>
      <name val="Calibri"/>
      <family val="2"/>
      <charset val="1"/>
    </font>
    <font>
      <b val="true"/>
      <i val="true"/>
      <u val="single"/>
      <sz val="12"/>
      <color rgb="FF000000"/>
      <name val="Calibri"/>
      <family val="0"/>
      <charset val="1"/>
    </font>
    <font>
      <b val="true"/>
      <i val="true"/>
      <sz val="12"/>
      <color rgb="FF000000"/>
      <name val="Calibri"/>
      <family val="0"/>
      <charset val="1"/>
    </font>
    <font>
      <b val="true"/>
      <sz val="12"/>
      <color rgb="FF000000"/>
      <name val="Calibri"/>
      <family val="2"/>
      <charset val="1"/>
    </font>
    <font>
      <i val="true"/>
      <u val="single"/>
      <sz val="14"/>
      <color rgb="FFA6A6A6"/>
      <name val="Times New Roman"/>
      <family val="0"/>
      <charset val="1"/>
    </font>
    <font>
      <i val="true"/>
      <sz val="14"/>
      <color rgb="FFA6A6A6"/>
      <name val="Times New Roman"/>
      <family val="0"/>
      <charset val="1"/>
    </font>
    <font>
      <b val="true"/>
      <sz val="14"/>
      <color rgb="FF000000"/>
      <name val="Times New Roman"/>
      <family val="0"/>
      <charset val="1"/>
    </font>
    <font>
      <sz val="12"/>
      <color rgb="FF000000"/>
      <name val="Times New Roman"/>
      <family val="0"/>
      <charset val="1"/>
    </font>
    <font>
      <sz val="12"/>
      <color rgb="FF808080"/>
      <name val="Calibri"/>
      <family val="2"/>
      <charset val="1"/>
    </font>
    <font>
      <b val="true"/>
      <sz val="12"/>
      <color rgb="FF000000"/>
      <name val="Times New Roman"/>
      <family val="0"/>
      <charset val="1"/>
    </font>
    <font>
      <vertAlign val="subscript"/>
      <sz val="12"/>
      <color rgb="FF000000"/>
      <name val="Times New Roman"/>
      <family val="0"/>
      <charset val="1"/>
    </font>
    <font>
      <b val="true"/>
      <sz val="12"/>
      <color rgb="FFFF0000"/>
      <name val="Calibri"/>
      <family val="0"/>
      <charset val="1"/>
    </font>
    <font>
      <sz val="7"/>
      <color rgb="FF000000"/>
      <name val="Times New Roman"/>
      <family val="0"/>
      <charset val="1"/>
    </font>
    <font>
      <sz val="12"/>
      <color rgb="FF000000"/>
      <name val="Symbol"/>
      <family val="0"/>
      <charset val="2"/>
    </font>
    <font>
      <sz val="12"/>
      <color rgb="FFFF0000"/>
      <name val="Times New Roman"/>
      <family val="0"/>
      <charset val="1"/>
    </font>
    <font>
      <b val="true"/>
      <sz val="12"/>
      <name val="Calibri"/>
      <family val="0"/>
      <charset val="1"/>
    </font>
    <font>
      <b val="true"/>
      <sz val="10"/>
      <name val="Verdana"/>
      <family val="0"/>
      <charset val="1"/>
    </font>
    <font>
      <i val="true"/>
      <sz val="12"/>
      <color rgb="FF000000"/>
      <name val="Calibri"/>
      <family val="0"/>
      <charset val="1"/>
    </font>
    <font>
      <sz val="12"/>
      <color rgb="FF000000"/>
      <name val="Calibri"/>
      <family val="2"/>
      <charset val="134"/>
    </font>
    <font>
      <sz val="12"/>
      <name val="Calibri"/>
      <family val="0"/>
      <charset val="1"/>
    </font>
    <font>
      <sz val="13"/>
      <name val="Arial"/>
      <family val="2"/>
    </font>
    <font>
      <sz val="10"/>
      <name val="Arial"/>
      <family val="2"/>
    </font>
    <font>
      <sz val="9"/>
      <name val="Arial"/>
      <family val="2"/>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1" shrinkToFit="false"/>
      <protection locked="true" hidden="false"/>
    </xf>
    <xf numFmtId="164" fontId="12" fillId="0" borderId="0" xfId="0" applyFont="true" applyBorder="false" applyAlignment="true" applyProtection="false">
      <alignment horizontal="left" vertical="center" textRotation="0" wrapText="false" indent="13"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6" fontId="0" fillId="2"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6" fontId="2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6" fontId="24"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CA" sz="1300" spc="-1" strike="noStrike">
                <a:latin typeface="Arial"/>
              </a:defRPr>
            </a:pPr>
            <a:r>
              <a:rPr b="0" lang="en-CA" sz="1300" spc="-1" strike="noStrike">
                <a:latin typeface="Arial"/>
              </a:rPr>
              <a:t>Station 47 CLIVAR P16N (NPSG, near Hawaii)</a:t>
            </a:r>
          </a:p>
        </c:rich>
      </c:tx>
      <c:layout>
        <c:manualLayout>
          <c:xMode val="edge"/>
          <c:yMode val="edge"/>
          <c:x val="0.0770903972874416"/>
          <c:y val="0.0291018564977421"/>
        </c:manualLayout>
      </c:layout>
      <c:overlay val="0"/>
      <c:spPr>
        <a:noFill/>
        <a:ln w="0">
          <a:noFill/>
        </a:ln>
      </c:spPr>
    </c:title>
    <c:autoTitleDeleted val="0"/>
    <c:plotArea>
      <c:scatterChart>
        <c:scatterStyle val="lineMarker"/>
        <c:varyColors val="0"/>
        <c:ser>
          <c:idx val="0"/>
          <c:order val="0"/>
          <c:tx>
            <c:strRef>
              <c:f>DNA_extraction_test!$N$1</c:f>
              <c:strCache>
                <c:ptCount val="1"/>
                <c:pt idx="0">
                  <c:v>[DNA] qbit 200729</c:v>
                </c:pt>
              </c:strCache>
            </c:strRef>
          </c:tx>
          <c:spPr>
            <a:solidFill>
              <a:srgbClr val="004586"/>
            </a:solidFill>
            <a:ln w="28800">
              <a:noFill/>
            </a:ln>
          </c:spPr>
          <c:marker>
            <c:symbol val="square"/>
            <c:size val="8"/>
            <c:spPr>
              <a:solidFill>
                <a:srgbClr val="004586"/>
              </a:solidFill>
            </c:spPr>
          </c:marker>
          <c:dLbls>
            <c:txPr>
              <a:bodyPr wrap="square"/>
              <a:lstStyle/>
              <a:p>
                <a:pPr>
                  <a:defRPr b="0" lang="en-CA" sz="1000" spc="-1" strike="noStrike">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DNA_extraction_test!$N$2:$N$8</c:f>
              <c:numCache>
                <c:formatCode>General</c:formatCode>
                <c:ptCount val="7"/>
                <c:pt idx="0">
                  <c:v>1.14</c:v>
                </c:pt>
                <c:pt idx="1">
                  <c:v>1.92</c:v>
                </c:pt>
                <c:pt idx="2">
                  <c:v>3.4</c:v>
                </c:pt>
                <c:pt idx="3">
                  <c:v>5.27</c:v>
                </c:pt>
                <c:pt idx="4">
                  <c:v>8.14</c:v>
                </c:pt>
                <c:pt idx="5">
                  <c:v>13.2</c:v>
                </c:pt>
                <c:pt idx="6">
                  <c:v>11.6</c:v>
                </c:pt>
              </c:numCache>
            </c:numRef>
          </c:xVal>
          <c:yVal>
            <c:numRef>
              <c:f>DNA_extraction_test!$H$2:$H$8</c:f>
              <c:numCache>
                <c:formatCode>General</c:formatCode>
                <c:ptCount val="7"/>
                <c:pt idx="0">
                  <c:v>-957.4</c:v>
                </c:pt>
                <c:pt idx="1">
                  <c:v>-553.6</c:v>
                </c:pt>
                <c:pt idx="2">
                  <c:v>-228.7</c:v>
                </c:pt>
                <c:pt idx="3">
                  <c:v>-177.4</c:v>
                </c:pt>
                <c:pt idx="4">
                  <c:v>-106.4</c:v>
                </c:pt>
                <c:pt idx="5">
                  <c:v>-40.2</c:v>
                </c:pt>
                <c:pt idx="6">
                  <c:v>-19.9</c:v>
                </c:pt>
              </c:numCache>
            </c:numRef>
          </c:yVal>
          <c:smooth val="0"/>
        </c:ser>
        <c:axId val="73965981"/>
        <c:axId val="97355708"/>
      </c:scatterChart>
      <c:valAx>
        <c:axId val="73965981"/>
        <c:scaling>
          <c:orientation val="minMax"/>
        </c:scaling>
        <c:delete val="0"/>
        <c:axPos val="b"/>
        <c:title>
          <c:tx>
            <c:rich>
              <a:bodyPr rot="0"/>
              <a:lstStyle/>
              <a:p>
                <a:pPr>
                  <a:defRPr b="0" lang="en-CA" sz="900" spc="-1" strike="noStrike">
                    <a:latin typeface="Arial"/>
                  </a:defRPr>
                </a:pPr>
                <a:r>
                  <a:rPr b="0" lang="en-CA" sz="900" spc="-1" strike="noStrike">
                    <a:latin typeface="Arial"/>
                  </a:rPr>
                  <a:t>[DNA] qbit (ng/uL)</a:t>
                </a:r>
              </a:p>
            </c:rich>
          </c:tx>
          <c:layout>
            <c:manualLayout>
              <c:xMode val="edge"/>
              <c:yMode val="edge"/>
              <c:x val="0.762203313927452"/>
              <c:y val="0.0432625299659921"/>
            </c:manualLayout>
          </c:layout>
          <c:overlay val="0"/>
          <c:spPr>
            <a:noFill/>
            <a:ln w="0">
              <a:noFill/>
            </a:ln>
          </c:spPr>
        </c:title>
        <c:numFmt formatCode="General" sourceLinked="0"/>
        <c:majorTickMark val="out"/>
        <c:minorTickMark val="none"/>
        <c:tickLblPos val="nextTo"/>
        <c:spPr>
          <a:ln w="0">
            <a:solidFill>
              <a:srgbClr val="b3b3b3"/>
            </a:solidFill>
          </a:ln>
        </c:spPr>
        <c:txPr>
          <a:bodyPr/>
          <a:lstStyle/>
          <a:p>
            <a:pPr>
              <a:defRPr b="0" lang="en-CA" sz="1000" spc="-1" strike="noStrike">
                <a:latin typeface="Arial"/>
              </a:defRPr>
            </a:pPr>
          </a:p>
        </c:txPr>
        <c:crossAx val="97355708"/>
        <c:crossesAt val="0"/>
        <c:crossBetween val="midCat"/>
      </c:valAx>
      <c:valAx>
        <c:axId val="97355708"/>
        <c:scaling>
          <c:orientation val="minMax"/>
        </c:scaling>
        <c:delete val="0"/>
        <c:axPos val="l"/>
        <c:majorGridlines>
          <c:spPr>
            <a:ln w="0">
              <a:solidFill>
                <a:srgbClr val="b3b3b3"/>
              </a:solidFill>
            </a:ln>
          </c:spPr>
        </c:majorGridlines>
        <c:title>
          <c:tx>
            <c:rich>
              <a:bodyPr rot="-5400000"/>
              <a:lstStyle/>
              <a:p>
                <a:pPr>
                  <a:defRPr b="0" lang="en-CA" sz="900" spc="-1" strike="noStrike">
                    <a:latin typeface="Arial"/>
                  </a:defRPr>
                </a:pPr>
                <a:r>
                  <a:rPr b="0" lang="en-CA" sz="900" spc="-1" strike="noStrike">
                    <a:latin typeface="Arial"/>
                  </a:rPr>
                  <a:t>depth (m)</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lang="en-CA" sz="1000" spc="-1" strike="noStrike">
                <a:latin typeface="Arial"/>
              </a:defRPr>
            </a:pPr>
          </a:p>
        </c:txPr>
        <c:crossAx val="73965981"/>
        <c:crosses val="autoZero"/>
        <c:crossBetween val="midCat"/>
      </c:valAx>
      <c:spPr>
        <a:noFill/>
        <a:ln w="0">
          <a:solidFill>
            <a:srgbClr val="b3b3b3"/>
          </a:solidFill>
        </a:ln>
      </c:spPr>
    </c:plotArea>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gif"/>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165240</xdr:colOff>
      <xdr:row>1</xdr:row>
      <xdr:rowOff>16560</xdr:rowOff>
    </xdr:from>
    <xdr:to>
      <xdr:col>19</xdr:col>
      <xdr:colOff>100080</xdr:colOff>
      <xdr:row>32</xdr:row>
      <xdr:rowOff>150480</xdr:rowOff>
    </xdr:to>
    <xdr:pic>
      <xdr:nvPicPr>
        <xdr:cNvPr id="0" name="Picture 1" descr=""/>
        <xdr:cNvPicPr/>
      </xdr:nvPicPr>
      <xdr:blipFill>
        <a:blip r:embed="rId1"/>
        <a:stretch/>
      </xdr:blipFill>
      <xdr:spPr>
        <a:xfrm>
          <a:off x="12657600" y="219600"/>
          <a:ext cx="8139600" cy="6433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228960</xdr:colOff>
      <xdr:row>0</xdr:row>
      <xdr:rowOff>152280</xdr:rowOff>
    </xdr:from>
    <xdr:to>
      <xdr:col>21</xdr:col>
      <xdr:colOff>249480</xdr:colOff>
      <xdr:row>46</xdr:row>
      <xdr:rowOff>176040</xdr:rowOff>
    </xdr:to>
    <xdr:pic>
      <xdr:nvPicPr>
        <xdr:cNvPr id="1" name="Picture 1" descr=""/>
        <xdr:cNvPicPr/>
      </xdr:nvPicPr>
      <xdr:blipFill>
        <a:blip r:embed="rId1"/>
        <a:stretch/>
      </xdr:blipFill>
      <xdr:spPr>
        <a:xfrm>
          <a:off x="15679800" y="152280"/>
          <a:ext cx="6573600" cy="87868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107280</xdr:colOff>
      <xdr:row>0</xdr:row>
      <xdr:rowOff>119520</xdr:rowOff>
    </xdr:from>
    <xdr:to>
      <xdr:col>24</xdr:col>
      <xdr:colOff>261000</xdr:colOff>
      <xdr:row>51</xdr:row>
      <xdr:rowOff>173880</xdr:rowOff>
    </xdr:to>
    <xdr:pic>
      <xdr:nvPicPr>
        <xdr:cNvPr id="2" name="Picture 1" descr=""/>
        <xdr:cNvPicPr/>
      </xdr:nvPicPr>
      <xdr:blipFill>
        <a:blip r:embed="rId1"/>
        <a:stretch/>
      </xdr:blipFill>
      <xdr:spPr>
        <a:xfrm>
          <a:off x="18936360" y="119520"/>
          <a:ext cx="7711560" cy="97700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267120</xdr:colOff>
      <xdr:row>0</xdr:row>
      <xdr:rowOff>114480</xdr:rowOff>
    </xdr:from>
    <xdr:to>
      <xdr:col>21</xdr:col>
      <xdr:colOff>517320</xdr:colOff>
      <xdr:row>53</xdr:row>
      <xdr:rowOff>74880</xdr:rowOff>
    </xdr:to>
    <xdr:pic>
      <xdr:nvPicPr>
        <xdr:cNvPr id="3" name="Picture 1" descr=""/>
        <xdr:cNvPicPr/>
      </xdr:nvPicPr>
      <xdr:blipFill>
        <a:blip r:embed="rId1"/>
        <a:stretch/>
      </xdr:blipFill>
      <xdr:spPr>
        <a:xfrm>
          <a:off x="17168400" y="114480"/>
          <a:ext cx="5984280" cy="100569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495360</xdr:colOff>
      <xdr:row>7</xdr:row>
      <xdr:rowOff>95400</xdr:rowOff>
    </xdr:from>
    <xdr:to>
      <xdr:col>7</xdr:col>
      <xdr:colOff>450360</xdr:colOff>
      <xdr:row>41</xdr:row>
      <xdr:rowOff>75240</xdr:rowOff>
    </xdr:to>
    <xdr:graphicFrame>
      <xdr:nvGraphicFramePr>
        <xdr:cNvPr id="4" name=""/>
        <xdr:cNvGraphicFramePr/>
      </xdr:nvGraphicFramePr>
      <xdr:xfrm>
        <a:off x="495360" y="1428840"/>
        <a:ext cx="5626800" cy="645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chdo.ucsd.edu/" TargetMode="External"/><Relationship Id="rId2" Type="http://schemas.openxmlformats.org/officeDocument/2006/relationships/hyperlink" Target="mailto:wallner@ucsb.edu"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fishersci.com/shop/products/25mm-glass-microanalysis-vacuum-filter-holder-support/xx1012530?crossRef=XX1002530"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0.57421875" defaultRowHeight="16" zeroHeight="false" outlineLevelRow="0" outlineLevelCol="0"/>
  <cols>
    <col collapsed="false" customWidth="true" hidden="false" outlineLevel="0" max="1" min="1" style="0" width="40.33"/>
    <col collapsed="false" customWidth="true" hidden="false" outlineLevel="0" max="2" min="2" style="0" width="30"/>
  </cols>
  <sheetData>
    <row r="1" customFormat="false" ht="16" hidden="false" customHeight="false" outlineLevel="0" collapsed="false">
      <c r="A1" s="1" t="s">
        <v>0</v>
      </c>
    </row>
    <row r="2" customFormat="false" ht="16" hidden="false" customHeight="false" outlineLevel="0" collapsed="false">
      <c r="A2" s="0" t="s">
        <v>1</v>
      </c>
    </row>
    <row r="4" customFormat="false" ht="16" hidden="false" customHeight="false" outlineLevel="0" collapsed="false">
      <c r="A4" s="0" t="s">
        <v>2</v>
      </c>
    </row>
    <row r="5" customFormat="false" ht="16" hidden="false" customHeight="false" outlineLevel="0" collapsed="false">
      <c r="B5" s="2" t="s">
        <v>3</v>
      </c>
    </row>
    <row r="7" customFormat="false" ht="16" hidden="false" customHeight="false" outlineLevel="0" collapsed="false">
      <c r="A7" s="0" t="s">
        <v>4</v>
      </c>
    </row>
    <row r="10" customFormat="false" ht="16" hidden="false" customHeight="false" outlineLevel="0" collapsed="false">
      <c r="A10" s="0" t="s">
        <v>5</v>
      </c>
    </row>
    <row r="11" customFormat="false" ht="16" hidden="false" customHeight="false" outlineLevel="0" collapsed="false">
      <c r="A11" s="2" t="s">
        <v>6</v>
      </c>
    </row>
    <row r="12" customFormat="false" ht="16" hidden="false" customHeight="false" outlineLevel="0" collapsed="false">
      <c r="A12" s="0" t="s">
        <v>7</v>
      </c>
    </row>
  </sheetData>
  <hyperlinks>
    <hyperlink ref="B5" r:id="rId1" display="https://cchdo.ucsd.edu/"/>
    <hyperlink ref="A11" r:id="rId2" display="wallner@ucsb.edu"/>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0.57421875" defaultRowHeight="16" zeroHeight="false" outlineLevelRow="0" outlineLevelCol="0"/>
  <cols>
    <col collapsed="false" customWidth="true" hidden="false" outlineLevel="0" max="1" min="1" style="3" width="14.51"/>
    <col collapsed="false" customWidth="true" hidden="false" outlineLevel="0" max="2" min="2" style="3" width="10.83"/>
    <col collapsed="false" customWidth="true" hidden="false" outlineLevel="0" max="3" min="3" style="3" width="11.67"/>
    <col collapsed="false" customWidth="true" hidden="false" outlineLevel="0" max="4" min="4" style="0" width="29.83"/>
    <col collapsed="false" customWidth="true" hidden="false" outlineLevel="0" max="5" min="5" style="0" width="36.15"/>
    <col collapsed="false" customWidth="true" hidden="false" outlineLevel="0" max="6" min="6" style="4" width="17.84"/>
    <col collapsed="false" customWidth="true" hidden="false" outlineLevel="0" max="7" min="7" style="0" width="17.5"/>
    <col collapsed="false" customWidth="true" hidden="false" outlineLevel="0" max="8" min="8" style="0" width="40.5"/>
  </cols>
  <sheetData>
    <row r="1" s="8" customFormat="true" ht="16" hidden="false" customHeight="false" outlineLevel="0" collapsed="false">
      <c r="A1" s="5" t="s">
        <v>8</v>
      </c>
      <c r="B1" s="5" t="s">
        <v>9</v>
      </c>
      <c r="C1" s="5" t="s">
        <v>10</v>
      </c>
      <c r="D1" s="6" t="s">
        <v>11</v>
      </c>
      <c r="E1" s="6" t="s">
        <v>12</v>
      </c>
      <c r="F1" s="7" t="s">
        <v>13</v>
      </c>
      <c r="G1" s="6" t="s">
        <v>14</v>
      </c>
      <c r="H1" s="6" t="s">
        <v>15</v>
      </c>
    </row>
    <row r="2" customFormat="false" ht="94" hidden="false" customHeight="true" outlineLevel="0" collapsed="false">
      <c r="A2" s="3" t="s">
        <v>16</v>
      </c>
      <c r="B2" s="3" t="n">
        <v>47</v>
      </c>
      <c r="C2" s="3" t="s">
        <v>17</v>
      </c>
      <c r="D2" s="9" t="s">
        <v>18</v>
      </c>
      <c r="E2" s="9" t="s">
        <v>19</v>
      </c>
      <c r="F2" s="10" t="s">
        <v>20</v>
      </c>
      <c r="G2" s="0" t="s">
        <v>21</v>
      </c>
      <c r="H2" s="0" t="s">
        <v>22</v>
      </c>
    </row>
    <row r="3" customFormat="false" ht="94" hidden="false" customHeight="true" outlineLevel="0" collapsed="false">
      <c r="A3" s="3" t="s">
        <v>23</v>
      </c>
      <c r="B3" s="3" t="n">
        <v>82</v>
      </c>
      <c r="C3" s="3" t="s">
        <v>24</v>
      </c>
      <c r="D3" s="9" t="s">
        <v>25</v>
      </c>
      <c r="E3" s="10" t="s">
        <v>26</v>
      </c>
      <c r="F3" s="10" t="s">
        <v>27</v>
      </c>
      <c r="G3" s="0" t="s">
        <v>21</v>
      </c>
      <c r="H3" s="0" t="s">
        <v>22</v>
      </c>
    </row>
    <row r="4" customFormat="false" ht="94" hidden="false" customHeight="true" outlineLevel="0" collapsed="false">
      <c r="A4" s="11" t="s">
        <v>28</v>
      </c>
      <c r="B4" s="11" t="n">
        <v>124</v>
      </c>
      <c r="C4" s="11" t="s">
        <v>29</v>
      </c>
      <c r="D4" s="9" t="s">
        <v>30</v>
      </c>
      <c r="E4" s="9" t="s">
        <v>31</v>
      </c>
      <c r="F4" s="10" t="s">
        <v>32</v>
      </c>
      <c r="G4" s="0" t="s">
        <v>21</v>
      </c>
      <c r="H4" s="0" t="s">
        <v>33</v>
      </c>
    </row>
    <row r="5" customFormat="false" ht="94" hidden="false" customHeight="true" outlineLevel="0" collapsed="false">
      <c r="A5" s="3" t="s">
        <v>34</v>
      </c>
      <c r="B5" s="3" t="n">
        <v>132</v>
      </c>
      <c r="C5" s="3" t="s">
        <v>35</v>
      </c>
      <c r="D5" s="9" t="s">
        <v>30</v>
      </c>
      <c r="E5" s="9" t="s">
        <v>36</v>
      </c>
      <c r="F5" s="10" t="s">
        <v>32</v>
      </c>
      <c r="G5" s="0" t="s">
        <v>21</v>
      </c>
      <c r="H5" s="0" t="s">
        <v>33</v>
      </c>
    </row>
    <row r="6" customFormat="false" ht="17" hidden="false" customHeight="false" outlineLevel="0" collapsed="false"/>
    <row r="7" customFormat="false" ht="17" hidden="false" customHeight="false" outlineLevel="0" collapsed="false">
      <c r="A7" s="12" t="s">
        <v>37</v>
      </c>
      <c r="B7" s="13" t="n">
        <f aca="false">SUM(B2:B5)</f>
        <v>385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35" activeCellId="0" sqref="A35"/>
    </sheetView>
  </sheetViews>
  <sheetFormatPr defaultColWidth="10.57421875" defaultRowHeight="16" zeroHeight="false" outlineLevelRow="0" outlineLevelCol="0"/>
  <cols>
    <col collapsed="false" customWidth="true" hidden="false" outlineLevel="0" max="1" min="1" style="0" width="56.33"/>
  </cols>
  <sheetData>
    <row r="1" customFormat="false" ht="138" hidden="false" customHeight="true" outlineLevel="0" collapsed="false">
      <c r="A1" s="14" t="s">
        <v>38</v>
      </c>
    </row>
    <row r="2" customFormat="false" ht="19" hidden="false" customHeight="false" outlineLevel="0" collapsed="false">
      <c r="A2" s="15"/>
    </row>
    <row r="3" customFormat="false" ht="19" hidden="false" customHeight="false" outlineLevel="0" collapsed="false">
      <c r="A3" s="15" t="s">
        <v>39</v>
      </c>
    </row>
    <row r="4" customFormat="false" ht="16" hidden="false" customHeight="false" outlineLevel="0" collapsed="false">
      <c r="A4" s="16"/>
      <c r="G4" s="17"/>
    </row>
    <row r="5" customFormat="false" ht="16" hidden="false" customHeight="false" outlineLevel="0" collapsed="false">
      <c r="A5" s="16" t="s">
        <v>40</v>
      </c>
    </row>
    <row r="6" customFormat="false" ht="16" hidden="false" customHeight="false" outlineLevel="0" collapsed="false">
      <c r="A6" s="16" t="s">
        <v>41</v>
      </c>
    </row>
    <row r="7" customFormat="false" ht="16" hidden="false" customHeight="false" outlineLevel="0" collapsed="false">
      <c r="A7" s="16" t="s">
        <v>42</v>
      </c>
    </row>
    <row r="8" customFormat="false" ht="16" hidden="false" customHeight="false" outlineLevel="0" collapsed="false">
      <c r="A8" s="16"/>
    </row>
    <row r="9" customFormat="false" ht="16" hidden="false" customHeight="false" outlineLevel="0" collapsed="false">
      <c r="A9" s="16"/>
    </row>
    <row r="10" customFormat="false" ht="16" hidden="false" customHeight="false" outlineLevel="0" collapsed="false">
      <c r="A10" s="18" t="s">
        <v>43</v>
      </c>
    </row>
    <row r="11" customFormat="false" ht="16" hidden="false" customHeight="false" outlineLevel="0" collapsed="false">
      <c r="A11" s="19" t="s">
        <v>44</v>
      </c>
    </row>
    <row r="12" customFormat="false" ht="16" hidden="false" customHeight="false" outlineLevel="0" collapsed="false">
      <c r="A12" s="16"/>
    </row>
    <row r="13" customFormat="false" ht="18" hidden="false" customHeight="false" outlineLevel="0" collapsed="false">
      <c r="A13" s="20" t="s">
        <v>45</v>
      </c>
    </row>
    <row r="14" customFormat="false" ht="16" hidden="false" customHeight="false" outlineLevel="0" collapsed="false">
      <c r="A14" s="20" t="s">
        <v>46</v>
      </c>
    </row>
    <row r="15" customFormat="false" ht="18" hidden="false" customHeight="false" outlineLevel="0" collapsed="false">
      <c r="A15" s="20" t="s">
        <v>47</v>
      </c>
    </row>
    <row r="16" customFormat="false" ht="16" hidden="false" customHeight="false" outlineLevel="0" collapsed="false">
      <c r="A16" s="20" t="s">
        <v>48</v>
      </c>
    </row>
    <row r="17" customFormat="false" ht="18" hidden="false" customHeight="false" outlineLevel="0" collapsed="false">
      <c r="A17" s="20" t="s">
        <v>49</v>
      </c>
    </row>
    <row r="18" customFormat="false" ht="16" hidden="false" customHeight="false" outlineLevel="0" collapsed="false">
      <c r="A18" s="20" t="s">
        <v>50</v>
      </c>
    </row>
    <row r="19" customFormat="false" ht="16" hidden="false" customHeight="false" outlineLevel="0" collapsed="false">
      <c r="A19" s="20" t="s">
        <v>51</v>
      </c>
    </row>
    <row r="20" customFormat="false" ht="16" hidden="false" customHeight="false" outlineLevel="0" collapsed="false">
      <c r="A20" s="21"/>
    </row>
    <row r="21" customFormat="false" ht="16" hidden="false" customHeight="false" outlineLevel="0" collapsed="false">
      <c r="A21" s="20" t="s">
        <v>52</v>
      </c>
    </row>
    <row r="22" customFormat="false" ht="16" hidden="false" customHeight="false" outlineLevel="0" collapsed="false">
      <c r="A22" s="16"/>
    </row>
    <row r="23" customFormat="false" ht="16" hidden="false" customHeight="false" outlineLevel="0" collapsed="false">
      <c r="A23" s="20" t="s">
        <v>53</v>
      </c>
    </row>
    <row r="24" customFormat="false" ht="16" hidden="false" customHeight="false" outlineLevel="0" collapsed="false">
      <c r="A24" s="16"/>
    </row>
    <row r="25" customFormat="false" ht="16" hidden="false" customHeight="false" outlineLevel="0" collapsed="false">
      <c r="A25" s="16" t="s">
        <v>54</v>
      </c>
    </row>
    <row r="26" customFormat="false" ht="16" hidden="false" customHeight="false" outlineLevel="0" collapsed="false">
      <c r="A26" s="16"/>
    </row>
    <row r="27" customFormat="false" ht="16" hidden="false" customHeight="false" outlineLevel="0" collapsed="false">
      <c r="A27" s="16"/>
    </row>
    <row r="28" customFormat="false" ht="16" hidden="false" customHeight="false" outlineLevel="0" collapsed="false">
      <c r="A28" s="16"/>
    </row>
    <row r="29" customFormat="false" ht="16" hidden="false" customHeight="false" outlineLevel="0" collapsed="false">
      <c r="A29" s="22" t="s">
        <v>55</v>
      </c>
      <c r="B29" s="23"/>
      <c r="C29" s="23"/>
      <c r="D29" s="23"/>
      <c r="E29" s="23"/>
      <c r="F29" s="23"/>
      <c r="G29" s="23"/>
      <c r="H29" s="23"/>
      <c r="I29" s="23"/>
      <c r="J29" s="23"/>
      <c r="K29" s="23"/>
      <c r="L29" s="23"/>
    </row>
    <row r="30" customFormat="false" ht="16" hidden="false" customHeight="false" outlineLevel="0" collapsed="false">
      <c r="A30" s="21" t="s">
        <v>56</v>
      </c>
    </row>
    <row r="31" customFormat="false" ht="16" hidden="false" customHeight="false" outlineLevel="0" collapsed="false">
      <c r="A31" s="21" t="s">
        <v>57</v>
      </c>
    </row>
    <row r="32" customFormat="false" ht="16" hidden="false" customHeight="false" outlineLevel="0" collapsed="false">
      <c r="A32" s="21" t="s">
        <v>58</v>
      </c>
    </row>
  </sheetData>
  <hyperlinks>
    <hyperlink ref="A11" r:id="rId1" location="?keyword=XX1002530" display="(This setup consisted of an all glass assembly - 25mm glass tower and glass bas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13" activeCellId="0" sqref="U13"/>
    </sheetView>
  </sheetViews>
  <sheetFormatPr defaultColWidth="10.57421875" defaultRowHeight="16" zeroHeight="false" outlineLevelRow="0" outlineLevelCol="0"/>
  <cols>
    <col collapsed="false" customWidth="true" hidden="false" outlineLevel="0" max="1" min="1" style="0" width="7.33"/>
    <col collapsed="false" customWidth="true" hidden="false" outlineLevel="0" max="2" min="2" style="0" width="8.67"/>
    <col collapsed="false" customWidth="true" hidden="false" outlineLevel="0" max="3" min="3" style="0" width="6"/>
    <col collapsed="false" customWidth="true" hidden="false" outlineLevel="0" max="4" min="4" style="0" width="18.33"/>
    <col collapsed="false" customWidth="true" hidden="false" outlineLevel="0" max="5" min="5" style="0" width="23.16"/>
    <col collapsed="false" customWidth="true" hidden="false" outlineLevel="0" max="6" min="6" style="0" width="21"/>
    <col collapsed="false" customWidth="true" hidden="false" outlineLevel="0" max="7" min="7" style="0" width="20.67"/>
    <col collapsed="false" customWidth="true" hidden="false" outlineLevel="0" max="8" min="8" style="0" width="16.66"/>
    <col collapsed="false" customWidth="true" hidden="false" outlineLevel="0" max="9" min="9" style="0" width="9.67"/>
    <col collapsed="false" customWidth="true" hidden="false" outlineLevel="0" max="10" min="10" style="0" width="9.33"/>
    <col collapsed="false" customWidth="true" hidden="false" outlineLevel="0" max="11" min="11" style="0" width="10"/>
    <col collapsed="false" customWidth="true" hidden="false" outlineLevel="0" max="14" min="14" style="0" width="19.5"/>
    <col collapsed="false" customWidth="true" hidden="false" outlineLevel="0" max="15" min="15" style="3" width="17.33"/>
    <col collapsed="false" customWidth="true" hidden="false" outlineLevel="0" max="16" min="16" style="3" width="18.83"/>
    <col collapsed="false" customWidth="true" hidden="false" outlineLevel="0" max="17" min="17" style="3" width="17"/>
    <col collapsed="false" customWidth="true" hidden="false" outlineLevel="0" max="18" min="18" style="3" width="12.18"/>
  </cols>
  <sheetData>
    <row r="1" s="8" customFormat="true" ht="16" hidden="false" customHeight="false" outlineLevel="0" collapsed="false">
      <c r="A1" s="24" t="s">
        <v>8</v>
      </c>
      <c r="B1" s="24" t="s">
        <v>59</v>
      </c>
      <c r="C1" s="24" t="s">
        <v>60</v>
      </c>
      <c r="D1" s="25" t="s">
        <v>61</v>
      </c>
      <c r="E1" s="24" t="s">
        <v>62</v>
      </c>
      <c r="F1" s="24" t="s">
        <v>63</v>
      </c>
      <c r="G1" s="26" t="s">
        <v>64</v>
      </c>
      <c r="H1" s="12" t="s">
        <v>65</v>
      </c>
      <c r="I1" s="24" t="s">
        <v>66</v>
      </c>
      <c r="J1" s="24" t="s">
        <v>67</v>
      </c>
      <c r="K1" s="24" t="s">
        <v>68</v>
      </c>
      <c r="L1" s="24" t="s">
        <v>10</v>
      </c>
      <c r="N1" s="24"/>
      <c r="O1" s="24"/>
      <c r="P1" s="24"/>
      <c r="Q1" s="24"/>
      <c r="R1" s="24"/>
    </row>
    <row r="2" customFormat="false" ht="16" hidden="false" customHeight="false" outlineLevel="0" collapsed="false">
      <c r="A2" s="0" t="s">
        <v>69</v>
      </c>
      <c r="B2" s="0" t="n">
        <v>8</v>
      </c>
      <c r="C2" s="0" t="s">
        <v>70</v>
      </c>
      <c r="D2" s="0" t="s">
        <v>71</v>
      </c>
      <c r="E2" s="0" t="n">
        <v>-65.9995</v>
      </c>
      <c r="F2" s="0" t="n">
        <v>12.3535</v>
      </c>
      <c r="G2" s="0" t="n">
        <v>4359</v>
      </c>
      <c r="H2" s="0" t="n">
        <v>826.5</v>
      </c>
      <c r="I2" s="27" t="n">
        <v>-999</v>
      </c>
      <c r="J2" s="0" t="n">
        <v>1</v>
      </c>
      <c r="K2" s="0" t="n">
        <v>19</v>
      </c>
    </row>
    <row r="3" customFormat="false" ht="16" hidden="false" customHeight="false" outlineLevel="0" collapsed="false">
      <c r="A3" s="0" t="s">
        <v>69</v>
      </c>
      <c r="B3" s="0" t="n">
        <v>8</v>
      </c>
      <c r="C3" s="0" t="s">
        <v>70</v>
      </c>
      <c r="D3" s="0" t="s">
        <v>71</v>
      </c>
      <c r="E3" s="0" t="n">
        <v>-65.9995</v>
      </c>
      <c r="F3" s="0" t="n">
        <v>12.3535</v>
      </c>
      <c r="G3" s="0" t="n">
        <v>4359</v>
      </c>
      <c r="H3" s="0" t="n">
        <v>451.5</v>
      </c>
      <c r="I3" s="27" t="n">
        <v>-999</v>
      </c>
      <c r="J3" s="0" t="n">
        <v>1</v>
      </c>
      <c r="K3" s="0" t="n">
        <v>22</v>
      </c>
    </row>
    <row r="4" customFormat="false" ht="16" hidden="false" customHeight="false" outlineLevel="0" collapsed="false">
      <c r="A4" s="0" t="s">
        <v>69</v>
      </c>
      <c r="B4" s="0" t="n">
        <v>8</v>
      </c>
      <c r="C4" s="0" t="s">
        <v>70</v>
      </c>
      <c r="D4" s="0" t="s">
        <v>71</v>
      </c>
      <c r="E4" s="0" t="n">
        <v>-65.9995</v>
      </c>
      <c r="F4" s="0" t="n">
        <v>12.3535</v>
      </c>
      <c r="G4" s="0" t="n">
        <v>4359</v>
      </c>
      <c r="H4" s="0" t="n">
        <v>275.3</v>
      </c>
      <c r="I4" s="27" t="n">
        <v>-999</v>
      </c>
      <c r="J4" s="0" t="n">
        <v>1</v>
      </c>
      <c r="K4" s="0" t="n">
        <v>24</v>
      </c>
    </row>
    <row r="5" customFormat="false" ht="16" hidden="false" customHeight="false" outlineLevel="0" collapsed="false">
      <c r="A5" s="0" t="s">
        <v>69</v>
      </c>
      <c r="B5" s="0" t="n">
        <v>8</v>
      </c>
      <c r="C5" s="0" t="s">
        <v>70</v>
      </c>
      <c r="D5" s="0" t="s">
        <v>71</v>
      </c>
      <c r="E5" s="0" t="n">
        <v>-65.9995</v>
      </c>
      <c r="F5" s="0" t="n">
        <v>12.3535</v>
      </c>
      <c r="G5" s="0" t="n">
        <v>4359</v>
      </c>
      <c r="H5" s="0" t="n">
        <v>175.5</v>
      </c>
      <c r="I5" s="27" t="n">
        <v>-999</v>
      </c>
      <c r="J5" s="0" t="n">
        <v>1</v>
      </c>
      <c r="K5" s="0" t="n">
        <v>26</v>
      </c>
    </row>
    <row r="6" customFormat="false" ht="16" hidden="false" customHeight="false" outlineLevel="0" collapsed="false">
      <c r="A6" s="0" t="s">
        <v>69</v>
      </c>
      <c r="B6" s="0" t="n">
        <v>8</v>
      </c>
      <c r="C6" s="0" t="s">
        <v>70</v>
      </c>
      <c r="D6" s="0" t="s">
        <v>71</v>
      </c>
      <c r="E6" s="0" t="n">
        <v>-65.9995</v>
      </c>
      <c r="F6" s="0" t="n">
        <v>12.3535</v>
      </c>
      <c r="G6" s="0" t="n">
        <v>4359</v>
      </c>
      <c r="H6" s="0" t="n">
        <v>101.4</v>
      </c>
      <c r="I6" s="27" t="n">
        <v>-999</v>
      </c>
      <c r="J6" s="0" t="n">
        <v>1</v>
      </c>
      <c r="K6" s="0" t="n">
        <v>28</v>
      </c>
    </row>
    <row r="7" customFormat="false" ht="16" hidden="false" customHeight="false" outlineLevel="0" collapsed="false">
      <c r="A7" s="0" t="s">
        <v>69</v>
      </c>
      <c r="B7" s="0" t="n">
        <v>8</v>
      </c>
      <c r="C7" s="0" t="s">
        <v>70</v>
      </c>
      <c r="D7" s="0" t="s">
        <v>71</v>
      </c>
      <c r="E7" s="0" t="n">
        <v>-65.9995</v>
      </c>
      <c r="F7" s="0" t="n">
        <v>12.3535</v>
      </c>
      <c r="G7" s="0" t="n">
        <v>4359</v>
      </c>
      <c r="H7" s="0" t="n">
        <v>75.5</v>
      </c>
      <c r="I7" s="27" t="n">
        <v>-999</v>
      </c>
      <c r="J7" s="0" t="n">
        <v>1</v>
      </c>
      <c r="K7" s="0" t="n">
        <v>29</v>
      </c>
    </row>
    <row r="8" customFormat="false" ht="16" hidden="false" customHeight="false" outlineLevel="0" collapsed="false">
      <c r="A8" s="0" t="s">
        <v>69</v>
      </c>
      <c r="B8" s="0" t="n">
        <v>8</v>
      </c>
      <c r="C8" s="0" t="s">
        <v>70</v>
      </c>
      <c r="D8" s="0" t="s">
        <v>71</v>
      </c>
      <c r="E8" s="0" t="n">
        <v>-65.9995</v>
      </c>
      <c r="F8" s="0" t="n">
        <v>12.3535</v>
      </c>
      <c r="G8" s="0" t="n">
        <v>4359</v>
      </c>
      <c r="H8" s="0" t="n">
        <v>25.2</v>
      </c>
      <c r="I8" s="27" t="n">
        <v>-999</v>
      </c>
      <c r="J8" s="0" t="n">
        <v>1</v>
      </c>
      <c r="K8" s="0" t="n">
        <v>31</v>
      </c>
    </row>
    <row r="9" customFormat="false" ht="16" hidden="false" customHeight="false" outlineLevel="0" collapsed="false">
      <c r="A9" s="0" t="s">
        <v>69</v>
      </c>
      <c r="B9" s="0" t="n">
        <v>8</v>
      </c>
      <c r="C9" s="0" t="s">
        <v>70</v>
      </c>
      <c r="D9" s="0" t="s">
        <v>71</v>
      </c>
      <c r="E9" s="0" t="n">
        <v>-65.9995</v>
      </c>
      <c r="F9" s="0" t="n">
        <v>12.3535</v>
      </c>
      <c r="G9" s="0" t="n">
        <v>4359</v>
      </c>
      <c r="H9" s="0" t="n">
        <v>3.1</v>
      </c>
      <c r="I9" s="27" t="n">
        <v>-999</v>
      </c>
      <c r="J9" s="0" t="n">
        <v>1</v>
      </c>
      <c r="K9" s="0" t="n">
        <v>33</v>
      </c>
    </row>
    <row r="10" customFormat="false" ht="16" hidden="false" customHeight="false" outlineLevel="0" collapsed="false">
      <c r="A10" s="0" t="s">
        <v>69</v>
      </c>
      <c r="B10" s="0" t="n">
        <v>18</v>
      </c>
      <c r="C10" s="0" t="s">
        <v>70</v>
      </c>
      <c r="D10" s="0" t="s">
        <v>72</v>
      </c>
      <c r="E10" s="0" t="n">
        <v>-66.006</v>
      </c>
      <c r="F10" s="0" t="n">
        <v>17.494</v>
      </c>
      <c r="G10" s="0" t="n">
        <v>3216</v>
      </c>
      <c r="H10" s="0" t="n">
        <v>1650.7</v>
      </c>
      <c r="I10" s="27" t="n">
        <v>-999</v>
      </c>
      <c r="J10" s="0" t="n">
        <v>1</v>
      </c>
      <c r="K10" s="0" t="n">
        <v>12</v>
      </c>
    </row>
    <row r="11" customFormat="false" ht="16" hidden="false" customHeight="false" outlineLevel="0" collapsed="false">
      <c r="A11" s="0" t="s">
        <v>69</v>
      </c>
      <c r="B11" s="0" t="n">
        <v>18</v>
      </c>
      <c r="C11" s="0" t="s">
        <v>70</v>
      </c>
      <c r="D11" s="0" t="s">
        <v>72</v>
      </c>
      <c r="E11" s="0" t="n">
        <v>-66.006</v>
      </c>
      <c r="F11" s="0" t="n">
        <v>17.494</v>
      </c>
      <c r="G11" s="0" t="n">
        <v>3216</v>
      </c>
      <c r="H11" s="0" t="n">
        <v>1060.7</v>
      </c>
      <c r="I11" s="27" t="n">
        <v>-999</v>
      </c>
      <c r="J11" s="0" t="n">
        <v>1</v>
      </c>
      <c r="K11" s="0" t="n">
        <v>16</v>
      </c>
    </row>
    <row r="12" customFormat="false" ht="16" hidden="false" customHeight="false" outlineLevel="0" collapsed="false">
      <c r="A12" s="0" t="s">
        <v>69</v>
      </c>
      <c r="B12" s="0" t="n">
        <v>18</v>
      </c>
      <c r="C12" s="0" t="s">
        <v>70</v>
      </c>
      <c r="D12" s="0" t="s">
        <v>72</v>
      </c>
      <c r="E12" s="0" t="n">
        <v>-66.006</v>
      </c>
      <c r="F12" s="0" t="n">
        <v>17.494</v>
      </c>
      <c r="G12" s="0" t="n">
        <v>3216</v>
      </c>
      <c r="H12" s="0" t="n">
        <v>600.4</v>
      </c>
      <c r="I12" s="27" t="n">
        <v>-999</v>
      </c>
      <c r="J12" s="0" t="n">
        <v>1</v>
      </c>
      <c r="K12" s="0" t="n">
        <v>20</v>
      </c>
    </row>
    <row r="13" customFormat="false" ht="16" hidden="false" customHeight="false" outlineLevel="0" collapsed="false">
      <c r="A13" s="0" t="s">
        <v>69</v>
      </c>
      <c r="B13" s="0" t="n">
        <v>18</v>
      </c>
      <c r="C13" s="0" t="s">
        <v>70</v>
      </c>
      <c r="D13" s="0" t="s">
        <v>72</v>
      </c>
      <c r="E13" s="0" t="n">
        <v>-66.006</v>
      </c>
      <c r="F13" s="0" t="n">
        <v>17.494</v>
      </c>
      <c r="G13" s="0" t="n">
        <v>3216</v>
      </c>
      <c r="H13" s="0" t="n">
        <v>300</v>
      </c>
      <c r="I13" s="27" t="n">
        <v>-999</v>
      </c>
      <c r="J13" s="0" t="n">
        <v>1</v>
      </c>
      <c r="K13" s="0" t="n">
        <v>23</v>
      </c>
    </row>
    <row r="14" customFormat="false" ht="16" hidden="false" customHeight="false" outlineLevel="0" collapsed="false">
      <c r="A14" s="0" t="s">
        <v>69</v>
      </c>
      <c r="B14" s="0" t="n">
        <v>18</v>
      </c>
      <c r="C14" s="0" t="s">
        <v>70</v>
      </c>
      <c r="D14" s="0" t="s">
        <v>72</v>
      </c>
      <c r="E14" s="0" t="n">
        <v>-66.006</v>
      </c>
      <c r="F14" s="0" t="n">
        <v>17.494</v>
      </c>
      <c r="G14" s="0" t="n">
        <v>3216</v>
      </c>
      <c r="H14" s="0" t="n">
        <v>200.1</v>
      </c>
      <c r="I14" s="27" t="n">
        <v>-999</v>
      </c>
      <c r="J14" s="0" t="n">
        <v>1</v>
      </c>
      <c r="K14" s="0" t="n">
        <v>25</v>
      </c>
    </row>
    <row r="15" customFormat="false" ht="16" hidden="false" customHeight="false" outlineLevel="0" collapsed="false">
      <c r="A15" s="0" t="s">
        <v>69</v>
      </c>
      <c r="B15" s="0" t="n">
        <v>18</v>
      </c>
      <c r="C15" s="0" t="s">
        <v>70</v>
      </c>
      <c r="D15" s="0" t="s">
        <v>72</v>
      </c>
      <c r="E15" s="0" t="n">
        <v>-66.006</v>
      </c>
      <c r="F15" s="0" t="n">
        <v>17.494</v>
      </c>
      <c r="G15" s="0" t="n">
        <v>3216</v>
      </c>
      <c r="H15" s="0" t="n">
        <v>100.2</v>
      </c>
      <c r="I15" s="27" t="n">
        <v>-999</v>
      </c>
      <c r="J15" s="0" t="n">
        <v>1</v>
      </c>
      <c r="K15" s="0" t="n">
        <v>28</v>
      </c>
    </row>
    <row r="16" customFormat="false" ht="16" hidden="false" customHeight="false" outlineLevel="0" collapsed="false">
      <c r="A16" s="0" t="s">
        <v>69</v>
      </c>
      <c r="B16" s="0" t="n">
        <v>18</v>
      </c>
      <c r="C16" s="0" t="s">
        <v>70</v>
      </c>
      <c r="D16" s="0" t="s">
        <v>72</v>
      </c>
      <c r="E16" s="0" t="n">
        <v>-66.006</v>
      </c>
      <c r="F16" s="0" t="n">
        <v>17.494</v>
      </c>
      <c r="G16" s="0" t="n">
        <v>3216</v>
      </c>
      <c r="H16" s="0" t="n">
        <v>25.4</v>
      </c>
      <c r="I16" s="27" t="n">
        <v>-999</v>
      </c>
      <c r="J16" s="0" t="n">
        <v>1</v>
      </c>
      <c r="K16" s="0" t="n">
        <v>31</v>
      </c>
    </row>
    <row r="17" customFormat="false" ht="16" hidden="false" customHeight="false" outlineLevel="0" collapsed="false">
      <c r="A17" s="0" t="s">
        <v>69</v>
      </c>
      <c r="B17" s="0" t="n">
        <v>36</v>
      </c>
      <c r="C17" s="0" t="s">
        <v>70</v>
      </c>
      <c r="D17" s="0" t="s">
        <v>73</v>
      </c>
      <c r="E17" s="0" t="n">
        <v>-66.0127</v>
      </c>
      <c r="F17" s="0" t="n">
        <v>20.3742</v>
      </c>
      <c r="G17" s="0" t="n">
        <v>5797</v>
      </c>
      <c r="H17" s="0" t="n">
        <v>5947.6</v>
      </c>
      <c r="I17" s="27" t="n">
        <v>-999</v>
      </c>
      <c r="J17" s="0" t="n">
        <v>1</v>
      </c>
      <c r="K17" s="0" t="n">
        <v>1</v>
      </c>
    </row>
    <row r="18" customFormat="false" ht="16" hidden="false" customHeight="false" outlineLevel="0" collapsed="false">
      <c r="A18" s="0" t="s">
        <v>69</v>
      </c>
      <c r="B18" s="0" t="n">
        <v>36</v>
      </c>
      <c r="C18" s="0" t="s">
        <v>70</v>
      </c>
      <c r="D18" s="0" t="s">
        <v>73</v>
      </c>
      <c r="E18" s="0" t="n">
        <v>-66.0127</v>
      </c>
      <c r="F18" s="0" t="n">
        <v>20.3742</v>
      </c>
      <c r="G18" s="0" t="n">
        <v>5797</v>
      </c>
      <c r="H18" s="0" t="n">
        <v>5600.8</v>
      </c>
      <c r="I18" s="27" t="n">
        <v>-999</v>
      </c>
      <c r="J18" s="0" t="n">
        <v>1</v>
      </c>
      <c r="K18" s="0" t="n">
        <v>3</v>
      </c>
    </row>
    <row r="19" customFormat="false" ht="16" hidden="false" customHeight="false" outlineLevel="0" collapsed="false">
      <c r="A19" s="0" t="s">
        <v>69</v>
      </c>
      <c r="B19" s="0" t="n">
        <v>36</v>
      </c>
      <c r="C19" s="0" t="s">
        <v>70</v>
      </c>
      <c r="D19" s="0" t="s">
        <v>73</v>
      </c>
      <c r="E19" s="0" t="n">
        <v>-66.0127</v>
      </c>
      <c r="F19" s="0" t="n">
        <v>20.3742</v>
      </c>
      <c r="G19" s="0" t="n">
        <v>5797</v>
      </c>
      <c r="H19" s="0" t="n">
        <v>4875.7</v>
      </c>
      <c r="I19" s="27" t="n">
        <v>-999</v>
      </c>
      <c r="J19" s="0" t="n">
        <v>1</v>
      </c>
      <c r="K19" s="0" t="n">
        <v>6</v>
      </c>
    </row>
    <row r="20" customFormat="false" ht="16" hidden="false" customHeight="false" outlineLevel="0" collapsed="false">
      <c r="A20" s="0" t="s">
        <v>69</v>
      </c>
      <c r="B20" s="0" t="n">
        <v>36</v>
      </c>
      <c r="C20" s="0" t="s">
        <v>70</v>
      </c>
      <c r="D20" s="0" t="s">
        <v>73</v>
      </c>
      <c r="E20" s="0" t="n">
        <v>-66.0127</v>
      </c>
      <c r="F20" s="0" t="n">
        <v>20.3742</v>
      </c>
      <c r="G20" s="0" t="n">
        <v>5797</v>
      </c>
      <c r="H20" s="0" t="n">
        <v>3126.3</v>
      </c>
      <c r="I20" s="27" t="n">
        <v>-999</v>
      </c>
      <c r="J20" s="0" t="n">
        <v>1</v>
      </c>
      <c r="K20" s="0" t="n">
        <v>13</v>
      </c>
    </row>
    <row r="21" customFormat="false" ht="16" hidden="false" customHeight="false" outlineLevel="0" collapsed="false">
      <c r="A21" s="0" t="s">
        <v>69</v>
      </c>
      <c r="B21" s="0" t="n">
        <v>36</v>
      </c>
      <c r="C21" s="0" t="s">
        <v>70</v>
      </c>
      <c r="D21" s="0" t="s">
        <v>73</v>
      </c>
      <c r="E21" s="0" t="n">
        <v>-66.0127</v>
      </c>
      <c r="F21" s="0" t="n">
        <v>20.3742</v>
      </c>
      <c r="G21" s="0" t="n">
        <v>5797</v>
      </c>
      <c r="H21" s="0" t="n">
        <v>950</v>
      </c>
      <c r="I21" s="27" t="n">
        <v>-999</v>
      </c>
      <c r="J21" s="0" t="n">
        <v>1</v>
      </c>
      <c r="K21" s="0" t="n">
        <v>24</v>
      </c>
    </row>
    <row r="22" customFormat="false" ht="16" hidden="false" customHeight="false" outlineLevel="0" collapsed="false">
      <c r="A22" s="0" t="s">
        <v>69</v>
      </c>
      <c r="B22" s="0" t="n">
        <v>36</v>
      </c>
      <c r="C22" s="0" t="s">
        <v>70</v>
      </c>
      <c r="D22" s="0" t="s">
        <v>73</v>
      </c>
      <c r="E22" s="0" t="n">
        <v>-66.0127</v>
      </c>
      <c r="F22" s="0" t="n">
        <v>20.3742</v>
      </c>
      <c r="G22" s="0" t="n">
        <v>5797</v>
      </c>
      <c r="H22" s="0" t="n">
        <v>575.3</v>
      </c>
      <c r="I22" s="27" t="n">
        <v>-999</v>
      </c>
      <c r="J22" s="0" t="n">
        <v>1</v>
      </c>
      <c r="K22" s="0" t="n">
        <v>27</v>
      </c>
    </row>
    <row r="23" customFormat="false" ht="16" hidden="false" customHeight="false" outlineLevel="0" collapsed="false">
      <c r="A23" s="0" t="s">
        <v>69</v>
      </c>
      <c r="B23" s="0" t="n">
        <v>36</v>
      </c>
      <c r="C23" s="0" t="s">
        <v>70</v>
      </c>
      <c r="D23" s="0" t="s">
        <v>73</v>
      </c>
      <c r="E23" s="0" t="n">
        <v>-66.0127</v>
      </c>
      <c r="F23" s="0" t="n">
        <v>20.3742</v>
      </c>
      <c r="G23" s="0" t="n">
        <v>5797</v>
      </c>
      <c r="H23" s="0" t="n">
        <v>274.3</v>
      </c>
      <c r="I23" s="27" t="n">
        <v>-999</v>
      </c>
      <c r="J23" s="0" t="n">
        <v>1</v>
      </c>
      <c r="K23" s="0" t="n">
        <v>30</v>
      </c>
    </row>
    <row r="24" customFormat="false" ht="16" hidden="false" customHeight="false" outlineLevel="0" collapsed="false">
      <c r="A24" s="0" t="s">
        <v>69</v>
      </c>
      <c r="B24" s="0" t="n">
        <v>36</v>
      </c>
      <c r="C24" s="0" t="s">
        <v>70</v>
      </c>
      <c r="D24" s="0" t="s">
        <v>73</v>
      </c>
      <c r="E24" s="0" t="n">
        <v>-66.0127</v>
      </c>
      <c r="F24" s="0" t="n">
        <v>20.3742</v>
      </c>
      <c r="G24" s="0" t="n">
        <v>5797</v>
      </c>
      <c r="H24" s="0" t="n">
        <v>126.2</v>
      </c>
      <c r="I24" s="27" t="n">
        <v>-999</v>
      </c>
      <c r="J24" s="0" t="n">
        <v>1</v>
      </c>
      <c r="K24" s="0" t="n">
        <v>33</v>
      </c>
    </row>
    <row r="25" customFormat="false" ht="16" hidden="false" customHeight="false" outlineLevel="0" collapsed="false">
      <c r="A25" s="0" t="s">
        <v>69</v>
      </c>
      <c r="B25" s="0" t="n">
        <v>36</v>
      </c>
      <c r="C25" s="0" t="s">
        <v>70</v>
      </c>
      <c r="D25" s="0" t="s">
        <v>73</v>
      </c>
      <c r="E25" s="0" t="n">
        <v>-66.0127</v>
      </c>
      <c r="F25" s="0" t="n">
        <v>20.3742</v>
      </c>
      <c r="G25" s="0" t="n">
        <v>5797</v>
      </c>
      <c r="H25" s="0" t="n">
        <v>75</v>
      </c>
      <c r="I25" s="27" t="n">
        <v>-999</v>
      </c>
      <c r="J25" s="0" t="n">
        <v>1</v>
      </c>
      <c r="K25" s="0" t="n">
        <v>34</v>
      </c>
    </row>
    <row r="26" customFormat="false" ht="16" hidden="false" customHeight="false" outlineLevel="0" collapsed="false">
      <c r="A26" s="0" t="s">
        <v>69</v>
      </c>
      <c r="B26" s="0" t="n">
        <v>36</v>
      </c>
      <c r="C26" s="0" t="s">
        <v>70</v>
      </c>
      <c r="D26" s="0" t="s">
        <v>73</v>
      </c>
      <c r="E26" s="0" t="n">
        <v>-66.0127</v>
      </c>
      <c r="F26" s="0" t="n">
        <v>20.3742</v>
      </c>
      <c r="G26" s="0" t="n">
        <v>5797</v>
      </c>
      <c r="H26" s="0" t="n">
        <v>3.2</v>
      </c>
      <c r="I26" s="27" t="n">
        <v>-999</v>
      </c>
      <c r="J26" s="0" t="n">
        <v>1</v>
      </c>
      <c r="K26" s="0" t="n">
        <v>36</v>
      </c>
    </row>
    <row r="27" customFormat="false" ht="16" hidden="false" customHeight="false" outlineLevel="0" collapsed="false">
      <c r="A27" s="0" t="s">
        <v>69</v>
      </c>
      <c r="B27" s="0" t="n">
        <v>46</v>
      </c>
      <c r="C27" s="0" t="s">
        <v>70</v>
      </c>
      <c r="D27" s="0" t="s">
        <v>74</v>
      </c>
      <c r="E27" s="0" t="n">
        <v>-65.9982</v>
      </c>
      <c r="F27" s="0" t="n">
        <v>26.886</v>
      </c>
      <c r="G27" s="0" t="n">
        <v>4829</v>
      </c>
      <c r="H27" s="0" t="n">
        <v>2000.2</v>
      </c>
      <c r="I27" s="27" t="n">
        <v>-999</v>
      </c>
      <c r="J27" s="0" t="n">
        <v>1</v>
      </c>
      <c r="K27" s="0" t="n">
        <v>13</v>
      </c>
    </row>
    <row r="28" customFormat="false" ht="16" hidden="false" customHeight="false" outlineLevel="0" collapsed="false">
      <c r="A28" s="0" t="s">
        <v>69</v>
      </c>
      <c r="B28" s="0" t="n">
        <v>46</v>
      </c>
      <c r="C28" s="0" t="s">
        <v>70</v>
      </c>
      <c r="D28" s="0" t="s">
        <v>74</v>
      </c>
      <c r="E28" s="0" t="n">
        <v>-65.9982</v>
      </c>
      <c r="F28" s="0" t="n">
        <v>26.886</v>
      </c>
      <c r="G28" s="0" t="n">
        <v>4829</v>
      </c>
      <c r="H28" s="0" t="n">
        <v>1030.5</v>
      </c>
      <c r="I28" s="27" t="n">
        <v>-999</v>
      </c>
      <c r="J28" s="0" t="n">
        <v>1</v>
      </c>
      <c r="K28" s="0" t="n">
        <v>20</v>
      </c>
    </row>
    <row r="29" customFormat="false" ht="16" hidden="false" customHeight="false" outlineLevel="0" collapsed="false">
      <c r="A29" s="0" t="s">
        <v>69</v>
      </c>
      <c r="B29" s="0" t="n">
        <v>46</v>
      </c>
      <c r="C29" s="0" t="s">
        <v>70</v>
      </c>
      <c r="D29" s="0" t="s">
        <v>74</v>
      </c>
      <c r="E29" s="0" t="n">
        <v>-65.9982</v>
      </c>
      <c r="F29" s="0" t="n">
        <v>26.886</v>
      </c>
      <c r="G29" s="0" t="n">
        <v>4829</v>
      </c>
      <c r="H29" s="0" t="n">
        <v>501</v>
      </c>
      <c r="I29" s="27" t="n">
        <v>-999</v>
      </c>
      <c r="J29" s="0" t="n">
        <v>1</v>
      </c>
      <c r="K29" s="0" t="n">
        <v>24</v>
      </c>
    </row>
    <row r="30" customFormat="false" ht="16" hidden="false" customHeight="false" outlineLevel="0" collapsed="false">
      <c r="A30" s="0" t="s">
        <v>69</v>
      </c>
      <c r="B30" s="0" t="n">
        <v>46</v>
      </c>
      <c r="C30" s="0" t="s">
        <v>70</v>
      </c>
      <c r="D30" s="0" t="s">
        <v>74</v>
      </c>
      <c r="E30" s="0" t="n">
        <v>-65.9982</v>
      </c>
      <c r="F30" s="0" t="n">
        <v>26.886</v>
      </c>
      <c r="G30" s="0" t="n">
        <v>4829</v>
      </c>
      <c r="H30" s="0" t="n">
        <v>300.2</v>
      </c>
      <c r="I30" s="27" t="n">
        <v>-999</v>
      </c>
      <c r="J30" s="0" t="n">
        <v>1</v>
      </c>
      <c r="K30" s="0" t="n">
        <v>26</v>
      </c>
    </row>
    <row r="31" customFormat="false" ht="16" hidden="false" customHeight="false" outlineLevel="0" collapsed="false">
      <c r="A31" s="0" t="s">
        <v>69</v>
      </c>
      <c r="B31" s="0" t="n">
        <v>46</v>
      </c>
      <c r="C31" s="0" t="s">
        <v>70</v>
      </c>
      <c r="D31" s="0" t="s">
        <v>74</v>
      </c>
      <c r="E31" s="0" t="n">
        <v>-65.9982</v>
      </c>
      <c r="F31" s="0" t="n">
        <v>26.886</v>
      </c>
      <c r="G31" s="0" t="n">
        <v>4829</v>
      </c>
      <c r="H31" s="0" t="n">
        <v>148</v>
      </c>
      <c r="I31" s="27" t="n">
        <v>-999</v>
      </c>
      <c r="J31" s="0" t="n">
        <v>1</v>
      </c>
      <c r="K31" s="0" t="n">
        <v>29</v>
      </c>
    </row>
    <row r="32" customFormat="false" ht="16" hidden="false" customHeight="false" outlineLevel="0" collapsed="false">
      <c r="A32" s="0" t="s">
        <v>69</v>
      </c>
      <c r="B32" s="0" t="n">
        <v>46</v>
      </c>
      <c r="C32" s="0" t="s">
        <v>70</v>
      </c>
      <c r="D32" s="0" t="s">
        <v>74</v>
      </c>
      <c r="E32" s="0" t="n">
        <v>-65.9982</v>
      </c>
      <c r="F32" s="0" t="n">
        <v>26.886</v>
      </c>
      <c r="G32" s="0" t="n">
        <v>4829</v>
      </c>
      <c r="H32" s="0" t="n">
        <v>99.6</v>
      </c>
      <c r="I32" s="27" t="n">
        <v>-999</v>
      </c>
      <c r="J32" s="0" t="n">
        <v>1</v>
      </c>
      <c r="K32" s="0" t="n">
        <v>31</v>
      </c>
    </row>
    <row r="33" customFormat="false" ht="16" hidden="false" customHeight="false" outlineLevel="0" collapsed="false">
      <c r="A33" s="0" t="s">
        <v>69</v>
      </c>
      <c r="B33" s="0" t="n">
        <v>46</v>
      </c>
      <c r="C33" s="0" t="s">
        <v>70</v>
      </c>
      <c r="D33" s="0" t="s">
        <v>74</v>
      </c>
      <c r="E33" s="0" t="n">
        <v>-65.9982</v>
      </c>
      <c r="F33" s="0" t="n">
        <v>26.886</v>
      </c>
      <c r="G33" s="0" t="n">
        <v>4829</v>
      </c>
      <c r="H33" s="0" t="n">
        <v>50</v>
      </c>
      <c r="I33" s="27" t="n">
        <v>-999</v>
      </c>
      <c r="J33" s="0" t="n">
        <v>1</v>
      </c>
      <c r="K33" s="0" t="n">
        <v>33</v>
      </c>
    </row>
    <row r="34" customFormat="false" ht="16" hidden="false" customHeight="false" outlineLevel="0" collapsed="false">
      <c r="A34" s="0" t="s">
        <v>69</v>
      </c>
      <c r="B34" s="0" t="n">
        <v>46</v>
      </c>
      <c r="C34" s="0" t="s">
        <v>70</v>
      </c>
      <c r="D34" s="0" t="s">
        <v>74</v>
      </c>
      <c r="E34" s="0" t="n">
        <v>-65.9982</v>
      </c>
      <c r="F34" s="0" t="n">
        <v>26.886</v>
      </c>
      <c r="G34" s="0" t="n">
        <v>4829</v>
      </c>
      <c r="H34" s="0" t="n">
        <v>2.4</v>
      </c>
      <c r="I34" s="27" t="n">
        <v>-999</v>
      </c>
      <c r="J34" s="0" t="n">
        <v>1</v>
      </c>
      <c r="K34" s="0" t="n">
        <v>35</v>
      </c>
    </row>
    <row r="35" customFormat="false" ht="16" hidden="false" customHeight="false" outlineLevel="0" collapsed="false">
      <c r="A35" s="0" t="s">
        <v>69</v>
      </c>
      <c r="B35" s="0" t="n">
        <v>54</v>
      </c>
      <c r="C35" s="0" t="s">
        <v>70</v>
      </c>
      <c r="D35" s="0" t="s">
        <v>75</v>
      </c>
      <c r="E35" s="0" t="n">
        <v>-64.1663</v>
      </c>
      <c r="F35" s="0" t="n">
        <v>31.6362</v>
      </c>
      <c r="G35" s="0" t="n">
        <v>4550</v>
      </c>
      <c r="H35" s="0" t="n">
        <v>1011.1</v>
      </c>
      <c r="I35" s="27" t="n">
        <v>-999</v>
      </c>
      <c r="J35" s="0" t="n">
        <v>1</v>
      </c>
      <c r="K35" s="0" t="n">
        <v>17</v>
      </c>
    </row>
    <row r="36" customFormat="false" ht="16" hidden="false" customHeight="false" outlineLevel="0" collapsed="false">
      <c r="A36" s="0" t="s">
        <v>69</v>
      </c>
      <c r="B36" s="0" t="n">
        <v>54</v>
      </c>
      <c r="C36" s="0" t="s">
        <v>70</v>
      </c>
      <c r="D36" s="0" t="s">
        <v>75</v>
      </c>
      <c r="E36" s="0" t="n">
        <v>-64.1663</v>
      </c>
      <c r="F36" s="0" t="n">
        <v>31.6362</v>
      </c>
      <c r="G36" s="0" t="n">
        <v>4550</v>
      </c>
      <c r="H36" s="0" t="n">
        <v>506.1</v>
      </c>
      <c r="I36" s="27" t="n">
        <v>-999</v>
      </c>
      <c r="J36" s="0" t="n">
        <v>1</v>
      </c>
      <c r="K36" s="0" t="n">
        <v>22</v>
      </c>
    </row>
    <row r="37" customFormat="false" ht="16" hidden="false" customHeight="false" outlineLevel="0" collapsed="false">
      <c r="A37" s="0" t="s">
        <v>69</v>
      </c>
      <c r="B37" s="0" t="n">
        <v>54</v>
      </c>
      <c r="C37" s="0" t="s">
        <v>70</v>
      </c>
      <c r="D37" s="0" t="s">
        <v>75</v>
      </c>
      <c r="E37" s="0" t="n">
        <v>-64.1663</v>
      </c>
      <c r="F37" s="0" t="n">
        <v>31.6362</v>
      </c>
      <c r="G37" s="0" t="n">
        <v>4550</v>
      </c>
      <c r="H37" s="0" t="n">
        <v>140.2</v>
      </c>
      <c r="I37" s="27" t="n">
        <v>-999</v>
      </c>
      <c r="J37" s="0" t="n">
        <v>1</v>
      </c>
      <c r="K37" s="0" t="n">
        <v>28</v>
      </c>
    </row>
    <row r="38" customFormat="false" ht="16" hidden="false" customHeight="false" outlineLevel="0" collapsed="false">
      <c r="A38" s="0" t="s">
        <v>69</v>
      </c>
      <c r="B38" s="0" t="n">
        <v>54</v>
      </c>
      <c r="C38" s="0" t="s">
        <v>70</v>
      </c>
      <c r="D38" s="0" t="s">
        <v>75</v>
      </c>
      <c r="E38" s="0" t="n">
        <v>-64.1663</v>
      </c>
      <c r="F38" s="0" t="n">
        <v>31.6362</v>
      </c>
      <c r="G38" s="0" t="n">
        <v>4550</v>
      </c>
      <c r="H38" s="0" t="n">
        <v>39.8</v>
      </c>
      <c r="I38" s="27" t="n">
        <v>-999</v>
      </c>
      <c r="J38" s="0" t="n">
        <v>1</v>
      </c>
      <c r="K38" s="0" t="n">
        <v>33</v>
      </c>
    </row>
    <row r="39" customFormat="false" ht="16" hidden="false" customHeight="false" outlineLevel="0" collapsed="false">
      <c r="A39" s="0" t="s">
        <v>69</v>
      </c>
      <c r="B39" s="0" t="n">
        <v>54</v>
      </c>
      <c r="C39" s="0" t="s">
        <v>70</v>
      </c>
      <c r="D39" s="0" t="s">
        <v>75</v>
      </c>
      <c r="E39" s="0" t="n">
        <v>-64.1663</v>
      </c>
      <c r="F39" s="0" t="n">
        <v>31.6362</v>
      </c>
      <c r="G39" s="0" t="n">
        <v>4550</v>
      </c>
      <c r="H39" s="0" t="n">
        <v>3.4</v>
      </c>
      <c r="I39" s="27" t="n">
        <v>-999</v>
      </c>
      <c r="J39" s="0" t="n">
        <v>1</v>
      </c>
      <c r="K39" s="0" t="n">
        <v>36</v>
      </c>
    </row>
    <row r="40" customFormat="false" ht="16" hidden="false" customHeight="false" outlineLevel="0" collapsed="false">
      <c r="A40" s="0" t="s">
        <v>69</v>
      </c>
      <c r="B40" s="0" t="n">
        <v>54</v>
      </c>
      <c r="C40" s="0" t="s">
        <v>70</v>
      </c>
      <c r="D40" s="0" t="s">
        <v>75</v>
      </c>
      <c r="E40" s="0" t="n">
        <v>-64.1663</v>
      </c>
      <c r="F40" s="0" t="n">
        <v>31.6362</v>
      </c>
      <c r="G40" s="0" t="n">
        <v>4550</v>
      </c>
      <c r="H40" s="0" t="n">
        <v>100.8</v>
      </c>
      <c r="I40" s="27" t="n">
        <v>-999</v>
      </c>
      <c r="J40" s="0" t="n">
        <v>1</v>
      </c>
      <c r="K40" s="0" t="n">
        <v>30</v>
      </c>
    </row>
    <row r="41" customFormat="false" ht="16" hidden="false" customHeight="false" outlineLevel="0" collapsed="false">
      <c r="A41" s="0" t="s">
        <v>69</v>
      </c>
      <c r="B41" s="0" t="n">
        <v>54</v>
      </c>
      <c r="C41" s="0" t="s">
        <v>70</v>
      </c>
      <c r="D41" s="0" t="s">
        <v>75</v>
      </c>
      <c r="E41" s="0" t="n">
        <v>-64.1663</v>
      </c>
      <c r="F41" s="0" t="n">
        <v>31.6362</v>
      </c>
      <c r="G41" s="0" t="n">
        <v>4550</v>
      </c>
      <c r="H41" s="28" t="n">
        <v>250.6</v>
      </c>
      <c r="I41" s="27" t="n">
        <v>-999</v>
      </c>
      <c r="J41" s="0" t="n">
        <v>1</v>
      </c>
      <c r="K41" s="0" t="n">
        <v>25</v>
      </c>
    </row>
    <row r="42" customFormat="false" ht="16" hidden="false" customHeight="false" outlineLevel="0" collapsed="false">
      <c r="A42" s="0" t="s">
        <v>69</v>
      </c>
      <c r="B42" s="0" t="n">
        <v>68</v>
      </c>
      <c r="C42" s="0" t="s">
        <v>70</v>
      </c>
      <c r="D42" s="0" t="s">
        <v>76</v>
      </c>
      <c r="E42" s="0" t="n">
        <v>-68.1838</v>
      </c>
      <c r="F42" s="0" t="n">
        <v>37.3805</v>
      </c>
      <c r="G42" s="0" t="n">
        <v>4750</v>
      </c>
      <c r="H42" s="0" t="n">
        <v>1129.8</v>
      </c>
      <c r="I42" s="27" t="n">
        <v>-999</v>
      </c>
      <c r="J42" s="0" t="n">
        <v>1</v>
      </c>
      <c r="K42" s="0" t="n">
        <v>20</v>
      </c>
    </row>
    <row r="43" customFormat="false" ht="16" hidden="false" customHeight="false" outlineLevel="0" collapsed="false">
      <c r="A43" s="0" t="s">
        <v>69</v>
      </c>
      <c r="B43" s="0" t="n">
        <v>68</v>
      </c>
      <c r="C43" s="0" t="s">
        <v>70</v>
      </c>
      <c r="D43" s="0" t="s">
        <v>76</v>
      </c>
      <c r="E43" s="0" t="n">
        <v>-68.1838</v>
      </c>
      <c r="F43" s="0" t="n">
        <v>37.3805</v>
      </c>
      <c r="G43" s="0" t="n">
        <v>4750</v>
      </c>
      <c r="H43" s="0" t="n">
        <v>550.8</v>
      </c>
      <c r="I43" s="27" t="n">
        <v>-999</v>
      </c>
      <c r="J43" s="0" t="n">
        <v>1</v>
      </c>
      <c r="K43" s="0" t="n">
        <v>24</v>
      </c>
    </row>
    <row r="44" customFormat="false" ht="16" hidden="false" customHeight="false" outlineLevel="0" collapsed="false">
      <c r="A44" s="0" t="s">
        <v>69</v>
      </c>
      <c r="B44" s="0" t="n">
        <v>68</v>
      </c>
      <c r="C44" s="0" t="s">
        <v>70</v>
      </c>
      <c r="D44" s="0" t="s">
        <v>76</v>
      </c>
      <c r="E44" s="0" t="n">
        <v>-68.1838</v>
      </c>
      <c r="F44" s="0" t="n">
        <v>37.3805</v>
      </c>
      <c r="G44" s="0" t="n">
        <v>4750</v>
      </c>
      <c r="H44" s="0" t="n">
        <v>352</v>
      </c>
      <c r="I44" s="27" t="n">
        <v>-999</v>
      </c>
      <c r="J44" s="0" t="n">
        <v>1</v>
      </c>
      <c r="K44" s="0" t="n">
        <v>26</v>
      </c>
    </row>
    <row r="45" customFormat="false" ht="16" hidden="false" customHeight="false" outlineLevel="0" collapsed="false">
      <c r="A45" s="0" t="s">
        <v>69</v>
      </c>
      <c r="B45" s="0" t="n">
        <v>68</v>
      </c>
      <c r="C45" s="0" t="s">
        <v>70</v>
      </c>
      <c r="D45" s="0" t="s">
        <v>76</v>
      </c>
      <c r="E45" s="0" t="n">
        <v>-68.1838</v>
      </c>
      <c r="F45" s="0" t="n">
        <v>37.3805</v>
      </c>
      <c r="G45" s="0" t="n">
        <v>4750</v>
      </c>
      <c r="H45" s="0" t="n">
        <v>224.8</v>
      </c>
      <c r="I45" s="27" t="n">
        <v>-999</v>
      </c>
      <c r="J45" s="0" t="n">
        <v>1</v>
      </c>
      <c r="K45" s="0" t="n">
        <v>28</v>
      </c>
    </row>
    <row r="46" customFormat="false" ht="16" hidden="false" customHeight="false" outlineLevel="0" collapsed="false">
      <c r="A46" s="0" t="s">
        <v>69</v>
      </c>
      <c r="B46" s="0" t="n">
        <v>68</v>
      </c>
      <c r="C46" s="0" t="s">
        <v>70</v>
      </c>
      <c r="D46" s="0" t="s">
        <v>76</v>
      </c>
      <c r="E46" s="0" t="n">
        <v>-68.1838</v>
      </c>
      <c r="F46" s="0" t="n">
        <v>37.3805</v>
      </c>
      <c r="G46" s="0" t="n">
        <v>4750</v>
      </c>
      <c r="H46" s="0" t="n">
        <v>99.2</v>
      </c>
      <c r="I46" s="27" t="n">
        <v>-999</v>
      </c>
      <c r="J46" s="0" t="n">
        <v>1</v>
      </c>
      <c r="K46" s="0" t="n">
        <v>31</v>
      </c>
    </row>
    <row r="47" customFormat="false" ht="16" hidden="false" customHeight="false" outlineLevel="0" collapsed="false">
      <c r="A47" s="0" t="s">
        <v>69</v>
      </c>
      <c r="B47" s="0" t="n">
        <v>68</v>
      </c>
      <c r="C47" s="0" t="s">
        <v>70</v>
      </c>
      <c r="D47" s="0" t="s">
        <v>76</v>
      </c>
      <c r="E47" s="0" t="n">
        <v>-68.1838</v>
      </c>
      <c r="F47" s="0" t="n">
        <v>37.3805</v>
      </c>
      <c r="G47" s="0" t="n">
        <v>4750</v>
      </c>
      <c r="H47" s="0" t="n">
        <v>50.3</v>
      </c>
      <c r="I47" s="27" t="n">
        <v>-999</v>
      </c>
      <c r="J47" s="0" t="n">
        <v>1</v>
      </c>
      <c r="K47" s="0" t="n">
        <v>33</v>
      </c>
    </row>
    <row r="48" customFormat="false" ht="16" hidden="false" customHeight="false" outlineLevel="0" collapsed="false">
      <c r="A48" s="0" t="s">
        <v>69</v>
      </c>
      <c r="B48" s="0" t="n">
        <v>68</v>
      </c>
      <c r="C48" s="0" t="s">
        <v>70</v>
      </c>
      <c r="D48" s="0" t="s">
        <v>76</v>
      </c>
      <c r="E48" s="0" t="n">
        <v>-68.1838</v>
      </c>
      <c r="F48" s="0" t="n">
        <v>37.3805</v>
      </c>
      <c r="G48" s="0" t="n">
        <v>4750</v>
      </c>
      <c r="H48" s="0" t="n">
        <v>4</v>
      </c>
      <c r="I48" s="27" t="n">
        <v>-999</v>
      </c>
      <c r="J48" s="0" t="n">
        <v>1</v>
      </c>
      <c r="K48" s="0" t="n">
        <v>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5"/>
  <sheetViews>
    <sheetView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I76" activeCellId="0" sqref="I76"/>
    </sheetView>
  </sheetViews>
  <sheetFormatPr defaultColWidth="10.57421875" defaultRowHeight="15" zeroHeight="false" outlineLevelRow="0" outlineLevelCol="0"/>
  <cols>
    <col collapsed="false" customWidth="true" hidden="false" outlineLevel="0" max="1" min="1" style="0" width="14.86"/>
    <col collapsed="false" customWidth="true" hidden="false" outlineLevel="0" max="2" min="2" style="0" width="7.16"/>
    <col collapsed="false" customWidth="true" hidden="false" outlineLevel="0" max="3" min="3" style="0" width="9"/>
    <col collapsed="false" customWidth="true" hidden="false" outlineLevel="0" max="4" min="4" style="0" width="6.33"/>
    <col collapsed="false" customWidth="true" hidden="false" outlineLevel="0" max="5" min="5" style="29" width="18.15"/>
    <col collapsed="false" customWidth="true" hidden="false" outlineLevel="0" max="6" min="6" style="30" width="22.81"/>
    <col collapsed="false" customWidth="true" hidden="false" outlineLevel="0" max="7" min="7" style="30" width="22"/>
    <col collapsed="false" customWidth="true" hidden="false" outlineLevel="0" max="8" min="8" style="0" width="20.33"/>
    <col collapsed="false" customWidth="true" hidden="false" outlineLevel="0" max="9" min="9" style="0" width="13.67"/>
    <col collapsed="false" customWidth="true" hidden="false" outlineLevel="0" max="10" min="10" style="0" width="16.33"/>
    <col collapsed="false" customWidth="true" hidden="false" outlineLevel="0" max="11" min="11" style="0" width="9.33"/>
    <col collapsed="false" customWidth="true" hidden="false" outlineLevel="0" max="12" min="12" style="0" width="7.5"/>
    <col collapsed="false" customWidth="true" hidden="false" outlineLevel="0" max="13" min="13" style="0" width="32.16"/>
  </cols>
  <sheetData>
    <row r="1" s="24" customFormat="true" ht="15" hidden="false" customHeight="false" outlineLevel="0" collapsed="false">
      <c r="A1" s="24" t="s">
        <v>77</v>
      </c>
      <c r="B1" s="24" t="s">
        <v>8</v>
      </c>
      <c r="C1" s="24" t="s">
        <v>59</v>
      </c>
      <c r="D1" s="24" t="s">
        <v>60</v>
      </c>
      <c r="E1" s="25" t="s">
        <v>61</v>
      </c>
      <c r="F1" s="24" t="s">
        <v>62</v>
      </c>
      <c r="G1" s="24" t="s">
        <v>63</v>
      </c>
      <c r="H1" s="26" t="s">
        <v>64</v>
      </c>
      <c r="I1" s="12" t="s">
        <v>65</v>
      </c>
      <c r="J1" s="24" t="s">
        <v>66</v>
      </c>
      <c r="K1" s="24" t="s">
        <v>67</v>
      </c>
      <c r="L1" s="24" t="s">
        <v>68</v>
      </c>
      <c r="M1" s="24" t="s">
        <v>10</v>
      </c>
    </row>
    <row r="2" customFormat="false" ht="15" hidden="false" customHeight="false" outlineLevel="0" collapsed="false">
      <c r="A2" s="30" t="str">
        <f aca="false">CONCATENATE(B2,"-S",C2,"-N0", L2)</f>
        <v>P16S-S05-N03</v>
      </c>
      <c r="B2" s="0" t="s">
        <v>78</v>
      </c>
      <c r="C2" s="0" t="s">
        <v>79</v>
      </c>
      <c r="D2" s="0" t="s">
        <v>70</v>
      </c>
      <c r="E2" s="29" t="n">
        <v>38363</v>
      </c>
      <c r="F2" s="30" t="n">
        <v>-150</v>
      </c>
      <c r="G2" s="30" t="n">
        <v>-18</v>
      </c>
      <c r="H2" s="27" t="n">
        <v>-999</v>
      </c>
      <c r="I2" s="0" t="n">
        <v>440</v>
      </c>
      <c r="J2" s="0" t="s">
        <v>80</v>
      </c>
      <c r="K2" s="27" t="n">
        <v>-999</v>
      </c>
      <c r="L2" s="0" t="n">
        <v>3</v>
      </c>
      <c r="M2" s="0" t="s">
        <v>81</v>
      </c>
    </row>
    <row r="3" customFormat="false" ht="15" hidden="false" customHeight="false" outlineLevel="0" collapsed="false">
      <c r="A3" s="30" t="str">
        <f aca="false">CONCATENATE(B3,"-S",C3,"-N0", L3)</f>
        <v>P16S-S05-N05</v>
      </c>
      <c r="B3" s="0" t="s">
        <v>78</v>
      </c>
      <c r="C3" s="0" t="s">
        <v>79</v>
      </c>
      <c r="D3" s="0" t="s">
        <v>70</v>
      </c>
      <c r="E3" s="29" t="n">
        <v>38363</v>
      </c>
      <c r="F3" s="30" t="n">
        <v>-150</v>
      </c>
      <c r="G3" s="30" t="n">
        <v>-18</v>
      </c>
      <c r="H3" s="27" t="n">
        <v>-999</v>
      </c>
      <c r="I3" s="0" t="n">
        <v>220</v>
      </c>
      <c r="J3" s="0" t="s">
        <v>80</v>
      </c>
      <c r="K3" s="27" t="n">
        <v>-999</v>
      </c>
      <c r="L3" s="0" t="n">
        <v>5</v>
      </c>
      <c r="M3" s="0" t="s">
        <v>81</v>
      </c>
    </row>
    <row r="4" customFormat="false" ht="15" hidden="false" customHeight="false" outlineLevel="0" collapsed="false">
      <c r="A4" s="30" t="str">
        <f aca="false">CONCATENATE(B4,"-S",C4,"-N0", L4)</f>
        <v>P16S-S05-N08</v>
      </c>
      <c r="B4" s="0" t="s">
        <v>78</v>
      </c>
      <c r="C4" s="0" t="s">
        <v>79</v>
      </c>
      <c r="D4" s="0" t="s">
        <v>70</v>
      </c>
      <c r="E4" s="29" t="n">
        <v>38363</v>
      </c>
      <c r="F4" s="30" t="n">
        <v>-150</v>
      </c>
      <c r="G4" s="30" t="n">
        <v>-18</v>
      </c>
      <c r="H4" s="27" t="n">
        <v>-999</v>
      </c>
      <c r="I4" s="0" t="n">
        <v>90</v>
      </c>
      <c r="J4" s="0" t="s">
        <v>80</v>
      </c>
      <c r="K4" s="27" t="n">
        <v>-999</v>
      </c>
      <c r="L4" s="0" t="n">
        <v>8</v>
      </c>
      <c r="M4" s="0" t="s">
        <v>81</v>
      </c>
    </row>
    <row r="5" customFormat="false" ht="15" hidden="false" customHeight="false" outlineLevel="0" collapsed="false">
      <c r="A5" s="30" t="str">
        <f aca="false">CONCATENATE(B5,"-S",C5,"-N", L5)</f>
        <v>P16S-S05-N10</v>
      </c>
      <c r="B5" s="0" t="s">
        <v>78</v>
      </c>
      <c r="C5" s="0" t="s">
        <v>79</v>
      </c>
      <c r="D5" s="0" t="s">
        <v>70</v>
      </c>
      <c r="E5" s="29" t="n">
        <v>38363</v>
      </c>
      <c r="F5" s="30" t="n">
        <v>-150</v>
      </c>
      <c r="G5" s="30" t="n">
        <v>-18</v>
      </c>
      <c r="H5" s="27" t="n">
        <v>-999</v>
      </c>
      <c r="I5" s="0" t="n">
        <v>55</v>
      </c>
      <c r="J5" s="0" t="s">
        <v>80</v>
      </c>
      <c r="K5" s="27" t="n">
        <v>-999</v>
      </c>
      <c r="L5" s="0" t="n">
        <v>10</v>
      </c>
      <c r="M5" s="0" t="s">
        <v>81</v>
      </c>
    </row>
    <row r="6" customFormat="false" ht="15" hidden="false" customHeight="false" outlineLevel="0" collapsed="false">
      <c r="A6" s="30" t="str">
        <f aca="false">CONCATENATE(B6,"-S",C6,"-N", L6)</f>
        <v>P16S-S05-N11</v>
      </c>
      <c r="B6" s="0" t="s">
        <v>78</v>
      </c>
      <c r="C6" s="0" t="s">
        <v>79</v>
      </c>
      <c r="D6" s="0" t="s">
        <v>70</v>
      </c>
      <c r="E6" s="29" t="n">
        <v>38363</v>
      </c>
      <c r="F6" s="30" t="n">
        <v>-150</v>
      </c>
      <c r="G6" s="30" t="n">
        <v>-18</v>
      </c>
      <c r="H6" s="27" t="n">
        <v>-999</v>
      </c>
      <c r="I6" s="0" t="n">
        <v>35</v>
      </c>
      <c r="J6" s="0" t="s">
        <v>80</v>
      </c>
      <c r="K6" s="27" t="n">
        <v>-999</v>
      </c>
      <c r="L6" s="0" t="n">
        <v>11</v>
      </c>
      <c r="M6" s="0" t="s">
        <v>81</v>
      </c>
    </row>
    <row r="7" customFormat="false" ht="15" hidden="false" customHeight="false" outlineLevel="0" collapsed="false">
      <c r="A7" s="30" t="str">
        <f aca="false">CONCATENATE(B7,"-S",C7,"-N", L7)</f>
        <v>P16S-S05-N12</v>
      </c>
      <c r="B7" s="0" t="s">
        <v>78</v>
      </c>
      <c r="C7" s="0" t="s">
        <v>79</v>
      </c>
      <c r="D7" s="0" t="s">
        <v>70</v>
      </c>
      <c r="E7" s="29" t="n">
        <v>38363</v>
      </c>
      <c r="F7" s="30" t="n">
        <v>-150</v>
      </c>
      <c r="G7" s="30" t="n">
        <v>-18</v>
      </c>
      <c r="H7" s="27" t="n">
        <v>-999</v>
      </c>
      <c r="I7" s="0" t="n">
        <v>20</v>
      </c>
      <c r="J7" s="0" t="s">
        <v>80</v>
      </c>
      <c r="K7" s="27" t="n">
        <v>-999</v>
      </c>
      <c r="L7" s="0" t="n">
        <v>12</v>
      </c>
      <c r="M7" s="0" t="s">
        <v>81</v>
      </c>
    </row>
    <row r="8" customFormat="false" ht="15" hidden="false" customHeight="false" outlineLevel="0" collapsed="false">
      <c r="A8" s="30" t="str">
        <f aca="false">CONCATENATE(B8,"-S",C8,"-N", L8)</f>
        <v>P16S-S05-N14</v>
      </c>
      <c r="B8" s="0" t="s">
        <v>78</v>
      </c>
      <c r="C8" s="0" t="s">
        <v>79</v>
      </c>
      <c r="D8" s="0" t="s">
        <v>70</v>
      </c>
      <c r="E8" s="29" t="n">
        <v>38363</v>
      </c>
      <c r="F8" s="30" t="n">
        <v>-150</v>
      </c>
      <c r="G8" s="30" t="n">
        <v>-18</v>
      </c>
      <c r="H8" s="27" t="n">
        <v>-999</v>
      </c>
      <c r="I8" s="0" t="n">
        <v>170</v>
      </c>
      <c r="J8" s="0" t="s">
        <v>80</v>
      </c>
      <c r="K8" s="27" t="n">
        <v>-999</v>
      </c>
      <c r="L8" s="0" t="n">
        <v>14</v>
      </c>
      <c r="M8" s="0" t="s">
        <v>81</v>
      </c>
    </row>
    <row r="9" customFormat="false" ht="15" hidden="false" customHeight="false" outlineLevel="0" collapsed="false">
      <c r="A9" s="30" t="str">
        <f aca="false">CONCATENATE(B9,"-S",C9,"-N", L9)</f>
        <v>P16S-S05-N15</v>
      </c>
      <c r="B9" s="0" t="s">
        <v>78</v>
      </c>
      <c r="C9" s="0" t="s">
        <v>79</v>
      </c>
      <c r="D9" s="0" t="s">
        <v>70</v>
      </c>
      <c r="E9" s="29" t="n">
        <v>38363</v>
      </c>
      <c r="F9" s="30" t="n">
        <v>-150</v>
      </c>
      <c r="G9" s="30" t="n">
        <v>-18</v>
      </c>
      <c r="H9" s="27" t="n">
        <v>-999</v>
      </c>
      <c r="I9" s="0" t="n">
        <v>120</v>
      </c>
      <c r="J9" s="0" t="s">
        <v>80</v>
      </c>
      <c r="K9" s="27" t="n">
        <v>-999</v>
      </c>
      <c r="L9" s="0" t="n">
        <v>15</v>
      </c>
      <c r="M9" s="0" t="s">
        <v>81</v>
      </c>
    </row>
    <row r="10" s="23" customFormat="true" ht="15" hidden="false" customHeight="false" outlineLevel="0" collapsed="false">
      <c r="A10" s="31" t="str">
        <f aca="false">CONCATENATE(B10,"-S",C10,"-N0", L10)</f>
        <v>P16S-S9-N01</v>
      </c>
      <c r="B10" s="23" t="s">
        <v>78</v>
      </c>
      <c r="C10" s="23" t="n">
        <v>9</v>
      </c>
      <c r="D10" s="23" t="s">
        <v>70</v>
      </c>
      <c r="E10" s="32" t="n">
        <v>38364</v>
      </c>
      <c r="F10" s="31" t="n">
        <v>-150</v>
      </c>
      <c r="G10" s="31" t="n">
        <v>-20</v>
      </c>
      <c r="H10" s="33" t="n">
        <v>-999</v>
      </c>
      <c r="I10" s="23" t="n">
        <v>250</v>
      </c>
      <c r="J10" s="23" t="s">
        <v>82</v>
      </c>
      <c r="K10" s="33" t="n">
        <v>-999</v>
      </c>
      <c r="L10" s="23" t="n">
        <v>1</v>
      </c>
      <c r="M10" s="23" t="s">
        <v>83</v>
      </c>
    </row>
    <row r="11" s="23" customFormat="true" ht="15" hidden="false" customHeight="false" outlineLevel="0" collapsed="false">
      <c r="A11" s="31" t="str">
        <f aca="false">CONCATENATE(B11,"-S",C11,"-N0", L11)</f>
        <v>P16S-S9-N05</v>
      </c>
      <c r="B11" s="23" t="s">
        <v>78</v>
      </c>
      <c r="C11" s="23" t="n">
        <v>9</v>
      </c>
      <c r="D11" s="23" t="s">
        <v>70</v>
      </c>
      <c r="E11" s="32" t="n">
        <v>38364</v>
      </c>
      <c r="F11" s="31" t="n">
        <v>-150</v>
      </c>
      <c r="G11" s="31" t="n">
        <v>-20</v>
      </c>
      <c r="H11" s="33" t="n">
        <v>-999</v>
      </c>
      <c r="I11" s="23" t="n">
        <v>0</v>
      </c>
      <c r="J11" s="23" t="s">
        <v>82</v>
      </c>
      <c r="K11" s="33" t="n">
        <v>-999</v>
      </c>
      <c r="L11" s="23" t="n">
        <v>5</v>
      </c>
      <c r="M11" s="23" t="s">
        <v>83</v>
      </c>
    </row>
    <row r="12" customFormat="false" ht="15" hidden="false" customHeight="false" outlineLevel="0" collapsed="false">
      <c r="A12" s="30" t="str">
        <f aca="false">CONCATENATE(B12,"-S",C12,"-N0", L12)</f>
        <v>P16S-S15-N03</v>
      </c>
      <c r="B12" s="0" t="s">
        <v>78</v>
      </c>
      <c r="C12" s="0" t="n">
        <v>15</v>
      </c>
      <c r="D12" s="0" t="s">
        <v>70</v>
      </c>
      <c r="E12" s="29" t="n">
        <v>38365</v>
      </c>
      <c r="F12" s="30" t="n">
        <v>-150</v>
      </c>
      <c r="G12" s="30" t="n">
        <v>-23</v>
      </c>
      <c r="H12" s="27" t="n">
        <v>-999</v>
      </c>
      <c r="I12" s="0" t="n">
        <v>485</v>
      </c>
      <c r="J12" s="0" t="s">
        <v>84</v>
      </c>
      <c r="K12" s="27" t="n">
        <v>-999</v>
      </c>
      <c r="L12" s="0" t="n">
        <v>3</v>
      </c>
      <c r="M12" s="0" t="s">
        <v>81</v>
      </c>
    </row>
    <row r="13" customFormat="false" ht="15" hidden="false" customHeight="false" outlineLevel="0" collapsed="false">
      <c r="A13" s="30" t="str">
        <f aca="false">CONCATENATE(B13,"-S",C13,"-N0", L13)</f>
        <v>P16S-S15-N05</v>
      </c>
      <c r="B13" s="0" t="s">
        <v>78</v>
      </c>
      <c r="C13" s="0" t="n">
        <v>15</v>
      </c>
      <c r="D13" s="0" t="s">
        <v>70</v>
      </c>
      <c r="E13" s="29" t="n">
        <v>38365</v>
      </c>
      <c r="F13" s="30" t="n">
        <v>-150</v>
      </c>
      <c r="G13" s="30" t="n">
        <v>-23</v>
      </c>
      <c r="H13" s="27" t="n">
        <v>-999</v>
      </c>
      <c r="I13" s="0" t="n">
        <v>235</v>
      </c>
      <c r="J13" s="0" t="s">
        <v>84</v>
      </c>
      <c r="K13" s="27" t="n">
        <v>-999</v>
      </c>
      <c r="L13" s="0" t="n">
        <v>5</v>
      </c>
      <c r="M13" s="0" t="s">
        <v>81</v>
      </c>
    </row>
    <row r="14" customFormat="false" ht="15" hidden="false" customHeight="false" outlineLevel="0" collapsed="false">
      <c r="A14" s="30" t="str">
        <f aca="false">CONCATENATE(B14,"-S",C14,"-N0", L14)</f>
        <v>P16S-S15-N08</v>
      </c>
      <c r="B14" s="0" t="s">
        <v>78</v>
      </c>
      <c r="C14" s="0" t="n">
        <v>15</v>
      </c>
      <c r="D14" s="0" t="s">
        <v>70</v>
      </c>
      <c r="E14" s="29" t="n">
        <v>38365</v>
      </c>
      <c r="F14" s="30" t="n">
        <v>-150</v>
      </c>
      <c r="G14" s="30" t="n">
        <v>-23</v>
      </c>
      <c r="H14" s="27" t="n">
        <v>-999</v>
      </c>
      <c r="I14" s="0" t="n">
        <v>105</v>
      </c>
      <c r="J14" s="0" t="s">
        <v>84</v>
      </c>
      <c r="K14" s="27" t="n">
        <v>-999</v>
      </c>
      <c r="L14" s="0" t="n">
        <v>8</v>
      </c>
      <c r="M14" s="0" t="s">
        <v>81</v>
      </c>
    </row>
    <row r="15" customFormat="false" ht="15" hidden="false" customHeight="false" outlineLevel="0" collapsed="false">
      <c r="A15" s="30" t="str">
        <f aca="false">CONCATENATE(B15,"-S",C15,"-N0", L15)</f>
        <v>P16S-S15-N09</v>
      </c>
      <c r="B15" s="0" t="s">
        <v>78</v>
      </c>
      <c r="C15" s="0" t="n">
        <v>15</v>
      </c>
      <c r="D15" s="0" t="s">
        <v>70</v>
      </c>
      <c r="E15" s="29" t="n">
        <v>38365</v>
      </c>
      <c r="F15" s="30" t="n">
        <v>-150</v>
      </c>
      <c r="G15" s="30" t="n">
        <v>-23</v>
      </c>
      <c r="H15" s="27" t="n">
        <v>-999</v>
      </c>
      <c r="I15" s="0" t="n">
        <v>85</v>
      </c>
      <c r="J15" s="0" t="s">
        <v>84</v>
      </c>
      <c r="K15" s="27" t="n">
        <v>-999</v>
      </c>
      <c r="L15" s="0" t="n">
        <v>9</v>
      </c>
      <c r="M15" s="0" t="s">
        <v>81</v>
      </c>
    </row>
    <row r="16" customFormat="false" ht="15" hidden="false" customHeight="false" outlineLevel="0" collapsed="false">
      <c r="A16" s="30" t="str">
        <f aca="false">CONCATENATE(B16,"-S",C16,"-N", L16)</f>
        <v>P16S-S15-N10</v>
      </c>
      <c r="B16" s="0" t="s">
        <v>78</v>
      </c>
      <c r="C16" s="0" t="n">
        <v>15</v>
      </c>
      <c r="D16" s="0" t="s">
        <v>70</v>
      </c>
      <c r="E16" s="29" t="n">
        <v>38365</v>
      </c>
      <c r="F16" s="30" t="n">
        <v>-150</v>
      </c>
      <c r="G16" s="30" t="n">
        <v>-23</v>
      </c>
      <c r="H16" s="27" t="n">
        <v>-999</v>
      </c>
      <c r="I16" s="0" t="n">
        <v>65</v>
      </c>
      <c r="J16" s="0" t="s">
        <v>84</v>
      </c>
      <c r="K16" s="27" t="n">
        <v>-999</v>
      </c>
      <c r="L16" s="0" t="n">
        <v>10</v>
      </c>
      <c r="M16" s="0" t="s">
        <v>81</v>
      </c>
    </row>
    <row r="17" customFormat="false" ht="15" hidden="false" customHeight="false" outlineLevel="0" collapsed="false">
      <c r="A17" s="30" t="str">
        <f aca="false">CONCATENATE(B17,"-S",C17,"-N", L17)</f>
        <v>P16S-S15-N11</v>
      </c>
      <c r="B17" s="0" t="s">
        <v>78</v>
      </c>
      <c r="C17" s="0" t="n">
        <v>15</v>
      </c>
      <c r="D17" s="0" t="s">
        <v>70</v>
      </c>
      <c r="E17" s="29" t="n">
        <v>38365</v>
      </c>
      <c r="F17" s="30" t="n">
        <v>-150</v>
      </c>
      <c r="G17" s="30" t="n">
        <v>-23</v>
      </c>
      <c r="H17" s="27" t="n">
        <v>-999</v>
      </c>
      <c r="I17" s="0" t="n">
        <v>40</v>
      </c>
      <c r="J17" s="0" t="s">
        <v>84</v>
      </c>
      <c r="K17" s="27" t="n">
        <v>-999</v>
      </c>
      <c r="L17" s="0" t="n">
        <v>11</v>
      </c>
      <c r="M17" s="0" t="s">
        <v>81</v>
      </c>
    </row>
    <row r="18" customFormat="false" ht="15" hidden="false" customHeight="false" outlineLevel="0" collapsed="false">
      <c r="A18" s="30" t="str">
        <f aca="false">CONCATENATE(B18,"-S",C18,"-N", L18)</f>
        <v>P16S-S15-N12</v>
      </c>
      <c r="B18" s="0" t="s">
        <v>78</v>
      </c>
      <c r="C18" s="0" t="n">
        <v>15</v>
      </c>
      <c r="D18" s="0" t="s">
        <v>70</v>
      </c>
      <c r="E18" s="29" t="n">
        <v>38365</v>
      </c>
      <c r="F18" s="30" t="n">
        <v>-150</v>
      </c>
      <c r="G18" s="30" t="n">
        <v>-23</v>
      </c>
      <c r="H18" s="27" t="n">
        <v>-999</v>
      </c>
      <c r="I18" s="0" t="n">
        <v>20</v>
      </c>
      <c r="J18" s="0" t="s">
        <v>84</v>
      </c>
      <c r="K18" s="27" t="n">
        <v>-999</v>
      </c>
      <c r="L18" s="0" t="n">
        <v>12</v>
      </c>
      <c r="M18" s="0" t="s">
        <v>81</v>
      </c>
    </row>
    <row r="19" customFormat="false" ht="15" hidden="false" customHeight="false" outlineLevel="0" collapsed="false">
      <c r="A19" s="30" t="str">
        <f aca="false">CONCATENATE(B19,"-S",C19,"-N", L19)</f>
        <v>P16S-S15-N15</v>
      </c>
      <c r="B19" s="0" t="s">
        <v>78</v>
      </c>
      <c r="C19" s="0" t="n">
        <v>15</v>
      </c>
      <c r="D19" s="0" t="s">
        <v>70</v>
      </c>
      <c r="E19" s="29" t="n">
        <v>38365</v>
      </c>
      <c r="F19" s="30" t="n">
        <v>-150</v>
      </c>
      <c r="G19" s="30" t="n">
        <v>-23</v>
      </c>
      <c r="H19" s="27" t="n">
        <v>-999</v>
      </c>
      <c r="I19" s="0" t="n">
        <v>135</v>
      </c>
      <c r="J19" s="0" t="s">
        <v>84</v>
      </c>
      <c r="K19" s="27" t="n">
        <v>-999</v>
      </c>
      <c r="L19" s="0" t="n">
        <v>15</v>
      </c>
      <c r="M19" s="0" t="s">
        <v>81</v>
      </c>
    </row>
    <row r="20" customFormat="false" ht="15" hidden="false" customHeight="false" outlineLevel="0" collapsed="false">
      <c r="A20" s="30" t="str">
        <f aca="false">CONCATENATE(B20,"-S",C20,"-N0", L20)</f>
        <v>P16S-S33-N03</v>
      </c>
      <c r="B20" s="0" t="s">
        <v>78</v>
      </c>
      <c r="C20" s="0" t="n">
        <v>33</v>
      </c>
      <c r="D20" s="0" t="s">
        <v>70</v>
      </c>
      <c r="E20" s="29" t="n">
        <v>38370</v>
      </c>
      <c r="F20" s="30" t="n">
        <v>-150</v>
      </c>
      <c r="G20" s="30" t="n">
        <v>-32</v>
      </c>
      <c r="H20" s="27" t="n">
        <v>-999</v>
      </c>
      <c r="I20" s="0" t="n">
        <v>485</v>
      </c>
      <c r="J20" s="0" t="s">
        <v>84</v>
      </c>
      <c r="K20" s="27" t="n">
        <v>-999</v>
      </c>
      <c r="L20" s="0" t="n">
        <v>3</v>
      </c>
      <c r="M20" s="0" t="s">
        <v>81</v>
      </c>
    </row>
    <row r="21" customFormat="false" ht="15" hidden="false" customHeight="false" outlineLevel="0" collapsed="false">
      <c r="A21" s="30" t="str">
        <f aca="false">CONCATENATE(B21,"-S",C21,"-N0", L21)</f>
        <v>P16S-S33-N05</v>
      </c>
      <c r="B21" s="0" t="s">
        <v>78</v>
      </c>
      <c r="C21" s="0" t="n">
        <v>33</v>
      </c>
      <c r="D21" s="0" t="s">
        <v>70</v>
      </c>
      <c r="E21" s="29" t="n">
        <v>38370</v>
      </c>
      <c r="F21" s="30" t="n">
        <v>-150</v>
      </c>
      <c r="G21" s="30" t="n">
        <v>-32</v>
      </c>
      <c r="H21" s="27" t="n">
        <v>-999</v>
      </c>
      <c r="I21" s="0" t="n">
        <v>235</v>
      </c>
      <c r="J21" s="0" t="s">
        <v>84</v>
      </c>
      <c r="K21" s="27" t="n">
        <v>-999</v>
      </c>
      <c r="L21" s="0" t="n">
        <v>5</v>
      </c>
      <c r="M21" s="0" t="s">
        <v>81</v>
      </c>
    </row>
    <row r="22" customFormat="false" ht="15" hidden="false" customHeight="false" outlineLevel="0" collapsed="false">
      <c r="A22" s="30" t="str">
        <f aca="false">CONCATENATE(B22,"-S",C22,"-N0", L22)</f>
        <v>P16S-S33-N08</v>
      </c>
      <c r="B22" s="0" t="s">
        <v>78</v>
      </c>
      <c r="C22" s="0" t="n">
        <v>33</v>
      </c>
      <c r="D22" s="0" t="s">
        <v>70</v>
      </c>
      <c r="E22" s="29" t="n">
        <v>38370</v>
      </c>
      <c r="F22" s="30" t="n">
        <v>-150</v>
      </c>
      <c r="G22" s="30" t="n">
        <v>-32</v>
      </c>
      <c r="H22" s="27" t="n">
        <v>-999</v>
      </c>
      <c r="I22" s="0" t="n">
        <v>105</v>
      </c>
      <c r="J22" s="0" t="s">
        <v>84</v>
      </c>
      <c r="K22" s="27" t="n">
        <v>-999</v>
      </c>
      <c r="L22" s="0" t="n">
        <v>8</v>
      </c>
      <c r="M22" s="0" t="s">
        <v>81</v>
      </c>
    </row>
    <row r="23" customFormat="false" ht="15" hidden="false" customHeight="false" outlineLevel="0" collapsed="false">
      <c r="A23" s="30" t="str">
        <f aca="false">CONCATENATE(B23,"-S",C23,"-N0", L23)</f>
        <v>P16S-S33-N09</v>
      </c>
      <c r="B23" s="0" t="s">
        <v>78</v>
      </c>
      <c r="C23" s="0" t="n">
        <v>33</v>
      </c>
      <c r="D23" s="0" t="s">
        <v>70</v>
      </c>
      <c r="E23" s="29" t="n">
        <v>38370</v>
      </c>
      <c r="F23" s="30" t="n">
        <v>-150</v>
      </c>
      <c r="G23" s="30" t="n">
        <v>-32</v>
      </c>
      <c r="H23" s="27" t="n">
        <v>-999</v>
      </c>
      <c r="I23" s="0" t="n">
        <v>85</v>
      </c>
      <c r="J23" s="0" t="s">
        <v>84</v>
      </c>
      <c r="K23" s="27" t="n">
        <v>-999</v>
      </c>
      <c r="L23" s="0" t="n">
        <v>9</v>
      </c>
      <c r="M23" s="0" t="s">
        <v>81</v>
      </c>
    </row>
    <row r="24" customFormat="false" ht="15" hidden="false" customHeight="false" outlineLevel="0" collapsed="false">
      <c r="A24" s="30" t="str">
        <f aca="false">CONCATENATE(B24,"-S",C24,"-N", L24)</f>
        <v>P16S-S33-N10</v>
      </c>
      <c r="B24" s="0" t="s">
        <v>78</v>
      </c>
      <c r="C24" s="0" t="n">
        <v>33</v>
      </c>
      <c r="D24" s="0" t="s">
        <v>70</v>
      </c>
      <c r="E24" s="29" t="n">
        <v>38370</v>
      </c>
      <c r="F24" s="30" t="n">
        <v>-150</v>
      </c>
      <c r="G24" s="30" t="n">
        <v>-32</v>
      </c>
      <c r="H24" s="27" t="n">
        <v>-999</v>
      </c>
      <c r="I24" s="0" t="n">
        <v>65</v>
      </c>
      <c r="J24" s="0" t="s">
        <v>84</v>
      </c>
      <c r="K24" s="27" t="n">
        <v>-999</v>
      </c>
      <c r="L24" s="0" t="n">
        <v>10</v>
      </c>
      <c r="M24" s="0" t="s">
        <v>81</v>
      </c>
    </row>
    <row r="25" customFormat="false" ht="15" hidden="false" customHeight="false" outlineLevel="0" collapsed="false">
      <c r="A25" s="30" t="str">
        <f aca="false">CONCATENATE(B25,"-S",C25,"-N", L25)</f>
        <v>P16S-S33-N11</v>
      </c>
      <c r="B25" s="0" t="s">
        <v>78</v>
      </c>
      <c r="C25" s="0" t="n">
        <v>33</v>
      </c>
      <c r="D25" s="0" t="s">
        <v>70</v>
      </c>
      <c r="E25" s="29" t="n">
        <v>38370</v>
      </c>
      <c r="F25" s="30" t="n">
        <v>-150</v>
      </c>
      <c r="G25" s="30" t="n">
        <v>-32</v>
      </c>
      <c r="H25" s="27" t="n">
        <v>-999</v>
      </c>
      <c r="I25" s="0" t="n">
        <v>40</v>
      </c>
      <c r="J25" s="0" t="s">
        <v>84</v>
      </c>
      <c r="K25" s="27" t="n">
        <v>-999</v>
      </c>
      <c r="L25" s="0" t="n">
        <v>11</v>
      </c>
      <c r="M25" s="0" t="s">
        <v>81</v>
      </c>
    </row>
    <row r="26" customFormat="false" ht="15" hidden="false" customHeight="false" outlineLevel="0" collapsed="false">
      <c r="A26" s="30" t="str">
        <f aca="false">CONCATENATE(B26,"-S",C26,"-N", L26)</f>
        <v>P16S-S33-N12</v>
      </c>
      <c r="B26" s="0" t="s">
        <v>78</v>
      </c>
      <c r="C26" s="0" t="n">
        <v>33</v>
      </c>
      <c r="D26" s="0" t="s">
        <v>70</v>
      </c>
      <c r="E26" s="29" t="n">
        <v>38370</v>
      </c>
      <c r="F26" s="30" t="n">
        <v>-150</v>
      </c>
      <c r="G26" s="30" t="n">
        <v>-32</v>
      </c>
      <c r="H26" s="27" t="n">
        <v>-999</v>
      </c>
      <c r="I26" s="0" t="n">
        <v>20</v>
      </c>
      <c r="J26" s="0" t="s">
        <v>84</v>
      </c>
      <c r="K26" s="27" t="n">
        <v>-999</v>
      </c>
      <c r="L26" s="0" t="n">
        <v>12</v>
      </c>
      <c r="M26" s="0" t="s">
        <v>81</v>
      </c>
    </row>
    <row r="27" customFormat="false" ht="15" hidden="false" customHeight="false" outlineLevel="0" collapsed="false">
      <c r="A27" s="30" t="str">
        <f aca="false">CONCATENATE(B27,"-S",C27,"-N", L27)</f>
        <v>P16S-S33-N15</v>
      </c>
      <c r="B27" s="0" t="s">
        <v>78</v>
      </c>
      <c r="C27" s="0" t="n">
        <v>33</v>
      </c>
      <c r="D27" s="0" t="s">
        <v>70</v>
      </c>
      <c r="E27" s="29" t="n">
        <v>38370</v>
      </c>
      <c r="F27" s="30" t="n">
        <v>-150</v>
      </c>
      <c r="G27" s="30" t="n">
        <v>-32</v>
      </c>
      <c r="H27" s="27" t="n">
        <v>-999</v>
      </c>
      <c r="I27" s="0" t="n">
        <v>135</v>
      </c>
      <c r="J27" s="0" t="s">
        <v>84</v>
      </c>
      <c r="K27" s="27" t="n">
        <v>-999</v>
      </c>
      <c r="L27" s="0" t="n">
        <v>15</v>
      </c>
      <c r="M27" s="0" t="s">
        <v>81</v>
      </c>
    </row>
    <row r="28" customFormat="false" ht="15" hidden="false" customHeight="false" outlineLevel="0" collapsed="false">
      <c r="A28" s="30" t="str">
        <f aca="false">CONCATENATE(B28,"-S",C28,"-N0", L28)</f>
        <v>P16S-S47-N03</v>
      </c>
      <c r="B28" s="0" t="s">
        <v>78</v>
      </c>
      <c r="C28" s="0" t="n">
        <v>47</v>
      </c>
      <c r="D28" s="0" t="s">
        <v>70</v>
      </c>
      <c r="E28" s="29" t="n">
        <v>38374</v>
      </c>
      <c r="F28" s="30" t="n">
        <v>-150</v>
      </c>
      <c r="G28" s="30" t="n">
        <v>-39</v>
      </c>
      <c r="H28" s="27" t="n">
        <v>-999</v>
      </c>
      <c r="I28" s="0" t="n">
        <v>470</v>
      </c>
      <c r="J28" s="0" t="s">
        <v>84</v>
      </c>
      <c r="K28" s="27" t="n">
        <v>-999</v>
      </c>
      <c r="L28" s="0" t="n">
        <v>3</v>
      </c>
      <c r="M28" s="0" t="s">
        <v>85</v>
      </c>
    </row>
    <row r="29" customFormat="false" ht="15" hidden="false" customHeight="false" outlineLevel="0" collapsed="false">
      <c r="A29" s="30" t="str">
        <f aca="false">CONCATENATE(B29,"-S",C29,"-N0", L29)</f>
        <v>P16S-S47-N04</v>
      </c>
      <c r="B29" s="0" t="s">
        <v>78</v>
      </c>
      <c r="C29" s="0" t="n">
        <v>47</v>
      </c>
      <c r="D29" s="0" t="s">
        <v>70</v>
      </c>
      <c r="E29" s="29" t="n">
        <v>38374</v>
      </c>
      <c r="F29" s="30" t="n">
        <v>-150</v>
      </c>
      <c r="G29" s="30" t="n">
        <v>-39</v>
      </c>
      <c r="H29" s="27" t="n">
        <v>-999</v>
      </c>
      <c r="I29" s="0" t="n">
        <v>270</v>
      </c>
      <c r="J29" s="0" t="s">
        <v>84</v>
      </c>
      <c r="K29" s="27" t="n">
        <v>-999</v>
      </c>
      <c r="L29" s="0" t="n">
        <v>4</v>
      </c>
      <c r="M29" s="0" t="s">
        <v>85</v>
      </c>
    </row>
    <row r="30" customFormat="false" ht="15" hidden="false" customHeight="false" outlineLevel="0" collapsed="false">
      <c r="A30" s="30" t="str">
        <f aca="false">CONCATENATE(B30,"-S",C30,"-N0", L30)</f>
        <v>P16S-S47-N08</v>
      </c>
      <c r="B30" s="0" t="s">
        <v>78</v>
      </c>
      <c r="C30" s="0" t="n">
        <v>47</v>
      </c>
      <c r="D30" s="0" t="s">
        <v>70</v>
      </c>
      <c r="E30" s="29" t="n">
        <v>38374</v>
      </c>
      <c r="F30" s="30" t="n">
        <v>-150</v>
      </c>
      <c r="G30" s="30" t="n">
        <v>-39</v>
      </c>
      <c r="H30" s="27" t="n">
        <v>-999</v>
      </c>
      <c r="I30" s="0" t="n">
        <v>90</v>
      </c>
      <c r="J30" s="0" t="s">
        <v>84</v>
      </c>
      <c r="K30" s="27" t="n">
        <v>-999</v>
      </c>
      <c r="L30" s="0" t="n">
        <v>8</v>
      </c>
      <c r="M30" s="0" t="s">
        <v>85</v>
      </c>
    </row>
    <row r="31" customFormat="false" ht="15" hidden="false" customHeight="false" outlineLevel="0" collapsed="false">
      <c r="A31" s="30" t="str">
        <f aca="false">CONCATENATE(B31,"-S",C31,"-N0", L31)</f>
        <v>P16S-S47-N09</v>
      </c>
      <c r="B31" s="0" t="s">
        <v>78</v>
      </c>
      <c r="C31" s="0" t="n">
        <v>47</v>
      </c>
      <c r="D31" s="0" t="s">
        <v>70</v>
      </c>
      <c r="E31" s="29" t="n">
        <v>38374</v>
      </c>
      <c r="F31" s="30" t="n">
        <v>-150</v>
      </c>
      <c r="G31" s="30" t="n">
        <v>-39</v>
      </c>
      <c r="H31" s="27" t="n">
        <v>-999</v>
      </c>
      <c r="I31" s="0" t="n">
        <v>70</v>
      </c>
      <c r="J31" s="0" t="s">
        <v>84</v>
      </c>
      <c r="K31" s="27" t="n">
        <v>-999</v>
      </c>
      <c r="L31" s="0" t="n">
        <v>9</v>
      </c>
      <c r="M31" s="0" t="s">
        <v>85</v>
      </c>
    </row>
    <row r="32" customFormat="false" ht="15" hidden="false" customHeight="false" outlineLevel="0" collapsed="false">
      <c r="A32" s="30" t="str">
        <f aca="false">CONCATENATE(B32,"-S",C32,"-N", L32)</f>
        <v>P16S-S47-N10</v>
      </c>
      <c r="B32" s="0" t="s">
        <v>78</v>
      </c>
      <c r="C32" s="0" t="n">
        <v>47</v>
      </c>
      <c r="D32" s="0" t="s">
        <v>70</v>
      </c>
      <c r="E32" s="29" t="n">
        <v>38374</v>
      </c>
      <c r="F32" s="30" t="n">
        <v>-150</v>
      </c>
      <c r="G32" s="30" t="n">
        <v>-39</v>
      </c>
      <c r="H32" s="27" t="n">
        <v>-999</v>
      </c>
      <c r="I32" s="0" t="n">
        <v>55</v>
      </c>
      <c r="J32" s="0" t="s">
        <v>84</v>
      </c>
      <c r="K32" s="27" t="n">
        <v>-999</v>
      </c>
      <c r="L32" s="0" t="n">
        <v>10</v>
      </c>
      <c r="M32" s="0" t="s">
        <v>85</v>
      </c>
    </row>
    <row r="33" customFormat="false" ht="15" hidden="false" customHeight="false" outlineLevel="0" collapsed="false">
      <c r="A33" s="30" t="str">
        <f aca="false">CONCATENATE(B33,"-S",C33,"-N", L33)</f>
        <v>P16S-S47-N12</v>
      </c>
      <c r="B33" s="0" t="s">
        <v>78</v>
      </c>
      <c r="C33" s="0" t="n">
        <v>47</v>
      </c>
      <c r="D33" s="0" t="s">
        <v>70</v>
      </c>
      <c r="E33" s="29" t="n">
        <v>38374</v>
      </c>
      <c r="F33" s="30" t="n">
        <v>-150</v>
      </c>
      <c r="G33" s="30" t="n">
        <v>-39</v>
      </c>
      <c r="H33" s="27" t="n">
        <v>-999</v>
      </c>
      <c r="I33" s="0" t="n">
        <v>20</v>
      </c>
      <c r="J33" s="0" t="s">
        <v>84</v>
      </c>
      <c r="K33" s="27" t="n">
        <v>-999</v>
      </c>
      <c r="L33" s="0" t="n">
        <v>12</v>
      </c>
      <c r="M33" s="0" t="s">
        <v>85</v>
      </c>
    </row>
    <row r="34" customFormat="false" ht="15" hidden="false" customHeight="false" outlineLevel="0" collapsed="false">
      <c r="A34" s="30" t="str">
        <f aca="false">CONCATENATE(B34,"-S",C34,"-N", L34)</f>
        <v>P16S-S47-N14</v>
      </c>
      <c r="B34" s="0" t="s">
        <v>78</v>
      </c>
      <c r="C34" s="0" t="n">
        <v>47</v>
      </c>
      <c r="D34" s="0" t="s">
        <v>70</v>
      </c>
      <c r="E34" s="29" t="n">
        <v>38374</v>
      </c>
      <c r="F34" s="30" t="n">
        <v>-150</v>
      </c>
      <c r="G34" s="30" t="n">
        <v>-39</v>
      </c>
      <c r="H34" s="27" t="n">
        <v>-999</v>
      </c>
      <c r="I34" s="0" t="n">
        <v>170</v>
      </c>
      <c r="J34" s="0" t="s">
        <v>84</v>
      </c>
      <c r="K34" s="27" t="n">
        <v>-999</v>
      </c>
      <c r="L34" s="0" t="n">
        <v>14</v>
      </c>
      <c r="M34" s="0" t="s">
        <v>85</v>
      </c>
    </row>
    <row r="35" customFormat="false" ht="15" hidden="false" customHeight="false" outlineLevel="0" collapsed="false">
      <c r="A35" s="30" t="str">
        <f aca="false">CONCATENATE(B35,"-S",C35,"-N", L35)</f>
        <v>P16S-S47-N15</v>
      </c>
      <c r="B35" s="0" t="s">
        <v>78</v>
      </c>
      <c r="C35" s="0" t="n">
        <v>47</v>
      </c>
      <c r="D35" s="0" t="s">
        <v>70</v>
      </c>
      <c r="E35" s="29" t="n">
        <v>38374</v>
      </c>
      <c r="F35" s="30" t="n">
        <v>-150</v>
      </c>
      <c r="G35" s="30" t="n">
        <v>-39</v>
      </c>
      <c r="H35" s="27" t="n">
        <v>-999</v>
      </c>
      <c r="I35" s="0" t="n">
        <v>120</v>
      </c>
      <c r="J35" s="0" t="s">
        <v>84</v>
      </c>
      <c r="K35" s="27" t="n">
        <v>-999</v>
      </c>
      <c r="L35" s="0" t="n">
        <v>15</v>
      </c>
      <c r="M35" s="0" t="s">
        <v>85</v>
      </c>
    </row>
    <row r="36" customFormat="false" ht="15" hidden="false" customHeight="false" outlineLevel="0" collapsed="false">
      <c r="A36" s="30" t="str">
        <f aca="false">CONCATENATE(B36,"-S",C36,"-N", L36)</f>
        <v>P16S-S70-N26</v>
      </c>
      <c r="B36" s="0" t="s">
        <v>78</v>
      </c>
      <c r="C36" s="0" t="n">
        <v>70</v>
      </c>
      <c r="D36" s="0" t="s">
        <v>70</v>
      </c>
      <c r="E36" s="29" t="n">
        <v>38382</v>
      </c>
      <c r="F36" s="30" t="n">
        <v>-149.9997</v>
      </c>
      <c r="G36" s="30" t="n">
        <v>-50.4993</v>
      </c>
      <c r="H36" s="27" t="n">
        <v>-999</v>
      </c>
      <c r="I36" s="0" t="n">
        <v>500</v>
      </c>
      <c r="J36" s="0" t="s">
        <v>70</v>
      </c>
      <c r="K36" s="27" t="n">
        <v>-999</v>
      </c>
      <c r="L36" s="0" t="n">
        <v>26</v>
      </c>
      <c r="M36" s="0" t="s">
        <v>85</v>
      </c>
    </row>
    <row r="37" customFormat="false" ht="15" hidden="false" customHeight="false" outlineLevel="0" collapsed="false">
      <c r="A37" s="30" t="str">
        <f aca="false">CONCATENATE(B37,"-S",C37,"-N", L37)</f>
        <v>P16S-S70-N28</v>
      </c>
      <c r="B37" s="0" t="s">
        <v>78</v>
      </c>
      <c r="C37" s="0" t="n">
        <v>70</v>
      </c>
      <c r="D37" s="0" t="s">
        <v>70</v>
      </c>
      <c r="E37" s="29" t="n">
        <v>38382</v>
      </c>
      <c r="F37" s="30" t="n">
        <v>-149.9997</v>
      </c>
      <c r="G37" s="30" t="n">
        <v>-50.4993</v>
      </c>
      <c r="H37" s="27" t="n">
        <v>-999</v>
      </c>
      <c r="I37" s="0" t="n">
        <v>400</v>
      </c>
      <c r="J37" s="0" t="s">
        <v>70</v>
      </c>
      <c r="K37" s="27" t="n">
        <v>-999</v>
      </c>
      <c r="L37" s="0" t="n">
        <v>28</v>
      </c>
      <c r="M37" s="0" t="s">
        <v>85</v>
      </c>
    </row>
    <row r="38" customFormat="false" ht="15" hidden="false" customHeight="false" outlineLevel="0" collapsed="false">
      <c r="A38" s="30" t="str">
        <f aca="false">CONCATENATE(B38,"-S",C38,"-N", L38)</f>
        <v>P16S-S70-N30</v>
      </c>
      <c r="B38" s="0" t="s">
        <v>78</v>
      </c>
      <c r="C38" s="0" t="n">
        <v>70</v>
      </c>
      <c r="D38" s="0" t="s">
        <v>70</v>
      </c>
      <c r="E38" s="29" t="n">
        <v>38382</v>
      </c>
      <c r="F38" s="30" t="n">
        <v>-149.9997</v>
      </c>
      <c r="G38" s="30" t="n">
        <v>-50.4993</v>
      </c>
      <c r="H38" s="27" t="n">
        <v>-999</v>
      </c>
      <c r="I38" s="0" t="n">
        <v>300</v>
      </c>
      <c r="J38" s="0" t="s">
        <v>70</v>
      </c>
      <c r="K38" s="27" t="n">
        <v>-999</v>
      </c>
      <c r="L38" s="0" t="n">
        <v>30</v>
      </c>
      <c r="M38" s="0" t="s">
        <v>85</v>
      </c>
    </row>
    <row r="39" customFormat="false" ht="15" hidden="false" customHeight="false" outlineLevel="0" collapsed="false">
      <c r="A39" s="30" t="str">
        <f aca="false">CONCATENATE(B39,"-S",C39,"-N", L39)</f>
        <v>P16S-S70-N32</v>
      </c>
      <c r="B39" s="0" t="s">
        <v>78</v>
      </c>
      <c r="C39" s="0" t="n">
        <v>70</v>
      </c>
      <c r="D39" s="0" t="s">
        <v>70</v>
      </c>
      <c r="E39" s="29" t="n">
        <v>38382</v>
      </c>
      <c r="F39" s="30" t="n">
        <v>-149.9997</v>
      </c>
      <c r="G39" s="30" t="n">
        <v>-50.4993</v>
      </c>
      <c r="H39" s="27" t="n">
        <v>-999</v>
      </c>
      <c r="I39" s="0" t="n">
        <v>200</v>
      </c>
      <c r="J39" s="0" t="s">
        <v>70</v>
      </c>
      <c r="K39" s="27" t="n">
        <v>-999</v>
      </c>
      <c r="L39" s="0" t="n">
        <v>32</v>
      </c>
      <c r="M39" s="0" t="s">
        <v>85</v>
      </c>
    </row>
    <row r="40" customFormat="false" ht="15" hidden="false" customHeight="false" outlineLevel="0" collapsed="false">
      <c r="A40" s="30" t="str">
        <f aca="false">CONCATENATE(B40,"-S",C40,"-N", L40)</f>
        <v>P16S-S70-N33</v>
      </c>
      <c r="B40" s="0" t="s">
        <v>78</v>
      </c>
      <c r="C40" s="0" t="n">
        <v>70</v>
      </c>
      <c r="D40" s="0" t="s">
        <v>70</v>
      </c>
      <c r="E40" s="29" t="n">
        <v>38382</v>
      </c>
      <c r="F40" s="30" t="n">
        <v>-149.9997</v>
      </c>
      <c r="G40" s="30" t="n">
        <v>-50.4993</v>
      </c>
      <c r="H40" s="27" t="n">
        <v>-999</v>
      </c>
      <c r="I40" s="0" t="n">
        <v>150</v>
      </c>
      <c r="J40" s="0" t="s">
        <v>70</v>
      </c>
      <c r="K40" s="27" t="n">
        <v>-999</v>
      </c>
      <c r="L40" s="0" t="n">
        <v>33</v>
      </c>
      <c r="M40" s="0" t="s">
        <v>85</v>
      </c>
    </row>
    <row r="41" customFormat="false" ht="15" hidden="false" customHeight="false" outlineLevel="0" collapsed="false">
      <c r="A41" s="30" t="str">
        <f aca="false">CONCATENATE(B41,"-S",C41,"-N", L41)</f>
        <v>P16S-S70-N34</v>
      </c>
      <c r="B41" s="0" t="s">
        <v>78</v>
      </c>
      <c r="C41" s="0" t="n">
        <v>70</v>
      </c>
      <c r="D41" s="0" t="s">
        <v>70</v>
      </c>
      <c r="E41" s="29" t="n">
        <v>38382</v>
      </c>
      <c r="F41" s="30" t="n">
        <v>-149.9997</v>
      </c>
      <c r="G41" s="30" t="n">
        <v>-50.4993</v>
      </c>
      <c r="H41" s="27" t="n">
        <v>-999</v>
      </c>
      <c r="I41" s="0" t="n">
        <v>100</v>
      </c>
      <c r="J41" s="0" t="s">
        <v>70</v>
      </c>
      <c r="K41" s="27" t="n">
        <v>-999</v>
      </c>
      <c r="L41" s="0" t="n">
        <v>34</v>
      </c>
      <c r="M41" s="0" t="s">
        <v>85</v>
      </c>
    </row>
    <row r="42" customFormat="false" ht="15" hidden="false" customHeight="false" outlineLevel="0" collapsed="false">
      <c r="A42" s="30" t="str">
        <f aca="false">CONCATENATE(B42,"-S",C42,"-N", L42)</f>
        <v>P16S-S70-N35</v>
      </c>
      <c r="B42" s="0" t="s">
        <v>78</v>
      </c>
      <c r="C42" s="0" t="n">
        <v>70</v>
      </c>
      <c r="D42" s="0" t="s">
        <v>70</v>
      </c>
      <c r="E42" s="29" t="n">
        <v>38382</v>
      </c>
      <c r="F42" s="30" t="n">
        <v>-149.9997</v>
      </c>
      <c r="G42" s="30" t="n">
        <v>-50.4993</v>
      </c>
      <c r="H42" s="27" t="n">
        <v>-999</v>
      </c>
      <c r="I42" s="0" t="n">
        <v>50</v>
      </c>
      <c r="J42" s="0" t="s">
        <v>70</v>
      </c>
      <c r="K42" s="27" t="n">
        <v>-999</v>
      </c>
      <c r="L42" s="0" t="n">
        <v>35</v>
      </c>
      <c r="M42" s="0" t="s">
        <v>85</v>
      </c>
    </row>
    <row r="43" customFormat="false" ht="15" hidden="false" customHeight="false" outlineLevel="0" collapsed="false">
      <c r="A43" s="30" t="str">
        <f aca="false">CONCATENATE(B43,"-S",C43,"-N", L43)</f>
        <v>P16S-S70-N36</v>
      </c>
      <c r="B43" s="0" t="s">
        <v>78</v>
      </c>
      <c r="C43" s="0" t="n">
        <v>70</v>
      </c>
      <c r="D43" s="0" t="s">
        <v>70</v>
      </c>
      <c r="E43" s="29" t="n">
        <v>38382</v>
      </c>
      <c r="F43" s="30" t="n">
        <v>-149.9997</v>
      </c>
      <c r="G43" s="30" t="n">
        <v>-50.4993</v>
      </c>
      <c r="H43" s="27" t="n">
        <v>-999</v>
      </c>
      <c r="I43" s="0" t="n">
        <v>0</v>
      </c>
      <c r="J43" s="0" t="s">
        <v>70</v>
      </c>
      <c r="K43" s="27" t="n">
        <v>-999</v>
      </c>
      <c r="L43" s="0" t="n">
        <v>36</v>
      </c>
      <c r="M43" s="0" t="s">
        <v>85</v>
      </c>
    </row>
    <row r="44" customFormat="false" ht="15" hidden="false" customHeight="false" outlineLevel="0" collapsed="false">
      <c r="A44" s="30" t="str">
        <f aca="false">CONCATENATE(B44,"-S",C44,"-N", L44)</f>
        <v>P16S-S76-N26</v>
      </c>
      <c r="B44" s="0" t="s">
        <v>78</v>
      </c>
      <c r="C44" s="0" t="n">
        <v>76</v>
      </c>
      <c r="D44" s="0" t="s">
        <v>70</v>
      </c>
      <c r="E44" s="29" t="n">
        <v>38384</v>
      </c>
      <c r="F44" s="30" t="n">
        <v>-149.9967</v>
      </c>
      <c r="G44" s="30" t="n">
        <v>-53.4995</v>
      </c>
      <c r="H44" s="27" t="n">
        <v>-999</v>
      </c>
      <c r="I44" s="0" t="n">
        <v>450</v>
      </c>
      <c r="J44" s="0" t="s">
        <v>70</v>
      </c>
      <c r="K44" s="27" t="n">
        <v>-999</v>
      </c>
      <c r="L44" s="0" t="n">
        <v>26</v>
      </c>
      <c r="M44" s="0" t="s">
        <v>85</v>
      </c>
    </row>
    <row r="45" customFormat="false" ht="15" hidden="false" customHeight="false" outlineLevel="0" collapsed="false">
      <c r="A45" s="30" t="str">
        <f aca="false">CONCATENATE(B45,"-S",C45,"-N", L45)</f>
        <v>P16S-S76-N28</v>
      </c>
      <c r="B45" s="0" t="s">
        <v>78</v>
      </c>
      <c r="C45" s="0" t="n">
        <v>76</v>
      </c>
      <c r="D45" s="0" t="s">
        <v>70</v>
      </c>
      <c r="E45" s="29" t="n">
        <v>38384</v>
      </c>
      <c r="F45" s="30" t="n">
        <v>-149.9967</v>
      </c>
      <c r="G45" s="30" t="n">
        <v>-53.4995</v>
      </c>
      <c r="H45" s="27" t="n">
        <v>-999</v>
      </c>
      <c r="I45" s="0" t="n">
        <v>350</v>
      </c>
      <c r="J45" s="0" t="s">
        <v>70</v>
      </c>
      <c r="K45" s="27" t="n">
        <v>-999</v>
      </c>
      <c r="L45" s="0" t="n">
        <v>28</v>
      </c>
      <c r="M45" s="0" t="s">
        <v>85</v>
      </c>
    </row>
    <row r="46" customFormat="false" ht="15" hidden="false" customHeight="false" outlineLevel="0" collapsed="false">
      <c r="A46" s="30" t="str">
        <f aca="false">CONCATENATE(B46,"-S",C46,"-N", L46)</f>
        <v>P16S-S76-N30</v>
      </c>
      <c r="B46" s="0" t="s">
        <v>78</v>
      </c>
      <c r="C46" s="0" t="n">
        <v>76</v>
      </c>
      <c r="D46" s="0" t="s">
        <v>70</v>
      </c>
      <c r="E46" s="29" t="n">
        <v>38384</v>
      </c>
      <c r="F46" s="30" t="n">
        <v>-149.9967</v>
      </c>
      <c r="G46" s="30" t="n">
        <v>-53.4995</v>
      </c>
      <c r="H46" s="27" t="n">
        <v>-999</v>
      </c>
      <c r="I46" s="0" t="n">
        <v>250</v>
      </c>
      <c r="J46" s="0" t="s">
        <v>70</v>
      </c>
      <c r="K46" s="27" t="n">
        <v>-999</v>
      </c>
      <c r="L46" s="0" t="n">
        <v>30</v>
      </c>
      <c r="M46" s="0" t="s">
        <v>85</v>
      </c>
    </row>
    <row r="47" customFormat="false" ht="15" hidden="false" customHeight="false" outlineLevel="0" collapsed="false">
      <c r="A47" s="30" t="str">
        <f aca="false">CONCATENATE(B47,"-S",C47,"-N", L47)</f>
        <v>P16S-S76-N32</v>
      </c>
      <c r="B47" s="0" t="s">
        <v>78</v>
      </c>
      <c r="C47" s="0" t="n">
        <v>76</v>
      </c>
      <c r="D47" s="0" t="s">
        <v>70</v>
      </c>
      <c r="E47" s="29" t="n">
        <v>38384</v>
      </c>
      <c r="F47" s="30" t="n">
        <v>-149.9967</v>
      </c>
      <c r="G47" s="30" t="n">
        <v>-53.4995</v>
      </c>
      <c r="H47" s="27" t="n">
        <v>-999</v>
      </c>
      <c r="I47" s="0" t="n">
        <v>150</v>
      </c>
      <c r="J47" s="0" t="s">
        <v>70</v>
      </c>
      <c r="K47" s="27" t="n">
        <v>-999</v>
      </c>
      <c r="L47" s="0" t="n">
        <v>32</v>
      </c>
      <c r="M47" s="0" t="s">
        <v>85</v>
      </c>
    </row>
    <row r="48" customFormat="false" ht="15" hidden="false" customHeight="false" outlineLevel="0" collapsed="false">
      <c r="A48" s="30" t="str">
        <f aca="false">CONCATENATE(B48,"-S",C48,"-N", L48)</f>
        <v>P16S-S76-N33</v>
      </c>
      <c r="B48" s="0" t="s">
        <v>78</v>
      </c>
      <c r="C48" s="0" t="n">
        <v>76</v>
      </c>
      <c r="D48" s="0" t="s">
        <v>70</v>
      </c>
      <c r="E48" s="29" t="n">
        <v>38384</v>
      </c>
      <c r="F48" s="30" t="n">
        <v>-149.9967</v>
      </c>
      <c r="G48" s="30" t="n">
        <v>-53.4995</v>
      </c>
      <c r="H48" s="27" t="n">
        <v>-999</v>
      </c>
      <c r="I48" s="0" t="n">
        <v>100</v>
      </c>
      <c r="J48" s="0" t="s">
        <v>70</v>
      </c>
      <c r="K48" s="27" t="n">
        <v>-999</v>
      </c>
      <c r="L48" s="0" t="n">
        <v>33</v>
      </c>
      <c r="M48" s="0" t="s">
        <v>85</v>
      </c>
    </row>
    <row r="49" customFormat="false" ht="15" hidden="false" customHeight="false" outlineLevel="0" collapsed="false">
      <c r="A49" s="30" t="str">
        <f aca="false">CONCATENATE(B49,"-S",C49,"-N", L49)</f>
        <v>P16S-S76-N34</v>
      </c>
      <c r="B49" s="0" t="s">
        <v>78</v>
      </c>
      <c r="C49" s="0" t="n">
        <v>76</v>
      </c>
      <c r="D49" s="0" t="s">
        <v>70</v>
      </c>
      <c r="E49" s="29" t="n">
        <v>38384</v>
      </c>
      <c r="F49" s="30" t="n">
        <v>-149.9967</v>
      </c>
      <c r="G49" s="30" t="n">
        <v>-53.4995</v>
      </c>
      <c r="H49" s="27" t="n">
        <v>-999</v>
      </c>
      <c r="I49" s="0" t="n">
        <v>85</v>
      </c>
      <c r="J49" s="0" t="s">
        <v>70</v>
      </c>
      <c r="K49" s="27" t="n">
        <v>-999</v>
      </c>
      <c r="L49" s="0" t="n">
        <v>34</v>
      </c>
      <c r="M49" s="0" t="s">
        <v>85</v>
      </c>
    </row>
    <row r="50" customFormat="false" ht="15" hidden="false" customHeight="false" outlineLevel="0" collapsed="false">
      <c r="A50" s="30" t="str">
        <f aca="false">CONCATENATE(B50,"-S",C50,"-N", L50)</f>
        <v>P16S-S76-N35</v>
      </c>
      <c r="B50" s="0" t="s">
        <v>78</v>
      </c>
      <c r="C50" s="0" t="n">
        <v>76</v>
      </c>
      <c r="D50" s="0" t="s">
        <v>70</v>
      </c>
      <c r="E50" s="29" t="n">
        <v>38384</v>
      </c>
      <c r="F50" s="30" t="n">
        <v>-149.9967</v>
      </c>
      <c r="G50" s="30" t="n">
        <v>-53.4995</v>
      </c>
      <c r="H50" s="27" t="n">
        <v>-999</v>
      </c>
      <c r="I50" s="0" t="n">
        <v>50</v>
      </c>
      <c r="J50" s="0" t="s">
        <v>70</v>
      </c>
      <c r="K50" s="27" t="n">
        <v>-999</v>
      </c>
      <c r="L50" s="0" t="n">
        <v>35</v>
      </c>
      <c r="M50" s="0" t="s">
        <v>85</v>
      </c>
    </row>
    <row r="51" customFormat="false" ht="15" hidden="false" customHeight="false" outlineLevel="0" collapsed="false">
      <c r="A51" s="30" t="str">
        <f aca="false">CONCATENATE(B51,"-S",C51,"-N", L51)</f>
        <v>P16S-S76-N36</v>
      </c>
      <c r="B51" s="0" t="s">
        <v>78</v>
      </c>
      <c r="C51" s="0" t="n">
        <v>76</v>
      </c>
      <c r="D51" s="0" t="s">
        <v>70</v>
      </c>
      <c r="E51" s="29" t="n">
        <v>38384</v>
      </c>
      <c r="F51" s="30" t="n">
        <v>-149.9967</v>
      </c>
      <c r="G51" s="30" t="n">
        <v>-53.4995</v>
      </c>
      <c r="H51" s="27" t="n">
        <v>-999</v>
      </c>
      <c r="I51" s="0" t="n">
        <v>0</v>
      </c>
      <c r="J51" s="0" t="s">
        <v>70</v>
      </c>
      <c r="K51" s="27" t="n">
        <v>-999</v>
      </c>
      <c r="L51" s="0" t="n">
        <v>36</v>
      </c>
      <c r="M51" s="0" t="s">
        <v>85</v>
      </c>
    </row>
    <row r="52" customFormat="false" ht="15" hidden="false" customHeight="false" outlineLevel="0" collapsed="false">
      <c r="A52" s="30" t="str">
        <f aca="false">CONCATENATE(B52,"-S",C52,"-N", L52)</f>
        <v>P16S-S84-N20</v>
      </c>
      <c r="B52" s="0" t="s">
        <v>78</v>
      </c>
      <c r="C52" s="0" t="n">
        <v>84</v>
      </c>
      <c r="D52" s="0" t="s">
        <v>70</v>
      </c>
      <c r="E52" s="29" t="n">
        <v>38386</v>
      </c>
      <c r="F52" s="30" t="n">
        <v>-150.0013</v>
      </c>
      <c r="G52" s="30" t="n">
        <v>-57.5007</v>
      </c>
      <c r="H52" s="27" t="n">
        <v>-999</v>
      </c>
      <c r="I52" s="0" t="n">
        <v>485</v>
      </c>
      <c r="J52" s="0" t="s">
        <v>70</v>
      </c>
      <c r="K52" s="27" t="n">
        <v>-999</v>
      </c>
      <c r="L52" s="0" t="n">
        <v>20</v>
      </c>
      <c r="M52" s="0" t="s">
        <v>85</v>
      </c>
    </row>
    <row r="53" customFormat="false" ht="15" hidden="false" customHeight="false" outlineLevel="0" collapsed="false">
      <c r="A53" s="30" t="str">
        <f aca="false">CONCATENATE(B53,"-S",C53,"-N", L53)</f>
        <v>P16S-S84-N22</v>
      </c>
      <c r="B53" s="0" t="s">
        <v>78</v>
      </c>
      <c r="C53" s="0" t="n">
        <v>84</v>
      </c>
      <c r="D53" s="0" t="s">
        <v>70</v>
      </c>
      <c r="E53" s="29" t="n">
        <v>38386</v>
      </c>
      <c r="F53" s="30" t="n">
        <v>-150.0013</v>
      </c>
      <c r="G53" s="30" t="n">
        <v>-57.5007</v>
      </c>
      <c r="H53" s="27" t="n">
        <v>-999</v>
      </c>
      <c r="I53" s="0" t="n">
        <v>385</v>
      </c>
      <c r="J53" s="0" t="s">
        <v>70</v>
      </c>
      <c r="K53" s="27" t="n">
        <v>-999</v>
      </c>
      <c r="L53" s="0" t="n">
        <v>22</v>
      </c>
      <c r="M53" s="0" t="s">
        <v>85</v>
      </c>
    </row>
    <row r="54" customFormat="false" ht="15" hidden="false" customHeight="false" outlineLevel="0" collapsed="false">
      <c r="A54" s="30" t="str">
        <f aca="false">CONCATENATE(B54,"-S",C54,"-N", L54)</f>
        <v>P16S-S84-N24</v>
      </c>
      <c r="B54" s="0" t="s">
        <v>78</v>
      </c>
      <c r="C54" s="0" t="n">
        <v>84</v>
      </c>
      <c r="D54" s="0" t="s">
        <v>70</v>
      </c>
      <c r="E54" s="29" t="n">
        <v>38386</v>
      </c>
      <c r="F54" s="30" t="n">
        <v>-150.0013</v>
      </c>
      <c r="G54" s="30" t="n">
        <v>-57.5007</v>
      </c>
      <c r="H54" s="27" t="n">
        <v>-999</v>
      </c>
      <c r="I54" s="0" t="n">
        <v>285</v>
      </c>
      <c r="J54" s="0" t="s">
        <v>70</v>
      </c>
      <c r="K54" s="27" t="n">
        <v>-999</v>
      </c>
      <c r="L54" s="0" t="n">
        <v>24</v>
      </c>
      <c r="M54" s="0" t="s">
        <v>85</v>
      </c>
    </row>
    <row r="55" customFormat="false" ht="15" hidden="false" customHeight="false" outlineLevel="0" collapsed="false">
      <c r="A55" s="30" t="str">
        <f aca="false">CONCATENATE(B55,"-S",C55,"-N", L55)</f>
        <v>P16S-S84-N26</v>
      </c>
      <c r="B55" s="0" t="s">
        <v>78</v>
      </c>
      <c r="C55" s="0" t="n">
        <v>84</v>
      </c>
      <c r="D55" s="0" t="s">
        <v>70</v>
      </c>
      <c r="E55" s="29" t="n">
        <v>38386</v>
      </c>
      <c r="F55" s="30" t="n">
        <v>-150.0013</v>
      </c>
      <c r="G55" s="30" t="n">
        <v>-57.5007</v>
      </c>
      <c r="H55" s="27" t="n">
        <v>-999</v>
      </c>
      <c r="I55" s="0" t="n">
        <v>185</v>
      </c>
      <c r="J55" s="0" t="s">
        <v>70</v>
      </c>
      <c r="K55" s="27" t="n">
        <v>-999</v>
      </c>
      <c r="L55" s="0" t="n">
        <v>26</v>
      </c>
      <c r="M55" s="0" t="s">
        <v>85</v>
      </c>
    </row>
    <row r="56" customFormat="false" ht="15" hidden="false" customHeight="false" outlineLevel="0" collapsed="false">
      <c r="A56" s="30" t="str">
        <f aca="false">CONCATENATE(B56,"-S",C56,"-N", L56)</f>
        <v>P16S-S84-N27</v>
      </c>
      <c r="B56" s="0" t="s">
        <v>78</v>
      </c>
      <c r="C56" s="0" t="n">
        <v>84</v>
      </c>
      <c r="D56" s="0" t="s">
        <v>70</v>
      </c>
      <c r="E56" s="29" t="n">
        <v>38386</v>
      </c>
      <c r="F56" s="30" t="n">
        <v>-150.0013</v>
      </c>
      <c r="G56" s="30" t="n">
        <v>-57.5007</v>
      </c>
      <c r="H56" s="27" t="n">
        <v>-999</v>
      </c>
      <c r="I56" s="0" t="n">
        <v>135</v>
      </c>
      <c r="J56" s="0" t="s">
        <v>70</v>
      </c>
      <c r="K56" s="27" t="n">
        <v>-999</v>
      </c>
      <c r="L56" s="0" t="n">
        <v>27</v>
      </c>
      <c r="M56" s="0" t="s">
        <v>85</v>
      </c>
    </row>
    <row r="57" customFormat="false" ht="15" hidden="false" customHeight="false" outlineLevel="0" collapsed="false">
      <c r="A57" s="30" t="str">
        <f aca="false">CONCATENATE(B57,"-S",C57,"-N", L57)</f>
        <v>P16S-S84-N28</v>
      </c>
      <c r="B57" s="0" t="s">
        <v>78</v>
      </c>
      <c r="C57" s="0" t="n">
        <v>84</v>
      </c>
      <c r="D57" s="0" t="s">
        <v>70</v>
      </c>
      <c r="E57" s="29" t="n">
        <v>38386</v>
      </c>
      <c r="F57" s="30" t="n">
        <v>-150.0013</v>
      </c>
      <c r="G57" s="30" t="n">
        <v>-57.5007</v>
      </c>
      <c r="H57" s="27" t="n">
        <v>-999</v>
      </c>
      <c r="I57" s="0" t="n">
        <v>85</v>
      </c>
      <c r="J57" s="0" t="s">
        <v>70</v>
      </c>
      <c r="K57" s="27" t="n">
        <v>-999</v>
      </c>
      <c r="L57" s="0" t="n">
        <v>28</v>
      </c>
      <c r="M57" s="0" t="s">
        <v>85</v>
      </c>
    </row>
    <row r="58" customFormat="false" ht="15" hidden="false" customHeight="false" outlineLevel="0" collapsed="false">
      <c r="A58" s="30" t="str">
        <f aca="false">CONCATENATE(B58,"-S",C58,"-N", L58)</f>
        <v>P16S-S84-N29</v>
      </c>
      <c r="B58" s="0" t="s">
        <v>78</v>
      </c>
      <c r="C58" s="0" t="n">
        <v>84</v>
      </c>
      <c r="D58" s="0" t="s">
        <v>70</v>
      </c>
      <c r="E58" s="29" t="n">
        <v>38386</v>
      </c>
      <c r="F58" s="30" t="n">
        <v>-150.0013</v>
      </c>
      <c r="G58" s="30" t="n">
        <v>-57.5007</v>
      </c>
      <c r="H58" s="27" t="n">
        <v>-999</v>
      </c>
      <c r="I58" s="0" t="n">
        <v>70</v>
      </c>
      <c r="J58" s="0" t="s">
        <v>70</v>
      </c>
      <c r="K58" s="27" t="n">
        <v>-999</v>
      </c>
      <c r="L58" s="0" t="n">
        <v>29</v>
      </c>
      <c r="M58" s="0" t="s">
        <v>85</v>
      </c>
    </row>
    <row r="59" customFormat="false" ht="15" hidden="false" customHeight="false" outlineLevel="0" collapsed="false">
      <c r="A59" s="30" t="str">
        <f aca="false">CONCATENATE(B59,"-S",C59,"-N", L59)</f>
        <v>P16S-S84-N31</v>
      </c>
      <c r="B59" s="0" t="s">
        <v>78</v>
      </c>
      <c r="C59" s="0" t="n">
        <v>84</v>
      </c>
      <c r="D59" s="0" t="s">
        <v>70</v>
      </c>
      <c r="E59" s="29" t="n">
        <v>38386</v>
      </c>
      <c r="F59" s="30" t="n">
        <v>-150.0013</v>
      </c>
      <c r="G59" s="30" t="n">
        <v>-57.5007</v>
      </c>
      <c r="H59" s="27" t="n">
        <v>-999</v>
      </c>
      <c r="I59" s="0" t="n">
        <v>0</v>
      </c>
      <c r="J59" s="0" t="s">
        <v>70</v>
      </c>
      <c r="K59" s="27" t="n">
        <v>-999</v>
      </c>
      <c r="L59" s="0" t="n">
        <v>31</v>
      </c>
      <c r="M59" s="0" t="s">
        <v>85</v>
      </c>
    </row>
    <row r="60" customFormat="false" ht="15" hidden="false" customHeight="false" outlineLevel="0" collapsed="false">
      <c r="A60" s="30" t="str">
        <f aca="false">CONCATENATE(B60,"-S",C60,"-N", L60)</f>
        <v>P16S-S90-N20</v>
      </c>
      <c r="B60" s="0" t="s">
        <v>78</v>
      </c>
      <c r="C60" s="0" t="n">
        <v>90</v>
      </c>
      <c r="D60" s="0" t="s">
        <v>70</v>
      </c>
      <c r="E60" s="29" t="n">
        <v>38387</v>
      </c>
      <c r="F60" s="30" t="n">
        <v>-150</v>
      </c>
      <c r="G60" s="30" t="n">
        <v>-60</v>
      </c>
      <c r="H60" s="27" t="n">
        <v>-999</v>
      </c>
      <c r="I60" s="0" t="n">
        <v>485</v>
      </c>
      <c r="J60" s="0" t="s">
        <v>86</v>
      </c>
      <c r="K60" s="27" t="n">
        <v>-999</v>
      </c>
      <c r="L60" s="0" t="n">
        <v>20</v>
      </c>
      <c r="M60" s="0" t="s">
        <v>85</v>
      </c>
    </row>
    <row r="61" customFormat="false" ht="15" hidden="false" customHeight="false" outlineLevel="0" collapsed="false">
      <c r="A61" s="30" t="str">
        <f aca="false">CONCATENATE(B61,"-S",C61,"-N", L61)</f>
        <v>P16S-S90-N22</v>
      </c>
      <c r="B61" s="0" t="s">
        <v>78</v>
      </c>
      <c r="C61" s="0" t="n">
        <v>90</v>
      </c>
      <c r="D61" s="0" t="s">
        <v>70</v>
      </c>
      <c r="E61" s="29" t="n">
        <v>38387</v>
      </c>
      <c r="F61" s="30" t="n">
        <v>-150</v>
      </c>
      <c r="G61" s="30" t="n">
        <v>-60</v>
      </c>
      <c r="H61" s="27" t="n">
        <v>-999</v>
      </c>
      <c r="I61" s="0" t="n">
        <v>385</v>
      </c>
      <c r="J61" s="0" t="s">
        <v>86</v>
      </c>
      <c r="K61" s="27" t="n">
        <v>-999</v>
      </c>
      <c r="L61" s="0" t="n">
        <v>22</v>
      </c>
      <c r="M61" s="0" t="s">
        <v>85</v>
      </c>
    </row>
    <row r="62" customFormat="false" ht="15" hidden="false" customHeight="false" outlineLevel="0" collapsed="false">
      <c r="A62" s="30" t="str">
        <f aca="false">CONCATENATE(B62,"-S",C62,"-N", L62)</f>
        <v>P16S-S90-N24</v>
      </c>
      <c r="B62" s="0" t="s">
        <v>78</v>
      </c>
      <c r="C62" s="0" t="n">
        <v>90</v>
      </c>
      <c r="D62" s="0" t="s">
        <v>70</v>
      </c>
      <c r="E62" s="29" t="n">
        <v>38387</v>
      </c>
      <c r="F62" s="30" t="n">
        <v>-150</v>
      </c>
      <c r="G62" s="30" t="n">
        <v>-60</v>
      </c>
      <c r="H62" s="27" t="n">
        <v>-999</v>
      </c>
      <c r="I62" s="0" t="n">
        <v>285</v>
      </c>
      <c r="J62" s="0" t="s">
        <v>86</v>
      </c>
      <c r="K62" s="27" t="n">
        <v>-999</v>
      </c>
      <c r="L62" s="0" t="n">
        <v>24</v>
      </c>
      <c r="M62" s="0" t="s">
        <v>85</v>
      </c>
    </row>
    <row r="63" customFormat="false" ht="15" hidden="false" customHeight="false" outlineLevel="0" collapsed="false">
      <c r="A63" s="30" t="str">
        <f aca="false">CONCATENATE(B63,"-S",C63,"-N", L63)</f>
        <v>P16S-S90-N26</v>
      </c>
      <c r="B63" s="0" t="s">
        <v>78</v>
      </c>
      <c r="C63" s="0" t="n">
        <v>90</v>
      </c>
      <c r="D63" s="0" t="s">
        <v>70</v>
      </c>
      <c r="E63" s="29" t="n">
        <v>38387</v>
      </c>
      <c r="F63" s="30" t="n">
        <v>-150</v>
      </c>
      <c r="G63" s="30" t="n">
        <v>-60</v>
      </c>
      <c r="H63" s="27" t="n">
        <v>-999</v>
      </c>
      <c r="I63" s="0" t="n">
        <v>185</v>
      </c>
      <c r="J63" s="0" t="s">
        <v>86</v>
      </c>
      <c r="K63" s="27" t="n">
        <v>-999</v>
      </c>
      <c r="L63" s="0" t="n">
        <v>26</v>
      </c>
      <c r="M63" s="0" t="s">
        <v>85</v>
      </c>
    </row>
    <row r="64" customFormat="false" ht="15" hidden="false" customHeight="false" outlineLevel="0" collapsed="false">
      <c r="A64" s="30" t="str">
        <f aca="false">CONCATENATE(B64,"-S",C64,"-N", L64)</f>
        <v>P16S-S90-N27</v>
      </c>
      <c r="B64" s="0" t="s">
        <v>78</v>
      </c>
      <c r="C64" s="0" t="n">
        <v>90</v>
      </c>
      <c r="D64" s="0" t="s">
        <v>70</v>
      </c>
      <c r="E64" s="29" t="n">
        <v>38387</v>
      </c>
      <c r="F64" s="30" t="n">
        <v>-150</v>
      </c>
      <c r="G64" s="30" t="n">
        <v>-60</v>
      </c>
      <c r="H64" s="27" t="n">
        <v>-999</v>
      </c>
      <c r="I64" s="0" t="n">
        <v>135</v>
      </c>
      <c r="J64" s="0" t="s">
        <v>86</v>
      </c>
      <c r="K64" s="27" t="n">
        <v>-999</v>
      </c>
      <c r="L64" s="0" t="n">
        <v>27</v>
      </c>
      <c r="M64" s="0" t="s">
        <v>85</v>
      </c>
    </row>
    <row r="65" customFormat="false" ht="15" hidden="false" customHeight="false" outlineLevel="0" collapsed="false">
      <c r="A65" s="30" t="str">
        <f aca="false">CONCATENATE(B65,"-S",C65,"-N", L65)</f>
        <v>P16S-S90-N28</v>
      </c>
      <c r="B65" s="0" t="s">
        <v>78</v>
      </c>
      <c r="C65" s="0" t="n">
        <v>90</v>
      </c>
      <c r="D65" s="0" t="s">
        <v>70</v>
      </c>
      <c r="E65" s="29" t="n">
        <v>38387</v>
      </c>
      <c r="F65" s="30" t="n">
        <v>-150</v>
      </c>
      <c r="G65" s="30" t="n">
        <v>-60</v>
      </c>
      <c r="H65" s="27" t="n">
        <v>-999</v>
      </c>
      <c r="I65" s="0" t="n">
        <v>85</v>
      </c>
      <c r="J65" s="0" t="s">
        <v>86</v>
      </c>
      <c r="K65" s="27" t="n">
        <v>-999</v>
      </c>
      <c r="L65" s="0" t="n">
        <v>28</v>
      </c>
      <c r="M65" s="0" t="s">
        <v>85</v>
      </c>
    </row>
    <row r="66" customFormat="false" ht="15" hidden="false" customHeight="false" outlineLevel="0" collapsed="false">
      <c r="A66" s="30" t="str">
        <f aca="false">CONCATENATE(B66,"-S",C66,"-N", L66)</f>
        <v>P16S-S90-N29</v>
      </c>
      <c r="B66" s="0" t="s">
        <v>78</v>
      </c>
      <c r="C66" s="0" t="n">
        <v>90</v>
      </c>
      <c r="D66" s="0" t="s">
        <v>70</v>
      </c>
      <c r="E66" s="29" t="n">
        <v>38387</v>
      </c>
      <c r="F66" s="30" t="n">
        <v>-150</v>
      </c>
      <c r="G66" s="30" t="n">
        <v>-60</v>
      </c>
      <c r="H66" s="27" t="n">
        <v>-999</v>
      </c>
      <c r="I66" s="0" t="n">
        <v>40</v>
      </c>
      <c r="J66" s="0" t="s">
        <v>86</v>
      </c>
      <c r="K66" s="27" t="n">
        <v>-999</v>
      </c>
      <c r="L66" s="0" t="n">
        <v>29</v>
      </c>
      <c r="M66" s="0" t="s">
        <v>85</v>
      </c>
    </row>
    <row r="67" customFormat="false" ht="15" hidden="false" customHeight="false" outlineLevel="0" collapsed="false">
      <c r="A67" s="30" t="str">
        <f aca="false">CONCATENATE(B67,"-S",C67,"-N", L67)</f>
        <v>P16S-S90-N30</v>
      </c>
      <c r="B67" s="0" t="s">
        <v>78</v>
      </c>
      <c r="C67" s="0" t="n">
        <v>90</v>
      </c>
      <c r="D67" s="0" t="s">
        <v>70</v>
      </c>
      <c r="E67" s="29" t="n">
        <v>38387</v>
      </c>
      <c r="F67" s="30" t="n">
        <v>-150</v>
      </c>
      <c r="G67" s="30" t="n">
        <v>-60</v>
      </c>
      <c r="H67" s="27" t="n">
        <v>-999</v>
      </c>
      <c r="I67" s="0" t="n">
        <v>0</v>
      </c>
      <c r="J67" s="0" t="s">
        <v>86</v>
      </c>
      <c r="K67" s="27" t="n">
        <v>-999</v>
      </c>
      <c r="L67" s="0" t="n">
        <v>30</v>
      </c>
      <c r="M67" s="0" t="s">
        <v>85</v>
      </c>
    </row>
    <row r="68" customFormat="false" ht="15" hidden="false" customHeight="false" outlineLevel="0" collapsed="false">
      <c r="A68" s="30" t="str">
        <f aca="false">CONCATENATE(B68,"-S",C68,"-N", L68)</f>
        <v>P16S-S96-N18</v>
      </c>
      <c r="B68" s="0" t="s">
        <v>78</v>
      </c>
      <c r="C68" s="0" t="n">
        <v>96</v>
      </c>
      <c r="D68" s="0" t="s">
        <v>70</v>
      </c>
      <c r="E68" s="29" t="n">
        <v>38389</v>
      </c>
      <c r="F68" s="30" t="n">
        <v>-149.997</v>
      </c>
      <c r="G68" s="30" t="n">
        <v>-63.499</v>
      </c>
      <c r="H68" s="27" t="n">
        <v>-999</v>
      </c>
      <c r="I68" s="0" t="n">
        <v>470</v>
      </c>
      <c r="J68" s="0" t="s">
        <v>70</v>
      </c>
      <c r="K68" s="27" t="n">
        <v>-999</v>
      </c>
      <c r="L68" s="0" t="n">
        <v>18</v>
      </c>
      <c r="M68" s="0" t="s">
        <v>85</v>
      </c>
    </row>
    <row r="69" customFormat="false" ht="15" hidden="false" customHeight="false" outlineLevel="0" collapsed="false">
      <c r="A69" s="30" t="str">
        <f aca="false">CONCATENATE(B69,"-S",C69,"-N", L69)</f>
        <v>P16S-S96-N20</v>
      </c>
      <c r="B69" s="0" t="s">
        <v>78</v>
      </c>
      <c r="C69" s="0" t="n">
        <v>96</v>
      </c>
      <c r="D69" s="0" t="s">
        <v>70</v>
      </c>
      <c r="E69" s="29" t="n">
        <v>38389</v>
      </c>
      <c r="F69" s="30" t="n">
        <v>-149.997</v>
      </c>
      <c r="G69" s="30" t="n">
        <v>-63.499</v>
      </c>
      <c r="H69" s="27" t="n">
        <v>-999</v>
      </c>
      <c r="I69" s="0" t="n">
        <v>285</v>
      </c>
      <c r="J69" s="0" t="s">
        <v>70</v>
      </c>
      <c r="K69" s="27" t="n">
        <v>-999</v>
      </c>
      <c r="L69" s="0" t="n">
        <v>20</v>
      </c>
      <c r="M69" s="0" t="s">
        <v>85</v>
      </c>
    </row>
    <row r="70" customFormat="false" ht="15" hidden="false" customHeight="false" outlineLevel="0" collapsed="false">
      <c r="A70" s="30" t="str">
        <f aca="false">CONCATENATE(B70,"-S",C70,"-N", L70)</f>
        <v>P16S-S96-N23</v>
      </c>
      <c r="B70" s="0" t="s">
        <v>78</v>
      </c>
      <c r="C70" s="0" t="n">
        <v>96</v>
      </c>
      <c r="D70" s="0" t="s">
        <v>70</v>
      </c>
      <c r="E70" s="29" t="n">
        <v>38389</v>
      </c>
      <c r="F70" s="30" t="n">
        <v>-149.997</v>
      </c>
      <c r="G70" s="30" t="n">
        <v>-63.499</v>
      </c>
      <c r="H70" s="27" t="n">
        <v>-999</v>
      </c>
      <c r="I70" s="0" t="n">
        <v>160</v>
      </c>
      <c r="J70" s="0" t="s">
        <v>70</v>
      </c>
      <c r="K70" s="27" t="n">
        <v>-999</v>
      </c>
      <c r="L70" s="0" t="n">
        <v>23</v>
      </c>
      <c r="M70" s="0" t="s">
        <v>85</v>
      </c>
    </row>
    <row r="71" customFormat="false" ht="15" hidden="false" customHeight="false" outlineLevel="0" collapsed="false">
      <c r="A71" s="30" t="str">
        <f aca="false">CONCATENATE(B71,"-S",C71,"-N", L71)</f>
        <v>P16S-S96-N24</v>
      </c>
      <c r="B71" s="0" t="s">
        <v>78</v>
      </c>
      <c r="C71" s="0" t="n">
        <v>96</v>
      </c>
      <c r="D71" s="0" t="s">
        <v>70</v>
      </c>
      <c r="E71" s="29" t="n">
        <v>38389</v>
      </c>
      <c r="F71" s="30" t="n">
        <v>-149.997</v>
      </c>
      <c r="G71" s="30" t="n">
        <v>-63.499</v>
      </c>
      <c r="H71" s="27" t="n">
        <v>-999</v>
      </c>
      <c r="I71" s="0" t="n">
        <v>130</v>
      </c>
      <c r="J71" s="0" t="s">
        <v>70</v>
      </c>
      <c r="K71" s="27" t="n">
        <v>-999</v>
      </c>
      <c r="L71" s="0" t="n">
        <v>24</v>
      </c>
      <c r="M71" s="0" t="s">
        <v>85</v>
      </c>
    </row>
    <row r="72" customFormat="false" ht="15" hidden="false" customHeight="false" outlineLevel="0" collapsed="false">
      <c r="A72" s="30" t="str">
        <f aca="false">CONCATENATE(B72,"-S",C72,"-N", L72)</f>
        <v>P16S-S96-N25</v>
      </c>
      <c r="B72" s="0" t="s">
        <v>78</v>
      </c>
      <c r="C72" s="0" t="n">
        <v>96</v>
      </c>
      <c r="D72" s="0" t="s">
        <v>70</v>
      </c>
      <c r="E72" s="29" t="n">
        <v>38389</v>
      </c>
      <c r="F72" s="30" t="n">
        <v>-149.997</v>
      </c>
      <c r="G72" s="30" t="n">
        <v>-63.499</v>
      </c>
      <c r="H72" s="27" t="n">
        <v>-999</v>
      </c>
      <c r="I72" s="0" t="n">
        <v>85</v>
      </c>
      <c r="J72" s="0" t="s">
        <v>70</v>
      </c>
      <c r="K72" s="27" t="n">
        <v>-999</v>
      </c>
      <c r="L72" s="0" t="n">
        <v>25</v>
      </c>
      <c r="M72" s="0" t="s">
        <v>85</v>
      </c>
    </row>
    <row r="73" customFormat="false" ht="15" hidden="false" customHeight="false" outlineLevel="0" collapsed="false">
      <c r="A73" s="30" t="str">
        <f aca="false">CONCATENATE(B73,"-S",C73,"-N", L73)</f>
        <v>P16S-S96-N26</v>
      </c>
      <c r="B73" s="0" t="s">
        <v>78</v>
      </c>
      <c r="C73" s="0" t="n">
        <v>96</v>
      </c>
      <c r="D73" s="0" t="s">
        <v>70</v>
      </c>
      <c r="E73" s="29" t="n">
        <v>38389</v>
      </c>
      <c r="F73" s="30" t="n">
        <v>-149.997</v>
      </c>
      <c r="G73" s="30" t="n">
        <v>-63.499</v>
      </c>
      <c r="H73" s="27" t="n">
        <v>-999</v>
      </c>
      <c r="I73" s="0" t="n">
        <v>60</v>
      </c>
      <c r="J73" s="0" t="s">
        <v>70</v>
      </c>
      <c r="K73" s="27" t="n">
        <v>-999</v>
      </c>
      <c r="L73" s="0" t="n">
        <v>26</v>
      </c>
      <c r="M73" s="0" t="s">
        <v>85</v>
      </c>
    </row>
    <row r="74" customFormat="false" ht="15" hidden="false" customHeight="false" outlineLevel="0" collapsed="false">
      <c r="A74" s="30" t="str">
        <f aca="false">CONCATENATE(B74,"-S",C74,"-N", L74)</f>
        <v>P16S-S96-N27</v>
      </c>
      <c r="B74" s="0" t="s">
        <v>78</v>
      </c>
      <c r="C74" s="0" t="n">
        <v>96</v>
      </c>
      <c r="D74" s="0" t="s">
        <v>70</v>
      </c>
      <c r="E74" s="29" t="n">
        <v>38389</v>
      </c>
      <c r="F74" s="30" t="n">
        <v>-149.997</v>
      </c>
      <c r="G74" s="30" t="n">
        <v>-63.499</v>
      </c>
      <c r="H74" s="27" t="n">
        <v>-999</v>
      </c>
      <c r="I74" s="0" t="n">
        <v>40</v>
      </c>
      <c r="J74" s="0" t="s">
        <v>70</v>
      </c>
      <c r="K74" s="27" t="n">
        <v>-999</v>
      </c>
      <c r="L74" s="0" t="n">
        <v>27</v>
      </c>
      <c r="M74" s="0" t="s">
        <v>85</v>
      </c>
    </row>
    <row r="75" customFormat="false" ht="15" hidden="false" customHeight="false" outlineLevel="0" collapsed="false">
      <c r="A75" s="30" t="str">
        <f aca="false">CONCATENATE(B75,"-S",C75,"-N", L75)</f>
        <v>P16S-S96-N28</v>
      </c>
      <c r="B75" s="0" t="s">
        <v>78</v>
      </c>
      <c r="C75" s="0" t="n">
        <v>96</v>
      </c>
      <c r="D75" s="0" t="s">
        <v>70</v>
      </c>
      <c r="E75" s="29" t="n">
        <v>38389</v>
      </c>
      <c r="F75" s="30" t="n">
        <v>-149.997</v>
      </c>
      <c r="G75" s="30" t="n">
        <v>-63.499</v>
      </c>
      <c r="H75" s="27" t="n">
        <v>-999</v>
      </c>
      <c r="I75" s="0" t="n">
        <v>0</v>
      </c>
      <c r="J75" s="0" t="s">
        <v>70</v>
      </c>
      <c r="K75" s="27" t="n">
        <v>-999</v>
      </c>
      <c r="L75" s="0" t="n">
        <v>28</v>
      </c>
      <c r="M75" s="0" t="s">
        <v>87</v>
      </c>
    </row>
    <row r="76" customFormat="false" ht="15" hidden="false" customHeight="false" outlineLevel="0" collapsed="false">
      <c r="A76" s="30" t="str">
        <f aca="false">CONCATENATE(B76,"-S",C76,"-N", L76)</f>
        <v>P16S-S104-N21</v>
      </c>
      <c r="B76" s="0" t="s">
        <v>78</v>
      </c>
      <c r="C76" s="0" t="n">
        <v>104</v>
      </c>
      <c r="D76" s="0" t="s">
        <v>70</v>
      </c>
      <c r="E76" s="29" t="n">
        <v>38391</v>
      </c>
      <c r="F76" s="30" t="n">
        <v>-150</v>
      </c>
      <c r="G76" s="30" t="n">
        <v>-67.5007</v>
      </c>
      <c r="H76" s="27" t="n">
        <v>-999</v>
      </c>
      <c r="I76" s="0" t="n">
        <v>420</v>
      </c>
      <c r="J76" s="0" t="s">
        <v>86</v>
      </c>
      <c r="K76" s="27" t="n">
        <v>-999</v>
      </c>
      <c r="L76" s="0" t="n">
        <v>21</v>
      </c>
      <c r="M76" s="0" t="s">
        <v>85</v>
      </c>
    </row>
    <row r="77" customFormat="false" ht="15" hidden="false" customHeight="false" outlineLevel="0" collapsed="false">
      <c r="A77" s="30" t="str">
        <f aca="false">CONCATENATE(B77,"-S",C77,"-N", L77)</f>
        <v>P16S-S104-N23</v>
      </c>
      <c r="B77" s="0" t="s">
        <v>78</v>
      </c>
      <c r="C77" s="0" t="n">
        <v>104</v>
      </c>
      <c r="D77" s="0" t="s">
        <v>70</v>
      </c>
      <c r="E77" s="29" t="n">
        <v>38391</v>
      </c>
      <c r="F77" s="30" t="n">
        <v>-150</v>
      </c>
      <c r="G77" s="30" t="n">
        <v>-67.5007</v>
      </c>
      <c r="H77" s="27" t="n">
        <v>-999</v>
      </c>
      <c r="I77" s="0" t="n">
        <v>320</v>
      </c>
      <c r="J77" s="0" t="s">
        <v>86</v>
      </c>
      <c r="K77" s="27" t="n">
        <v>-999</v>
      </c>
      <c r="L77" s="0" t="n">
        <v>23</v>
      </c>
      <c r="M77" s="0" t="s">
        <v>85</v>
      </c>
    </row>
    <row r="78" s="23" customFormat="true" ht="15" hidden="false" customHeight="false" outlineLevel="0" collapsed="false">
      <c r="A78" s="30" t="str">
        <f aca="false">CONCATENATE(B78,"-S",C78,"-N", L78)</f>
        <v>P16S-S104-N25</v>
      </c>
      <c r="B78" s="23" t="s">
        <v>78</v>
      </c>
      <c r="C78" s="23" t="n">
        <v>104</v>
      </c>
      <c r="D78" s="23" t="s">
        <v>70</v>
      </c>
      <c r="E78" s="32" t="n">
        <v>38391</v>
      </c>
      <c r="F78" s="31" t="n">
        <v>-150</v>
      </c>
      <c r="G78" s="31" t="n">
        <v>-67.5007</v>
      </c>
      <c r="H78" s="33" t="n">
        <v>-999</v>
      </c>
      <c r="I78" s="23" t="n">
        <v>220</v>
      </c>
      <c r="J78" s="23" t="s">
        <v>86</v>
      </c>
      <c r="K78" s="33" t="n">
        <v>-999</v>
      </c>
      <c r="L78" s="23" t="n">
        <v>25</v>
      </c>
      <c r="M78" s="23" t="s">
        <v>85</v>
      </c>
    </row>
    <row r="79" s="23" customFormat="true" ht="15" hidden="false" customHeight="false" outlineLevel="0" collapsed="false">
      <c r="A79" s="30" t="str">
        <f aca="false">CONCATENATE(B79,"-S",C79,"-N", L79)</f>
        <v>P16S-S104-N27</v>
      </c>
      <c r="B79" s="23" t="s">
        <v>78</v>
      </c>
      <c r="C79" s="23" t="n">
        <v>104</v>
      </c>
      <c r="D79" s="23" t="s">
        <v>70</v>
      </c>
      <c r="E79" s="32" t="n">
        <v>38391</v>
      </c>
      <c r="F79" s="31" t="n">
        <v>-150</v>
      </c>
      <c r="G79" s="31" t="n">
        <v>-67.5007</v>
      </c>
      <c r="H79" s="33" t="n">
        <v>-999</v>
      </c>
      <c r="I79" s="23" t="n">
        <v>120</v>
      </c>
      <c r="J79" s="23" t="s">
        <v>86</v>
      </c>
      <c r="K79" s="33" t="n">
        <v>-999</v>
      </c>
      <c r="L79" s="23" t="n">
        <v>27</v>
      </c>
      <c r="M79" s="23" t="s">
        <v>85</v>
      </c>
    </row>
    <row r="80" s="23" customFormat="true" ht="15" hidden="false" customHeight="false" outlineLevel="0" collapsed="false">
      <c r="A80" s="30" t="str">
        <f aca="false">CONCATENATE(B80,"-S",C80,"-N", L80)</f>
        <v>P16S-S104-N28</v>
      </c>
      <c r="B80" s="23" t="s">
        <v>78</v>
      </c>
      <c r="C80" s="23" t="n">
        <v>104</v>
      </c>
      <c r="D80" s="23" t="s">
        <v>70</v>
      </c>
      <c r="E80" s="32" t="n">
        <v>38391</v>
      </c>
      <c r="F80" s="31" t="n">
        <v>-150</v>
      </c>
      <c r="G80" s="31" t="n">
        <v>-67.5007</v>
      </c>
      <c r="H80" s="33" t="n">
        <v>-999</v>
      </c>
      <c r="I80" s="23" t="n">
        <v>90</v>
      </c>
      <c r="J80" s="23" t="s">
        <v>86</v>
      </c>
      <c r="K80" s="33" t="n">
        <v>-999</v>
      </c>
      <c r="L80" s="23" t="n">
        <v>28</v>
      </c>
      <c r="M80" s="23" t="s">
        <v>85</v>
      </c>
    </row>
    <row r="81" s="23" customFormat="true" ht="15" hidden="false" customHeight="false" outlineLevel="0" collapsed="false">
      <c r="A81" s="30" t="str">
        <f aca="false">CONCATENATE(B81,"-S",C81,"-N", L81)</f>
        <v>P16S-S104-N29</v>
      </c>
      <c r="B81" s="23" t="s">
        <v>78</v>
      </c>
      <c r="C81" s="23" t="n">
        <v>104</v>
      </c>
      <c r="D81" s="23" t="s">
        <v>70</v>
      </c>
      <c r="E81" s="32" t="n">
        <v>38391</v>
      </c>
      <c r="F81" s="31" t="n">
        <v>-150</v>
      </c>
      <c r="G81" s="31" t="n">
        <v>-67.5007</v>
      </c>
      <c r="H81" s="33" t="n">
        <v>-999</v>
      </c>
      <c r="I81" s="23" t="n">
        <v>55</v>
      </c>
      <c r="J81" s="23" t="s">
        <v>86</v>
      </c>
      <c r="K81" s="33" t="n">
        <v>-999</v>
      </c>
      <c r="L81" s="23" t="n">
        <v>29</v>
      </c>
      <c r="M81" s="23" t="s">
        <v>85</v>
      </c>
    </row>
    <row r="82" s="23" customFormat="true" ht="15" hidden="false" customHeight="false" outlineLevel="0" collapsed="false">
      <c r="A82" s="30" t="str">
        <f aca="false">CONCATENATE(B82,"-S",C82,"-N", L82)</f>
        <v>P16S-S104-N30</v>
      </c>
      <c r="B82" s="23" t="s">
        <v>78</v>
      </c>
      <c r="C82" s="23" t="n">
        <v>104</v>
      </c>
      <c r="D82" s="23" t="s">
        <v>70</v>
      </c>
      <c r="E82" s="32" t="n">
        <v>38391</v>
      </c>
      <c r="F82" s="31" t="n">
        <v>-150</v>
      </c>
      <c r="G82" s="31" t="n">
        <v>-67.5007</v>
      </c>
      <c r="H82" s="33" t="n">
        <v>-999</v>
      </c>
      <c r="I82" s="23" t="n">
        <v>35</v>
      </c>
      <c r="J82" s="23" t="s">
        <v>86</v>
      </c>
      <c r="K82" s="33" t="n">
        <v>-999</v>
      </c>
      <c r="L82" s="23" t="n">
        <v>30</v>
      </c>
      <c r="M82" s="23" t="s">
        <v>85</v>
      </c>
    </row>
    <row r="83" s="23" customFormat="true" ht="15" hidden="false" customHeight="false" outlineLevel="0" collapsed="false">
      <c r="A83" s="30" t="str">
        <f aca="false">CONCATENATE(B83,"-S",C83,"-N", L83)</f>
        <v>P16S-S104-N31</v>
      </c>
      <c r="B83" s="23" t="s">
        <v>78</v>
      </c>
      <c r="C83" s="23" t="n">
        <v>104</v>
      </c>
      <c r="D83" s="23" t="s">
        <v>70</v>
      </c>
      <c r="E83" s="32" t="n">
        <v>38391</v>
      </c>
      <c r="F83" s="31" t="n">
        <v>-150</v>
      </c>
      <c r="G83" s="31" t="n">
        <v>-67.5007</v>
      </c>
      <c r="H83" s="33" t="n">
        <v>-999</v>
      </c>
      <c r="I83" s="23" t="n">
        <v>0</v>
      </c>
      <c r="J83" s="23" t="s">
        <v>86</v>
      </c>
      <c r="K83" s="33" t="n">
        <v>-999</v>
      </c>
      <c r="L83" s="23" t="n">
        <v>31</v>
      </c>
      <c r="M83" s="23" t="s">
        <v>85</v>
      </c>
    </row>
    <row r="84" customFormat="false" ht="15" hidden="false" customHeight="false" outlineLevel="0" collapsed="false">
      <c r="A84" s="30"/>
    </row>
    <row r="85" customFormat="false" ht="15" hidden="false" customHeight="false" outlineLevel="0" collapsed="false">
      <c r="A85" s="30"/>
    </row>
    <row r="86" customFormat="false" ht="15" hidden="false" customHeight="false" outlineLevel="0" collapsed="false">
      <c r="A86" s="30"/>
    </row>
    <row r="87" customFormat="false" ht="15" hidden="false" customHeight="false" outlineLevel="0" collapsed="false">
      <c r="A87" s="30"/>
    </row>
    <row r="88" customFormat="false" ht="15" hidden="false" customHeight="false" outlineLevel="0" collapsed="false">
      <c r="A88" s="30"/>
    </row>
    <row r="89" customFormat="false" ht="15" hidden="false" customHeight="false" outlineLevel="0" collapsed="false">
      <c r="A89" s="30"/>
    </row>
    <row r="90" customFormat="false" ht="15" hidden="false" customHeight="false" outlineLevel="0" collapsed="false">
      <c r="A90" s="30"/>
    </row>
    <row r="91" customFormat="false" ht="15" hidden="false" customHeight="false" outlineLevel="0" collapsed="false">
      <c r="A91" s="30"/>
    </row>
    <row r="92" customFormat="false" ht="15" hidden="false" customHeight="false" outlineLevel="0" collapsed="false">
      <c r="A92" s="30"/>
    </row>
    <row r="93" customFormat="false" ht="15" hidden="false" customHeight="false" outlineLevel="0" collapsed="false">
      <c r="A93" s="30"/>
    </row>
    <row r="94" customFormat="false" ht="15" hidden="false" customHeight="false" outlineLevel="0" collapsed="false">
      <c r="A94" s="30"/>
    </row>
    <row r="95" customFormat="false" ht="15" hidden="false" customHeight="false" outlineLevel="0" collapsed="false">
      <c r="A95" s="30"/>
    </row>
    <row r="96" customFormat="false" ht="15" hidden="false" customHeight="false" outlineLevel="0" collapsed="false">
      <c r="A96" s="30"/>
    </row>
    <row r="97" customFormat="false" ht="15" hidden="false" customHeight="false" outlineLevel="0" collapsed="false">
      <c r="A97" s="30"/>
    </row>
    <row r="98" customFormat="false" ht="15" hidden="false" customHeight="false" outlineLevel="0" collapsed="false">
      <c r="A98" s="30"/>
    </row>
    <row r="99" customFormat="false" ht="15" hidden="false" customHeight="false" outlineLevel="0" collapsed="false">
      <c r="A99" s="30"/>
    </row>
    <row r="100" customFormat="false" ht="15" hidden="false" customHeight="false" outlineLevel="0" collapsed="false">
      <c r="A100" s="30"/>
    </row>
    <row r="101" customFormat="false" ht="15" hidden="false" customHeight="false" outlineLevel="0" collapsed="false">
      <c r="A101" s="30"/>
    </row>
    <row r="102" customFormat="false" ht="15" hidden="false" customHeight="false" outlineLevel="0" collapsed="false">
      <c r="A102" s="30"/>
    </row>
    <row r="103" customFormat="false" ht="15" hidden="false" customHeight="false" outlineLevel="0" collapsed="false">
      <c r="A103" s="30"/>
    </row>
    <row r="104" customFormat="false" ht="15" hidden="false" customHeight="false" outlineLevel="0" collapsed="false">
      <c r="A104" s="30"/>
    </row>
    <row r="105" customFormat="false" ht="15" hidden="false" customHeight="false" outlineLevel="0" collapsed="false">
      <c r="A105" s="30"/>
    </row>
    <row r="106" customFormat="false" ht="15" hidden="false" customHeight="false" outlineLevel="0" collapsed="false">
      <c r="A106" s="30"/>
    </row>
    <row r="107" customFormat="false" ht="15" hidden="false" customHeight="false" outlineLevel="0" collapsed="false">
      <c r="A107" s="30"/>
    </row>
    <row r="108" customFormat="false" ht="15" hidden="false" customHeight="false" outlineLevel="0" collapsed="false">
      <c r="A108" s="30"/>
    </row>
    <row r="109" customFormat="false" ht="15" hidden="false" customHeight="false" outlineLevel="0" collapsed="false">
      <c r="A109" s="30"/>
    </row>
    <row r="110" customFormat="false" ht="15" hidden="false" customHeight="false" outlineLevel="0" collapsed="false">
      <c r="A110" s="30"/>
    </row>
    <row r="111" customFormat="false" ht="15" hidden="false" customHeight="false" outlineLevel="0" collapsed="false">
      <c r="A111" s="30"/>
    </row>
    <row r="112" customFormat="false" ht="15" hidden="false" customHeight="false" outlineLevel="0" collapsed="false">
      <c r="A112" s="30"/>
    </row>
    <row r="113" customFormat="false" ht="15" hidden="false" customHeight="false" outlineLevel="0" collapsed="false">
      <c r="A113" s="30"/>
    </row>
    <row r="114" customFormat="false" ht="15" hidden="false" customHeight="false" outlineLevel="0" collapsed="false">
      <c r="A114" s="30"/>
    </row>
    <row r="115" customFormat="false" ht="15" hidden="false" customHeight="false" outlineLevel="0" collapsed="false">
      <c r="A115" s="30"/>
    </row>
    <row r="116" customFormat="false" ht="15" hidden="false" customHeight="false" outlineLevel="0" collapsed="false">
      <c r="A116" s="30"/>
    </row>
    <row r="117" customFormat="false" ht="15" hidden="false" customHeight="false" outlineLevel="0" collapsed="false">
      <c r="A117" s="30"/>
    </row>
    <row r="118" customFormat="false" ht="15" hidden="false" customHeight="false" outlineLevel="0" collapsed="false">
      <c r="A118" s="30"/>
    </row>
    <row r="119" customFormat="false" ht="15" hidden="false" customHeight="false" outlineLevel="0" collapsed="false">
      <c r="A119" s="30"/>
    </row>
    <row r="120" customFormat="false" ht="15" hidden="false" customHeight="false" outlineLevel="0" collapsed="false">
      <c r="A120" s="30"/>
    </row>
    <row r="121" customFormat="false" ht="15" hidden="false" customHeight="false" outlineLevel="0" collapsed="false">
      <c r="A121" s="30"/>
    </row>
    <row r="122" customFormat="false" ht="15" hidden="false" customHeight="false" outlineLevel="0" collapsed="false">
      <c r="A122" s="30"/>
    </row>
    <row r="123" customFormat="false" ht="15" hidden="false" customHeight="false" outlineLevel="0" collapsed="false">
      <c r="A123" s="30"/>
    </row>
    <row r="124" customFormat="false" ht="15" hidden="false" customHeight="false" outlineLevel="0" collapsed="false">
      <c r="A124" s="30"/>
    </row>
    <row r="125" customFormat="false" ht="15" hidden="false" customHeight="false" outlineLevel="0" collapsed="false">
      <c r="A125" s="3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8" activeCellId="0" sqref="I8"/>
    </sheetView>
  </sheetViews>
  <sheetFormatPr defaultColWidth="10.8203125" defaultRowHeight="15" zeroHeight="false" outlineLevelRow="0" outlineLevelCol="0"/>
  <cols>
    <col collapsed="false" customWidth="true" hidden="false" outlineLevel="0" max="1" min="1" style="30" width="13.97"/>
    <col collapsed="false" customWidth="true" hidden="false" outlineLevel="0" max="2" min="2" style="34" width="8"/>
    <col collapsed="false" customWidth="true" hidden="false" outlineLevel="0" max="3" min="3" style="34" width="8.15"/>
    <col collapsed="false" customWidth="true" hidden="false" outlineLevel="0" max="4" min="4" style="34" width="5.82"/>
    <col collapsed="false" customWidth="true" hidden="false" outlineLevel="0" max="5" min="5" style="35" width="18.67"/>
    <col collapsed="false" customWidth="true" hidden="false" outlineLevel="0" max="6" min="6" style="34" width="22.16"/>
    <col collapsed="false" customWidth="true" hidden="false" outlineLevel="0" max="7" min="7" style="34" width="21.33"/>
    <col collapsed="false" customWidth="true" hidden="false" outlineLevel="0" max="8" min="8" style="34" width="19.83"/>
    <col collapsed="false" customWidth="true" hidden="false" outlineLevel="0" max="10" min="9" style="34" width="14.67"/>
    <col collapsed="false" customWidth="true" hidden="false" outlineLevel="0" max="11" min="11" style="34" width="16"/>
    <col collapsed="false" customWidth="true" hidden="false" outlineLevel="0" max="12" min="12" style="34" width="14.33"/>
    <col collapsed="false" customWidth="true" hidden="false" outlineLevel="0" max="13" min="13" style="34" width="8"/>
    <col collapsed="false" customWidth="true" hidden="false" outlineLevel="0" max="14" min="14" style="34" width="7.16"/>
    <col collapsed="false" customWidth="true" hidden="false" outlineLevel="0" max="15" min="15" style="30" width="50.51"/>
    <col collapsed="false" customWidth="true" hidden="false" outlineLevel="0" max="16" min="16" style="30" width="13.67"/>
    <col collapsed="false" customWidth="true" hidden="false" outlineLevel="0" max="18" min="17" style="30" width="9.5"/>
    <col collapsed="false" customWidth="false" hidden="false" outlineLevel="0" max="1024" min="19" style="30" width="10.83"/>
  </cols>
  <sheetData>
    <row r="1" s="24" customFormat="true" ht="15" hidden="false" customHeight="false" outlineLevel="0" collapsed="false">
      <c r="A1" s="24" t="s">
        <v>77</v>
      </c>
      <c r="B1" s="36" t="s">
        <v>8</v>
      </c>
      <c r="C1" s="36" t="s">
        <v>59</v>
      </c>
      <c r="D1" s="36" t="s">
        <v>60</v>
      </c>
      <c r="E1" s="37" t="s">
        <v>61</v>
      </c>
      <c r="F1" s="36" t="s">
        <v>62</v>
      </c>
      <c r="G1" s="36" t="s">
        <v>63</v>
      </c>
      <c r="H1" s="36" t="s">
        <v>64</v>
      </c>
      <c r="I1" s="36" t="s">
        <v>88</v>
      </c>
      <c r="J1" s="36" t="s">
        <v>89</v>
      </c>
      <c r="K1" s="36" t="s">
        <v>90</v>
      </c>
      <c r="L1" s="36" t="s">
        <v>66</v>
      </c>
      <c r="M1" s="36" t="s">
        <v>67</v>
      </c>
      <c r="N1" s="36" t="s">
        <v>68</v>
      </c>
      <c r="O1" s="24" t="s">
        <v>10</v>
      </c>
    </row>
    <row r="2" customFormat="false" ht="15" hidden="false" customHeight="false" outlineLevel="0" collapsed="false">
      <c r="A2" s="30" t="str">
        <f aca="false">CONCATENATE(B2,"-S",C2,"-N0", N2)</f>
        <v>P16N-S02-N01</v>
      </c>
      <c r="B2" s="34" t="s">
        <v>91</v>
      </c>
      <c r="C2" s="34" t="s">
        <v>92</v>
      </c>
      <c r="D2" s="34" t="s">
        <v>70</v>
      </c>
      <c r="E2" s="38" t="n">
        <v>-999</v>
      </c>
      <c r="F2" s="38" t="n">
        <v>-999</v>
      </c>
      <c r="G2" s="38" t="n">
        <v>-999</v>
      </c>
      <c r="H2" s="38" t="n">
        <v>-999</v>
      </c>
      <c r="I2" s="38" t="n">
        <v>-999</v>
      </c>
      <c r="J2" s="38" t="n">
        <v>-999</v>
      </c>
      <c r="K2" s="38" t="n">
        <v>-999</v>
      </c>
      <c r="L2" s="34" t="s">
        <v>93</v>
      </c>
      <c r="M2" s="34" t="n">
        <v>1</v>
      </c>
      <c r="N2" s="34" t="n">
        <v>1</v>
      </c>
      <c r="O2" s="30" t="s">
        <v>94</v>
      </c>
    </row>
    <row r="3" customFormat="false" ht="15" hidden="false" customHeight="false" outlineLevel="0" collapsed="false">
      <c r="A3" s="30" t="str">
        <f aca="false">CONCATENATE(B3,"-S",C3,"-N0", N3)</f>
        <v>P16N-S02-N03</v>
      </c>
      <c r="B3" s="34" t="s">
        <v>91</v>
      </c>
      <c r="C3" s="34" t="s">
        <v>92</v>
      </c>
      <c r="D3" s="34" t="s">
        <v>70</v>
      </c>
      <c r="E3" s="38" t="n">
        <v>-999</v>
      </c>
      <c r="F3" s="38" t="n">
        <v>-999</v>
      </c>
      <c r="G3" s="38" t="n">
        <v>-999</v>
      </c>
      <c r="H3" s="38" t="n">
        <v>-999</v>
      </c>
      <c r="I3" s="38" t="n">
        <v>-999</v>
      </c>
      <c r="J3" s="38" t="n">
        <v>-999</v>
      </c>
      <c r="K3" s="38" t="n">
        <v>-999</v>
      </c>
      <c r="L3" s="34" t="s">
        <v>93</v>
      </c>
      <c r="M3" s="34" t="n">
        <v>1</v>
      </c>
      <c r="N3" s="34" t="n">
        <v>3</v>
      </c>
      <c r="O3" s="30" t="s">
        <v>94</v>
      </c>
    </row>
    <row r="4" customFormat="false" ht="15" hidden="false" customHeight="false" outlineLevel="0" collapsed="false">
      <c r="A4" s="30" t="str">
        <f aca="false">CONCATENATE(B4,"-S",C4,"-N0", N4)</f>
        <v>P16N-S02-N04</v>
      </c>
      <c r="B4" s="34" t="s">
        <v>91</v>
      </c>
      <c r="C4" s="34" t="s">
        <v>92</v>
      </c>
      <c r="D4" s="34" t="s">
        <v>70</v>
      </c>
      <c r="E4" s="38" t="n">
        <v>-999</v>
      </c>
      <c r="F4" s="38" t="n">
        <v>-999</v>
      </c>
      <c r="G4" s="38" t="n">
        <v>-999</v>
      </c>
      <c r="H4" s="38" t="n">
        <v>-999</v>
      </c>
      <c r="I4" s="38" t="n">
        <v>-999</v>
      </c>
      <c r="J4" s="38" t="n">
        <v>-999</v>
      </c>
      <c r="K4" s="38" t="n">
        <v>-999</v>
      </c>
      <c r="L4" s="34" t="s">
        <v>93</v>
      </c>
      <c r="M4" s="34" t="n">
        <v>1</v>
      </c>
      <c r="N4" s="34" t="n">
        <v>4</v>
      </c>
      <c r="O4" s="30" t="s">
        <v>94</v>
      </c>
    </row>
    <row r="5" customFormat="false" ht="15" hidden="false" customHeight="false" outlineLevel="0" collapsed="false">
      <c r="A5" s="30" t="str">
        <f aca="false">CONCATENATE(B5,"-S",C5,"-N0", N5)</f>
        <v>P16N-S02-N05</v>
      </c>
      <c r="B5" s="34" t="s">
        <v>91</v>
      </c>
      <c r="C5" s="34" t="s">
        <v>92</v>
      </c>
      <c r="D5" s="34" t="s">
        <v>70</v>
      </c>
      <c r="E5" s="38" t="n">
        <v>-999</v>
      </c>
      <c r="F5" s="38" t="n">
        <v>-999</v>
      </c>
      <c r="G5" s="38" t="n">
        <v>-999</v>
      </c>
      <c r="H5" s="38" t="n">
        <v>-999</v>
      </c>
      <c r="I5" s="38" t="n">
        <v>-999</v>
      </c>
      <c r="J5" s="38" t="n">
        <v>-999</v>
      </c>
      <c r="K5" s="38" t="n">
        <v>-999</v>
      </c>
      <c r="L5" s="34" t="s">
        <v>93</v>
      </c>
      <c r="M5" s="34" t="n">
        <v>1</v>
      </c>
      <c r="N5" s="34" t="n">
        <v>5</v>
      </c>
      <c r="O5" s="30" t="s">
        <v>94</v>
      </c>
    </row>
    <row r="6" customFormat="false" ht="15" hidden="false" customHeight="false" outlineLevel="0" collapsed="false">
      <c r="A6" s="30" t="str">
        <f aca="false">CONCATENATE(B6,"-S",C6,"-N0", N6)</f>
        <v>P16N-S02-N06</v>
      </c>
      <c r="B6" s="34" t="s">
        <v>91</v>
      </c>
      <c r="C6" s="34" t="s">
        <v>92</v>
      </c>
      <c r="D6" s="34" t="s">
        <v>70</v>
      </c>
      <c r="E6" s="38" t="n">
        <v>-999</v>
      </c>
      <c r="F6" s="38" t="n">
        <v>-999</v>
      </c>
      <c r="G6" s="38" t="n">
        <v>-999</v>
      </c>
      <c r="H6" s="38" t="n">
        <v>-999</v>
      </c>
      <c r="I6" s="38" t="n">
        <v>-999</v>
      </c>
      <c r="J6" s="38" t="n">
        <v>-999</v>
      </c>
      <c r="K6" s="38" t="n">
        <v>-999</v>
      </c>
      <c r="L6" s="34" t="s">
        <v>93</v>
      </c>
      <c r="M6" s="34" t="n">
        <v>1</v>
      </c>
      <c r="N6" s="34" t="n">
        <v>6</v>
      </c>
      <c r="O6" s="30" t="s">
        <v>94</v>
      </c>
    </row>
    <row r="7" customFormat="false" ht="15" hidden="false" customHeight="false" outlineLevel="0" collapsed="false">
      <c r="A7" s="30" t="str">
        <f aca="false">CONCATENATE(B7,"-S",C7,"-N0", N7)</f>
        <v>P16N-S02-N08</v>
      </c>
      <c r="B7" s="34" t="s">
        <v>91</v>
      </c>
      <c r="C7" s="34" t="s">
        <v>92</v>
      </c>
      <c r="D7" s="34" t="s">
        <v>70</v>
      </c>
      <c r="E7" s="38" t="n">
        <v>-999</v>
      </c>
      <c r="F7" s="38" t="n">
        <v>-999</v>
      </c>
      <c r="G7" s="38" t="n">
        <v>-999</v>
      </c>
      <c r="H7" s="38" t="n">
        <v>-999</v>
      </c>
      <c r="I7" s="38" t="n">
        <v>-999</v>
      </c>
      <c r="J7" s="38" t="n">
        <v>-999</v>
      </c>
      <c r="K7" s="38" t="n">
        <v>-999</v>
      </c>
      <c r="L7" s="34" t="s">
        <v>93</v>
      </c>
      <c r="M7" s="34" t="n">
        <v>1</v>
      </c>
      <c r="N7" s="34" t="n">
        <v>8</v>
      </c>
      <c r="O7" s="30" t="s">
        <v>94</v>
      </c>
    </row>
    <row r="8" customFormat="false" ht="15" hidden="false" customHeight="false" outlineLevel="0" collapsed="false">
      <c r="A8" s="30" t="str">
        <f aca="false">CONCATENATE(B8,"-S",C8,"-N", N8)</f>
        <v>P16N-S04-N12</v>
      </c>
      <c r="B8" s="34" t="s">
        <v>91</v>
      </c>
      <c r="C8" s="34" t="s">
        <v>95</v>
      </c>
      <c r="D8" s="34" t="s">
        <v>70</v>
      </c>
      <c r="E8" s="35" t="n">
        <v>38763.8784722222</v>
      </c>
      <c r="F8" s="34" t="n">
        <v>-151.0009</v>
      </c>
      <c r="G8" s="34" t="n">
        <v>-14.0001</v>
      </c>
      <c r="H8" s="34" t="n">
        <v>4286</v>
      </c>
      <c r="I8" s="34" t="n">
        <v>23.6</v>
      </c>
      <c r="J8" s="34" t="n">
        <v>29.1665</v>
      </c>
      <c r="K8" s="34" t="n">
        <v>36.1183</v>
      </c>
      <c r="L8" s="34" t="s">
        <v>93</v>
      </c>
      <c r="M8" s="34" t="n">
        <v>3</v>
      </c>
      <c r="N8" s="34" t="n">
        <v>12</v>
      </c>
      <c r="O8" s="30" t="s">
        <v>96</v>
      </c>
    </row>
    <row r="9" customFormat="false" ht="15" hidden="false" customHeight="false" outlineLevel="0" collapsed="false">
      <c r="A9" s="30" t="str">
        <f aca="false">CONCATENATE(B9,"-S",C9,"-N", N9)</f>
        <v>P16N-S04-N11</v>
      </c>
      <c r="B9" s="34" t="s">
        <v>91</v>
      </c>
      <c r="C9" s="34" t="s">
        <v>95</v>
      </c>
      <c r="D9" s="34" t="s">
        <v>70</v>
      </c>
      <c r="E9" s="35" t="n">
        <v>38763.8777777778</v>
      </c>
      <c r="F9" s="34" t="n">
        <v>-151.0009</v>
      </c>
      <c r="G9" s="34" t="n">
        <v>-14.0002</v>
      </c>
      <c r="H9" s="34" t="n">
        <v>4286</v>
      </c>
      <c r="I9" s="34" t="n">
        <v>42.8</v>
      </c>
      <c r="J9" s="34" t="n">
        <v>29.0668</v>
      </c>
      <c r="K9" s="34" t="n">
        <v>36.1417</v>
      </c>
      <c r="L9" s="34" t="s">
        <v>93</v>
      </c>
      <c r="M9" s="34" t="n">
        <v>3</v>
      </c>
      <c r="N9" s="34" t="n">
        <v>11</v>
      </c>
      <c r="O9" s="30" t="s">
        <v>97</v>
      </c>
    </row>
    <row r="10" customFormat="false" ht="15" hidden="false" customHeight="false" outlineLevel="0" collapsed="false">
      <c r="A10" s="30" t="str">
        <f aca="false">CONCATENATE(B10,"-S",C10,"-N0", N10)</f>
        <v>P16N-S04-N08</v>
      </c>
      <c r="B10" s="34" t="s">
        <v>91</v>
      </c>
      <c r="C10" s="34" t="s">
        <v>95</v>
      </c>
      <c r="D10" s="34" t="s">
        <v>70</v>
      </c>
      <c r="E10" s="35" t="n">
        <v>38763.8763888889</v>
      </c>
      <c r="F10" s="34" t="n">
        <v>-151.0009</v>
      </c>
      <c r="G10" s="34" t="n">
        <v>-14.0002</v>
      </c>
      <c r="H10" s="34" t="n">
        <v>4286</v>
      </c>
      <c r="I10" s="34" t="n">
        <v>104.2</v>
      </c>
      <c r="J10" s="34" t="n">
        <v>27.9785</v>
      </c>
      <c r="K10" s="34" t="n">
        <v>36.2407</v>
      </c>
      <c r="L10" s="34" t="s">
        <v>93</v>
      </c>
      <c r="M10" s="34" t="n">
        <v>3</v>
      </c>
      <c r="N10" s="34" t="n">
        <v>8</v>
      </c>
      <c r="O10" s="30" t="s">
        <v>98</v>
      </c>
    </row>
    <row r="11" customFormat="false" ht="15" hidden="false" customHeight="false" outlineLevel="0" collapsed="false">
      <c r="A11" s="30" t="str">
        <f aca="false">CONCATENATE(B11,"-S",C11,"-N0", N11)</f>
        <v>P16N-S04-N06</v>
      </c>
      <c r="B11" s="34" t="s">
        <v>91</v>
      </c>
      <c r="C11" s="34" t="s">
        <v>95</v>
      </c>
      <c r="D11" s="34" t="s">
        <v>70</v>
      </c>
      <c r="E11" s="35" t="n">
        <v>38763.8756944444</v>
      </c>
      <c r="F11" s="34" t="n">
        <v>-151.0009</v>
      </c>
      <c r="G11" s="34" t="n">
        <v>-14.0002</v>
      </c>
      <c r="H11" s="34" t="n">
        <v>4286</v>
      </c>
      <c r="I11" s="34" t="n">
        <v>157.2</v>
      </c>
      <c r="J11" s="34" t="n">
        <v>24.9995</v>
      </c>
      <c r="K11" s="34" t="n">
        <v>36.3531</v>
      </c>
      <c r="L11" s="34" t="s">
        <v>93</v>
      </c>
      <c r="M11" s="34" t="n">
        <v>3</v>
      </c>
      <c r="N11" s="34" t="n">
        <v>6</v>
      </c>
      <c r="O11" s="30" t="s">
        <v>99</v>
      </c>
    </row>
    <row r="12" customFormat="false" ht="15" hidden="false" customHeight="false" outlineLevel="0" collapsed="false">
      <c r="A12" s="30" t="str">
        <f aca="false">CONCATENATE(B12,"-S",C12,"-N0", N12)</f>
        <v>P16N-S04-N05</v>
      </c>
      <c r="B12" s="34" t="s">
        <v>91</v>
      </c>
      <c r="C12" s="34" t="s">
        <v>95</v>
      </c>
      <c r="D12" s="34" t="s">
        <v>70</v>
      </c>
      <c r="E12" s="35" t="n">
        <v>38763.8743055556</v>
      </c>
      <c r="F12" s="34" t="n">
        <v>-151.0009</v>
      </c>
      <c r="G12" s="34" t="n">
        <v>-14.0002</v>
      </c>
      <c r="H12" s="34" t="n">
        <v>4286</v>
      </c>
      <c r="I12" s="34" t="n">
        <v>204.7</v>
      </c>
      <c r="J12" s="34" t="n">
        <v>22.6075</v>
      </c>
      <c r="K12" s="34" t="n">
        <v>36.1251</v>
      </c>
      <c r="L12" s="34" t="s">
        <v>93</v>
      </c>
      <c r="M12" s="34" t="n">
        <v>3</v>
      </c>
      <c r="N12" s="34" t="n">
        <v>5</v>
      </c>
      <c r="O12" s="30" t="s">
        <v>100</v>
      </c>
    </row>
    <row r="13" customFormat="false" ht="15" hidden="false" customHeight="false" outlineLevel="0" collapsed="false">
      <c r="A13" s="30" t="str">
        <f aca="false">CONCATENATE(B13,"-S",C13,"-N0", N13)</f>
        <v>P16N-S04-N04</v>
      </c>
      <c r="B13" s="34" t="s">
        <v>91</v>
      </c>
      <c r="C13" s="34" t="s">
        <v>95</v>
      </c>
      <c r="D13" s="34" t="s">
        <v>70</v>
      </c>
      <c r="E13" s="35" t="n">
        <v>38763.8729166667</v>
      </c>
      <c r="F13" s="34" t="n">
        <v>-151.0009</v>
      </c>
      <c r="G13" s="34" t="n">
        <v>-14.0002</v>
      </c>
      <c r="H13" s="34" t="n">
        <v>4286</v>
      </c>
      <c r="I13" s="34" t="n">
        <v>256.5</v>
      </c>
      <c r="J13" s="34" t="n">
        <v>19.3434</v>
      </c>
      <c r="K13" s="34" t="n">
        <v>35.626</v>
      </c>
      <c r="L13" s="34" t="s">
        <v>93</v>
      </c>
      <c r="M13" s="34" t="n">
        <v>3</v>
      </c>
      <c r="N13" s="34" t="n">
        <v>4</v>
      </c>
      <c r="O13" s="30" t="s">
        <v>101</v>
      </c>
    </row>
    <row r="14" customFormat="false" ht="15" hidden="false" customHeight="false" outlineLevel="0" collapsed="false">
      <c r="A14" s="30" t="str">
        <f aca="false">CONCATENATE(B14,"-S",C14,"-N0", N14)</f>
        <v>P16N-S04-N02</v>
      </c>
      <c r="B14" s="34" t="s">
        <v>91</v>
      </c>
      <c r="C14" s="34" t="s">
        <v>95</v>
      </c>
      <c r="D14" s="34" t="s">
        <v>70</v>
      </c>
      <c r="E14" s="35" t="n">
        <v>38763.8659722222</v>
      </c>
      <c r="F14" s="34" t="n">
        <v>-151.0009</v>
      </c>
      <c r="G14" s="34" t="n">
        <v>-14.0002</v>
      </c>
      <c r="H14" s="34" t="n">
        <v>4286</v>
      </c>
      <c r="I14" s="34" t="n">
        <v>708.3</v>
      </c>
      <c r="J14" s="34" t="n">
        <v>5.5264</v>
      </c>
      <c r="K14" s="34" t="n">
        <v>34.4619</v>
      </c>
      <c r="L14" s="34" t="s">
        <v>93</v>
      </c>
      <c r="M14" s="34" t="n">
        <v>3</v>
      </c>
      <c r="N14" s="34" t="n">
        <v>2</v>
      </c>
      <c r="O14" s="30" t="s">
        <v>102</v>
      </c>
    </row>
    <row r="15" customFormat="false" ht="15" hidden="false" customHeight="false" outlineLevel="0" collapsed="false">
      <c r="A15" s="30" t="str">
        <f aca="false">CONCATENATE(B15,"-S",C15,"-N0", N15)</f>
        <v>P16N-S04-N01</v>
      </c>
      <c r="B15" s="34" t="s">
        <v>91</v>
      </c>
      <c r="C15" s="34" t="s">
        <v>95</v>
      </c>
      <c r="D15" s="34" t="s">
        <v>70</v>
      </c>
      <c r="E15" s="35" t="n">
        <v>38763.8604166667</v>
      </c>
      <c r="F15" s="34" t="n">
        <v>-151.0009</v>
      </c>
      <c r="G15" s="34" t="n">
        <v>-14.0002</v>
      </c>
      <c r="H15" s="34" t="n">
        <v>4286</v>
      </c>
      <c r="I15" s="34" t="n">
        <v>1009.3</v>
      </c>
      <c r="J15" s="34" t="n">
        <v>4.1326</v>
      </c>
      <c r="K15" s="34" t="n">
        <v>34.5166</v>
      </c>
      <c r="L15" s="34" t="s">
        <v>93</v>
      </c>
      <c r="M15" s="34" t="n">
        <v>3</v>
      </c>
      <c r="N15" s="34" t="n">
        <v>1</v>
      </c>
      <c r="O15" s="30" t="s">
        <v>103</v>
      </c>
    </row>
    <row r="16" customFormat="false" ht="15" hidden="false" customHeight="false" outlineLevel="0" collapsed="false">
      <c r="A16" s="30" t="str">
        <f aca="false">CONCATENATE(B16,"-S",C16,"-N0", N16)</f>
        <v>P16N-S08-N03</v>
      </c>
      <c r="B16" s="34" t="s">
        <v>91</v>
      </c>
      <c r="C16" s="34" t="s">
        <v>104</v>
      </c>
      <c r="D16" s="34" t="s">
        <v>70</v>
      </c>
      <c r="E16" s="35" t="n">
        <v>38765.3173611111</v>
      </c>
      <c r="F16" s="34" t="n">
        <v>-151</v>
      </c>
      <c r="G16" s="34" t="n">
        <v>-10</v>
      </c>
      <c r="H16" s="34" t="n">
        <v>4649</v>
      </c>
      <c r="I16" s="34" t="n">
        <v>504.9</v>
      </c>
      <c r="J16" s="34" t="n">
        <v>7.5063</v>
      </c>
      <c r="K16" s="34" t="n">
        <v>34.5843</v>
      </c>
      <c r="L16" s="34" t="s">
        <v>93</v>
      </c>
      <c r="M16" s="34" t="n">
        <v>1</v>
      </c>
      <c r="N16" s="34" t="n">
        <v>3</v>
      </c>
    </row>
    <row r="17" customFormat="false" ht="15" hidden="false" customHeight="false" outlineLevel="0" collapsed="false">
      <c r="A17" s="30" t="str">
        <f aca="false">CONCATENATE(B17,"-S",C17,"-N0", N17)</f>
        <v>P16N-S08-N04</v>
      </c>
      <c r="B17" s="34" t="s">
        <v>91</v>
      </c>
      <c r="C17" s="34" t="s">
        <v>104</v>
      </c>
      <c r="D17" s="34" t="s">
        <v>70</v>
      </c>
      <c r="E17" s="35" t="n">
        <v>38765.3215277778</v>
      </c>
      <c r="F17" s="34" t="n">
        <v>-151</v>
      </c>
      <c r="G17" s="34" t="n">
        <v>-10</v>
      </c>
      <c r="H17" s="34" t="n">
        <v>4646</v>
      </c>
      <c r="I17" s="34" t="n">
        <v>252.6</v>
      </c>
      <c r="J17" s="34" t="n">
        <v>16.4869</v>
      </c>
      <c r="K17" s="34" t="n">
        <v>35.2401</v>
      </c>
      <c r="L17" s="34" t="s">
        <v>93</v>
      </c>
      <c r="M17" s="34" t="n">
        <v>1</v>
      </c>
      <c r="N17" s="34" t="n">
        <v>4</v>
      </c>
    </row>
    <row r="18" customFormat="false" ht="15" hidden="false" customHeight="false" outlineLevel="0" collapsed="false">
      <c r="A18" s="30" t="str">
        <f aca="false">CONCATENATE(B18,"-S",C18,"-N0", N18)</f>
        <v>P16N-S08-N05</v>
      </c>
      <c r="B18" s="34" t="s">
        <v>91</v>
      </c>
      <c r="C18" s="34" t="s">
        <v>104</v>
      </c>
      <c r="D18" s="34" t="s">
        <v>70</v>
      </c>
      <c r="E18" s="35" t="n">
        <v>38765.3222222222</v>
      </c>
      <c r="F18" s="34" t="n">
        <v>-151</v>
      </c>
      <c r="G18" s="34" t="n">
        <v>-10</v>
      </c>
      <c r="H18" s="34" t="n">
        <v>4647</v>
      </c>
      <c r="I18" s="34" t="n">
        <v>203.3</v>
      </c>
      <c r="J18" s="34" t="n">
        <v>20.6876</v>
      </c>
      <c r="K18" s="34" t="n">
        <v>35.8367</v>
      </c>
      <c r="L18" s="34" t="s">
        <v>93</v>
      </c>
      <c r="M18" s="34" t="n">
        <v>1</v>
      </c>
      <c r="N18" s="34" t="n">
        <v>5</v>
      </c>
    </row>
    <row r="19" customFormat="false" ht="15" hidden="false" customHeight="false" outlineLevel="0" collapsed="false">
      <c r="A19" s="30" t="str">
        <f aca="false">CONCATENATE(B19,"-S",C19,"-N0", N19)</f>
        <v>P16N-S08-N06</v>
      </c>
      <c r="B19" s="34" t="s">
        <v>91</v>
      </c>
      <c r="C19" s="34" t="s">
        <v>104</v>
      </c>
      <c r="D19" s="34" t="s">
        <v>70</v>
      </c>
      <c r="E19" s="35" t="n">
        <v>38765.3236111111</v>
      </c>
      <c r="F19" s="34" t="n">
        <v>-151</v>
      </c>
      <c r="G19" s="34" t="n">
        <v>-10</v>
      </c>
      <c r="H19" s="34" t="n">
        <v>4648</v>
      </c>
      <c r="I19" s="34" t="n">
        <v>153.8</v>
      </c>
      <c r="J19" s="34" t="n">
        <v>23.6486</v>
      </c>
      <c r="K19" s="34" t="n">
        <v>36.2918</v>
      </c>
      <c r="L19" s="34" t="s">
        <v>93</v>
      </c>
      <c r="M19" s="34" t="n">
        <v>1</v>
      </c>
      <c r="N19" s="34" t="n">
        <v>6</v>
      </c>
    </row>
    <row r="20" customFormat="false" ht="15" hidden="false" customHeight="false" outlineLevel="0" collapsed="false">
      <c r="A20" s="30" t="str">
        <f aca="false">CONCATENATE(B20,"-S",C20,"-N0", N20)</f>
        <v>P16N-S08-N08</v>
      </c>
      <c r="B20" s="34" t="s">
        <v>91</v>
      </c>
      <c r="C20" s="34" t="s">
        <v>104</v>
      </c>
      <c r="D20" s="34" t="s">
        <v>70</v>
      </c>
      <c r="E20" s="35" t="n">
        <v>38765.325</v>
      </c>
      <c r="F20" s="34" t="n">
        <v>-151</v>
      </c>
      <c r="G20" s="34" t="n">
        <v>-10</v>
      </c>
      <c r="H20" s="34" t="n">
        <v>4648</v>
      </c>
      <c r="I20" s="34" t="n">
        <v>103.7</v>
      </c>
      <c r="J20" s="34" t="n">
        <v>27.3231</v>
      </c>
      <c r="K20" s="34" t="n">
        <v>36.3596</v>
      </c>
      <c r="L20" s="34" t="s">
        <v>93</v>
      </c>
      <c r="M20" s="34" t="n">
        <v>1</v>
      </c>
      <c r="N20" s="34" t="n">
        <v>8</v>
      </c>
    </row>
    <row r="21" customFormat="false" ht="15" hidden="false" customHeight="false" outlineLevel="0" collapsed="false">
      <c r="A21" s="30" t="str">
        <f aca="false">CONCATENATE(B21,"-S",C21,"-N", N21)</f>
        <v>P16N-S08-N11</v>
      </c>
      <c r="B21" s="34" t="s">
        <v>91</v>
      </c>
      <c r="C21" s="34" t="s">
        <v>104</v>
      </c>
      <c r="D21" s="34" t="s">
        <v>70</v>
      </c>
      <c r="E21" s="35" t="n">
        <v>38765.3263888889</v>
      </c>
      <c r="F21" s="34" t="n">
        <v>-151</v>
      </c>
      <c r="G21" s="34" t="n">
        <v>-10</v>
      </c>
      <c r="H21" s="34" t="n">
        <v>4648</v>
      </c>
      <c r="I21" s="34" t="n">
        <v>36.7</v>
      </c>
      <c r="J21" s="34" t="n">
        <v>29.1895</v>
      </c>
      <c r="K21" s="34" t="n">
        <v>35.9801</v>
      </c>
      <c r="L21" s="34" t="s">
        <v>93</v>
      </c>
      <c r="M21" s="34" t="n">
        <v>1</v>
      </c>
      <c r="N21" s="34" t="n">
        <v>11</v>
      </c>
    </row>
    <row r="22" customFormat="false" ht="15" hidden="false" customHeight="false" outlineLevel="0" collapsed="false">
      <c r="A22" s="30" t="str">
        <f aca="false">CONCATENATE(B22,"-S",C22,"-N", N22)</f>
        <v>P16N-S08-N12</v>
      </c>
      <c r="B22" s="34" t="s">
        <v>91</v>
      </c>
      <c r="C22" s="34" t="s">
        <v>104</v>
      </c>
      <c r="D22" s="34" t="s">
        <v>70</v>
      </c>
      <c r="E22" s="35" t="n">
        <v>38765.3270833333</v>
      </c>
      <c r="F22" s="34" t="n">
        <v>-150.9999</v>
      </c>
      <c r="G22" s="34" t="n">
        <v>-10</v>
      </c>
      <c r="H22" s="34" t="n">
        <v>4648</v>
      </c>
      <c r="I22" s="34" t="n">
        <v>22</v>
      </c>
      <c r="J22" s="34" t="n">
        <v>29.2148</v>
      </c>
      <c r="K22" s="34" t="n">
        <v>35.9776</v>
      </c>
      <c r="L22" s="34" t="s">
        <v>93</v>
      </c>
      <c r="M22" s="34" t="n">
        <v>1</v>
      </c>
      <c r="N22" s="34" t="n">
        <v>12</v>
      </c>
    </row>
    <row r="23" customFormat="false" ht="15" hidden="false" customHeight="false" outlineLevel="0" collapsed="false">
      <c r="A23" s="30" t="str">
        <f aca="false">CONCATENATE(B23,"-S",C23,"-N0", N23)</f>
        <v>P16N-S12-N01</v>
      </c>
      <c r="B23" s="34" t="s">
        <v>91</v>
      </c>
      <c r="C23" s="34" t="n">
        <v>12</v>
      </c>
      <c r="D23" s="34" t="s">
        <v>70</v>
      </c>
      <c r="E23" s="35" t="n">
        <v>38767.0194444444</v>
      </c>
      <c r="F23" s="34" t="n">
        <v>-151</v>
      </c>
      <c r="G23" s="34" t="n">
        <v>-6</v>
      </c>
      <c r="H23" s="34" t="n">
        <v>5031</v>
      </c>
      <c r="I23" s="34" t="n">
        <v>1010.1</v>
      </c>
      <c r="J23" s="34" t="n">
        <v>4.3718</v>
      </c>
      <c r="K23" s="34" t="n">
        <v>34.5491</v>
      </c>
      <c r="L23" s="34" t="s">
        <v>93</v>
      </c>
      <c r="M23" s="34" t="n">
        <v>3</v>
      </c>
      <c r="N23" s="34" t="n">
        <v>1</v>
      </c>
    </row>
    <row r="24" customFormat="false" ht="15" hidden="false" customHeight="false" outlineLevel="0" collapsed="false">
      <c r="A24" s="30" t="str">
        <f aca="false">CONCATENATE(B24,"-S",C24,"-N0", N24)</f>
        <v>P16N-S12-N03</v>
      </c>
      <c r="B24" s="34" t="s">
        <v>91</v>
      </c>
      <c r="C24" s="34" t="n">
        <v>12</v>
      </c>
      <c r="D24" s="34" t="s">
        <v>70</v>
      </c>
      <c r="E24" s="35" t="n">
        <v>38767.0277777778</v>
      </c>
      <c r="F24" s="34" t="n">
        <v>-151</v>
      </c>
      <c r="G24" s="34" t="n">
        <v>-6.0001</v>
      </c>
      <c r="H24" s="34" t="n">
        <v>5030</v>
      </c>
      <c r="I24" s="34" t="n">
        <v>506.3</v>
      </c>
      <c r="J24" s="34" t="n">
        <v>8.3303</v>
      </c>
      <c r="K24" s="34" t="n">
        <v>34.6424</v>
      </c>
      <c r="L24" s="34" t="s">
        <v>93</v>
      </c>
      <c r="M24" s="34" t="n">
        <v>3</v>
      </c>
      <c r="N24" s="34" t="n">
        <v>3</v>
      </c>
    </row>
    <row r="25" customFormat="false" ht="15" hidden="false" customHeight="false" outlineLevel="0" collapsed="false">
      <c r="A25" s="30" t="str">
        <f aca="false">CONCATENATE(B25,"-S",C25,"-N0", N25)</f>
        <v>P16N-S12-N04</v>
      </c>
      <c r="B25" s="34" t="s">
        <v>91</v>
      </c>
      <c r="C25" s="34" t="n">
        <v>12</v>
      </c>
      <c r="D25" s="34" t="s">
        <v>70</v>
      </c>
      <c r="E25" s="35" t="n">
        <v>38767.0319444444</v>
      </c>
      <c r="F25" s="34" t="n">
        <v>-151</v>
      </c>
      <c r="G25" s="34" t="n">
        <v>-6</v>
      </c>
      <c r="H25" s="34" t="n">
        <v>5030</v>
      </c>
      <c r="I25" s="34" t="n">
        <v>256.6</v>
      </c>
      <c r="J25" s="34" t="n">
        <v>12.5592</v>
      </c>
      <c r="K25" s="34" t="n">
        <v>34.9346</v>
      </c>
      <c r="L25" s="34" t="s">
        <v>93</v>
      </c>
      <c r="M25" s="34" t="n">
        <v>3</v>
      </c>
      <c r="N25" s="34" t="n">
        <v>4</v>
      </c>
    </row>
    <row r="26" customFormat="false" ht="15" hidden="false" customHeight="false" outlineLevel="0" collapsed="false">
      <c r="A26" s="30" t="str">
        <f aca="false">CONCATENATE(B26,"-S",C26,"-N0", N26)</f>
        <v>P16N-S12-N05</v>
      </c>
      <c r="B26" s="34" t="s">
        <v>91</v>
      </c>
      <c r="C26" s="34" t="n">
        <v>12</v>
      </c>
      <c r="D26" s="34" t="s">
        <v>70</v>
      </c>
      <c r="E26" s="35" t="n">
        <v>38767.0333333333</v>
      </c>
      <c r="F26" s="34" t="n">
        <v>-151</v>
      </c>
      <c r="G26" s="34" t="n">
        <v>-6</v>
      </c>
      <c r="H26" s="34" t="n">
        <v>5030</v>
      </c>
      <c r="I26" s="34" t="n">
        <v>207.5</v>
      </c>
      <c r="J26" s="34" t="n">
        <v>15.4185</v>
      </c>
      <c r="K26" s="34" t="n">
        <v>35.1865</v>
      </c>
      <c r="L26" s="34" t="s">
        <v>93</v>
      </c>
      <c r="M26" s="34" t="n">
        <v>3</v>
      </c>
      <c r="N26" s="34" t="n">
        <v>5</v>
      </c>
    </row>
    <row r="27" customFormat="false" ht="15" hidden="false" customHeight="false" outlineLevel="0" collapsed="false">
      <c r="A27" s="30" t="str">
        <f aca="false">CONCATENATE(B27,"-S",C27,"-N0", N27)</f>
        <v>P16N-S12-N06</v>
      </c>
      <c r="B27" s="34" t="s">
        <v>91</v>
      </c>
      <c r="C27" s="34" t="n">
        <v>12</v>
      </c>
      <c r="D27" s="34" t="s">
        <v>70</v>
      </c>
      <c r="E27" s="35" t="n">
        <v>38767.0340277778</v>
      </c>
      <c r="F27" s="34" t="n">
        <v>-151</v>
      </c>
      <c r="G27" s="34" t="n">
        <v>-6</v>
      </c>
      <c r="H27" s="34" t="n">
        <v>5030</v>
      </c>
      <c r="I27" s="34" t="n">
        <v>157.2</v>
      </c>
      <c r="J27" s="34" t="n">
        <v>19.3276</v>
      </c>
      <c r="K27" s="34" t="n">
        <v>35.5736</v>
      </c>
      <c r="L27" s="34" t="s">
        <v>93</v>
      </c>
      <c r="M27" s="34" t="n">
        <v>3</v>
      </c>
      <c r="N27" s="34" t="n">
        <v>6</v>
      </c>
    </row>
    <row r="28" customFormat="false" ht="15" hidden="false" customHeight="false" outlineLevel="0" collapsed="false">
      <c r="A28" s="30" t="str">
        <f aca="false">CONCATENATE(B28,"-S",C28,"-N0", N28)</f>
        <v>P16N-S12-N08</v>
      </c>
      <c r="B28" s="34" t="s">
        <v>91</v>
      </c>
      <c r="C28" s="34" t="n">
        <v>12</v>
      </c>
      <c r="D28" s="34" t="s">
        <v>70</v>
      </c>
      <c r="E28" s="35" t="n">
        <v>38767.0347222222</v>
      </c>
      <c r="F28" s="34" t="n">
        <v>-151</v>
      </c>
      <c r="G28" s="34" t="n">
        <v>-6</v>
      </c>
      <c r="H28" s="34" t="n">
        <v>5030</v>
      </c>
      <c r="I28" s="34" t="n">
        <v>103.9</v>
      </c>
      <c r="J28" s="34" t="n">
        <v>27.14</v>
      </c>
      <c r="K28" s="34" t="n">
        <v>36.245</v>
      </c>
      <c r="L28" s="34" t="s">
        <v>93</v>
      </c>
      <c r="M28" s="34" t="n">
        <v>3</v>
      </c>
      <c r="N28" s="34" t="n">
        <v>8</v>
      </c>
    </row>
    <row r="29" customFormat="false" ht="15" hidden="false" customHeight="false" outlineLevel="0" collapsed="false">
      <c r="A29" s="30" t="str">
        <f aca="false">CONCATENATE(B29,"-S",C29,"-N", N29)</f>
        <v>P16N-S12-N11</v>
      </c>
      <c r="B29" s="34" t="s">
        <v>91</v>
      </c>
      <c r="C29" s="34" t="n">
        <v>12</v>
      </c>
      <c r="D29" s="34" t="s">
        <v>70</v>
      </c>
      <c r="E29" s="35" t="n">
        <v>38767.0368055556</v>
      </c>
      <c r="F29" s="34" t="n">
        <v>-151</v>
      </c>
      <c r="G29" s="34" t="n">
        <v>-6</v>
      </c>
      <c r="H29" s="34" t="n">
        <v>5030</v>
      </c>
      <c r="I29" s="34" t="n">
        <v>36.8</v>
      </c>
      <c r="J29" s="34" t="n">
        <v>27.9745</v>
      </c>
      <c r="K29" s="34" t="n">
        <v>35.7597</v>
      </c>
      <c r="L29" s="34" t="s">
        <v>93</v>
      </c>
      <c r="M29" s="34" t="n">
        <v>3</v>
      </c>
      <c r="N29" s="34" t="n">
        <v>11</v>
      </c>
    </row>
    <row r="30" customFormat="false" ht="15" hidden="false" customHeight="false" outlineLevel="0" collapsed="false">
      <c r="A30" s="30" t="str">
        <f aca="false">CONCATENATE(B30,"-S",C30,"-N", N30)</f>
        <v>P16N-S12-N12</v>
      </c>
      <c r="B30" s="34" t="s">
        <v>91</v>
      </c>
      <c r="C30" s="34" t="n">
        <v>12</v>
      </c>
      <c r="D30" s="34" t="s">
        <v>70</v>
      </c>
      <c r="E30" s="35" t="n">
        <v>38767.0375</v>
      </c>
      <c r="F30" s="34" t="n">
        <v>-151</v>
      </c>
      <c r="G30" s="34" t="n">
        <v>-6</v>
      </c>
      <c r="H30" s="34" t="n">
        <v>5030</v>
      </c>
      <c r="I30" s="34" t="n">
        <v>20.9</v>
      </c>
      <c r="J30" s="34" t="n">
        <v>27.9902</v>
      </c>
      <c r="K30" s="34" t="n">
        <v>35.7626</v>
      </c>
      <c r="L30" s="34" t="s">
        <v>93</v>
      </c>
      <c r="M30" s="34" t="n">
        <v>3</v>
      </c>
      <c r="N30" s="34" t="n">
        <v>12</v>
      </c>
    </row>
    <row r="31" customFormat="false" ht="15" hidden="false" customHeight="false" outlineLevel="0" collapsed="false">
      <c r="A31" s="30" t="str">
        <f aca="false">CONCATENATE(B31,"-S",C31,"-N0", N31)</f>
        <v>P16N-S18-N01</v>
      </c>
      <c r="B31" s="34" t="s">
        <v>91</v>
      </c>
      <c r="C31" s="34" t="n">
        <v>18</v>
      </c>
      <c r="D31" s="34" t="s">
        <v>70</v>
      </c>
      <c r="E31" s="35" t="n">
        <v>38769.2159722222</v>
      </c>
      <c r="F31" s="34" t="n">
        <v>-150.9953</v>
      </c>
      <c r="G31" s="34" t="n">
        <v>-0.997</v>
      </c>
      <c r="H31" s="34" t="n">
        <v>4685</v>
      </c>
      <c r="I31" s="34" t="n">
        <v>1009.3</v>
      </c>
      <c r="J31" s="34" t="n">
        <v>4.6105</v>
      </c>
      <c r="K31" s="34" t="n">
        <v>34.5506</v>
      </c>
      <c r="L31" s="34" t="s">
        <v>93</v>
      </c>
      <c r="M31" s="34" t="n">
        <v>2</v>
      </c>
      <c r="N31" s="34" t="n">
        <v>1</v>
      </c>
    </row>
    <row r="32" customFormat="false" ht="15" hidden="false" customHeight="false" outlineLevel="0" collapsed="false">
      <c r="A32" s="30" t="str">
        <f aca="false">CONCATENATE(B32,"-S",C32,"-N0", N32)</f>
        <v>P16N-S18-N03</v>
      </c>
      <c r="B32" s="34" t="s">
        <v>91</v>
      </c>
      <c r="C32" s="34" t="n">
        <v>18</v>
      </c>
      <c r="D32" s="34" t="s">
        <v>70</v>
      </c>
      <c r="E32" s="35" t="n">
        <v>38769.2243055556</v>
      </c>
      <c r="F32" s="34" t="n">
        <v>-150.9934</v>
      </c>
      <c r="G32" s="34" t="n">
        <v>-0.996</v>
      </c>
      <c r="H32" s="34" t="n">
        <v>4685</v>
      </c>
      <c r="I32" s="34" t="n">
        <v>506.2</v>
      </c>
      <c r="J32" s="34" t="n">
        <v>7.2386</v>
      </c>
      <c r="K32" s="34" t="n">
        <v>34.5868</v>
      </c>
      <c r="L32" s="34" t="s">
        <v>93</v>
      </c>
      <c r="M32" s="34" t="n">
        <v>2</v>
      </c>
      <c r="N32" s="34" t="n">
        <v>3</v>
      </c>
    </row>
    <row r="33" customFormat="false" ht="15" hidden="false" customHeight="false" outlineLevel="0" collapsed="false">
      <c r="A33" s="30" t="str">
        <f aca="false">CONCATENATE(B33,"-S",C33,"-N0", N33)</f>
        <v>P16N-S18-N04</v>
      </c>
      <c r="B33" s="34" t="s">
        <v>91</v>
      </c>
      <c r="C33" s="34" t="n">
        <v>18</v>
      </c>
      <c r="D33" s="34" t="s">
        <v>70</v>
      </c>
      <c r="E33" s="35" t="n">
        <v>38769.2284722222</v>
      </c>
      <c r="F33" s="34" t="n">
        <v>-150.9925</v>
      </c>
      <c r="G33" s="34" t="n">
        <v>-0.9957</v>
      </c>
      <c r="H33" s="34" t="n">
        <v>4683</v>
      </c>
      <c r="I33" s="34" t="n">
        <v>252.4</v>
      </c>
      <c r="J33" s="34" t="n">
        <v>12.0611</v>
      </c>
      <c r="K33" s="34" t="n">
        <v>34.8757</v>
      </c>
      <c r="L33" s="34" t="s">
        <v>93</v>
      </c>
      <c r="M33" s="34" t="n">
        <v>2</v>
      </c>
      <c r="N33" s="34" t="n">
        <v>4</v>
      </c>
    </row>
    <row r="34" customFormat="false" ht="15" hidden="false" customHeight="false" outlineLevel="0" collapsed="false">
      <c r="A34" s="30" t="str">
        <f aca="false">CONCATENATE(B34,"-S",C34,"-N0", N34)</f>
        <v>P16N-S18-N05</v>
      </c>
      <c r="B34" s="34" t="s">
        <v>91</v>
      </c>
      <c r="C34" s="34" t="n">
        <v>18</v>
      </c>
      <c r="D34" s="34" t="s">
        <v>70</v>
      </c>
      <c r="E34" s="35" t="n">
        <v>38769.2291666667</v>
      </c>
      <c r="F34" s="34" t="n">
        <v>-150.9923</v>
      </c>
      <c r="G34" s="34" t="n">
        <v>-0.9956</v>
      </c>
      <c r="H34" s="34" t="n">
        <v>4682</v>
      </c>
      <c r="I34" s="34" t="n">
        <v>205.3</v>
      </c>
      <c r="J34" s="34" t="n">
        <v>12.9024</v>
      </c>
      <c r="K34" s="34" t="n">
        <v>34.9658</v>
      </c>
      <c r="L34" s="34" t="s">
        <v>93</v>
      </c>
      <c r="M34" s="34" t="n">
        <v>2</v>
      </c>
      <c r="N34" s="34" t="n">
        <v>5</v>
      </c>
    </row>
    <row r="35" customFormat="false" ht="15" hidden="false" customHeight="false" outlineLevel="0" collapsed="false">
      <c r="A35" s="30" t="str">
        <f aca="false">CONCATENATE(B35,"-S",C35,"-N0", N35)</f>
        <v>P16N-S18-N06</v>
      </c>
      <c r="B35" s="34" t="s">
        <v>91</v>
      </c>
      <c r="C35" s="34" t="n">
        <v>18</v>
      </c>
      <c r="D35" s="34" t="s">
        <v>70</v>
      </c>
      <c r="E35" s="35" t="n">
        <v>38769.2298611111</v>
      </c>
      <c r="F35" s="34" t="n">
        <v>-150.9921</v>
      </c>
      <c r="G35" s="34" t="n">
        <v>-0.9954</v>
      </c>
      <c r="H35" s="34" t="n">
        <v>4682</v>
      </c>
      <c r="I35" s="34" t="n">
        <v>154.1</v>
      </c>
      <c r="J35" s="34" t="n">
        <v>15.67</v>
      </c>
      <c r="K35" s="34" t="n">
        <v>35.2601</v>
      </c>
      <c r="L35" s="34" t="s">
        <v>93</v>
      </c>
      <c r="M35" s="34" t="n">
        <v>2</v>
      </c>
      <c r="N35" s="34" t="n">
        <v>6</v>
      </c>
    </row>
    <row r="36" customFormat="false" ht="15" hidden="false" customHeight="false" outlineLevel="0" collapsed="false">
      <c r="A36" s="30" t="str">
        <f aca="false">CONCATENATE(B36,"-S",C36,"-N0", N36)</f>
        <v>P16N-S18-N08</v>
      </c>
      <c r="B36" s="34" t="s">
        <v>91</v>
      </c>
      <c r="C36" s="34" t="n">
        <v>18</v>
      </c>
      <c r="D36" s="34" t="s">
        <v>70</v>
      </c>
      <c r="E36" s="35" t="n">
        <v>38769.23125</v>
      </c>
      <c r="F36" s="34" t="n">
        <v>-150.9917</v>
      </c>
      <c r="G36" s="34" t="n">
        <v>-0.9953</v>
      </c>
      <c r="H36" s="34" t="n">
        <v>4682</v>
      </c>
      <c r="I36" s="34" t="n">
        <v>103</v>
      </c>
      <c r="J36" s="34" t="n">
        <v>21.0054</v>
      </c>
      <c r="K36" s="34" t="n">
        <v>35.6019</v>
      </c>
      <c r="L36" s="34" t="s">
        <v>93</v>
      </c>
      <c r="M36" s="34" t="n">
        <v>2</v>
      </c>
      <c r="N36" s="34" t="n">
        <v>8</v>
      </c>
    </row>
    <row r="37" customFormat="false" ht="15" hidden="false" customHeight="false" outlineLevel="0" collapsed="false">
      <c r="A37" s="30" t="str">
        <f aca="false">CONCATENATE(B37,"-S",C37,"-N", N37)</f>
        <v>P16N-S18-N11</v>
      </c>
      <c r="B37" s="34" t="s">
        <v>91</v>
      </c>
      <c r="C37" s="34" t="n">
        <v>18</v>
      </c>
      <c r="D37" s="34" t="s">
        <v>70</v>
      </c>
      <c r="E37" s="35" t="n">
        <v>38769.2326388889</v>
      </c>
      <c r="F37" s="34" t="n">
        <v>-150.9911</v>
      </c>
      <c r="G37" s="34" t="n">
        <v>-0.995</v>
      </c>
      <c r="H37" s="34" t="n">
        <v>4682</v>
      </c>
      <c r="I37" s="34" t="n">
        <v>38.2</v>
      </c>
      <c r="J37" s="34" t="n">
        <v>25.6715</v>
      </c>
      <c r="K37" s="34" t="n">
        <v>35.2952</v>
      </c>
      <c r="L37" s="34" t="s">
        <v>93</v>
      </c>
      <c r="M37" s="34" t="n">
        <v>2</v>
      </c>
      <c r="N37" s="34" t="n">
        <v>11</v>
      </c>
    </row>
    <row r="38" customFormat="false" ht="15" hidden="false" customHeight="false" outlineLevel="0" collapsed="false">
      <c r="A38" s="30" t="str">
        <f aca="false">CONCATENATE(B38,"-S",C38,"-N", N38)</f>
        <v>P16N-S18-N12</v>
      </c>
      <c r="B38" s="34" t="s">
        <v>91</v>
      </c>
      <c r="C38" s="34" t="n">
        <v>18</v>
      </c>
      <c r="D38" s="34" t="s">
        <v>70</v>
      </c>
      <c r="E38" s="35" t="n">
        <v>38769.2333333333</v>
      </c>
      <c r="F38" s="34" t="n">
        <v>-150.991</v>
      </c>
      <c r="G38" s="34" t="n">
        <v>-0.995</v>
      </c>
      <c r="H38" s="34" t="n">
        <v>4682</v>
      </c>
      <c r="I38" s="34" t="n">
        <v>23.6</v>
      </c>
      <c r="J38" s="34" t="n">
        <v>25.7973</v>
      </c>
      <c r="K38" s="34" t="n">
        <v>35.2903</v>
      </c>
      <c r="L38" s="34" t="s">
        <v>93</v>
      </c>
      <c r="M38" s="34" t="n">
        <v>2</v>
      </c>
      <c r="N38" s="34" t="n">
        <v>12</v>
      </c>
    </row>
    <row r="39" customFormat="false" ht="15" hidden="false" customHeight="false" outlineLevel="0" collapsed="false">
      <c r="A39" s="30" t="str">
        <f aca="false">CONCATENATE(B39,"-S",C39,"-N0", N39)</f>
        <v>P16N-S21-N01</v>
      </c>
      <c r="B39" s="34" t="s">
        <v>91</v>
      </c>
      <c r="C39" s="34" t="n">
        <v>21</v>
      </c>
      <c r="D39" s="34" t="s">
        <v>70</v>
      </c>
      <c r="E39" s="35" t="n">
        <v>38770.1041666667</v>
      </c>
      <c r="F39" s="34" t="n">
        <v>-150.9888</v>
      </c>
      <c r="G39" s="34" t="n">
        <v>0.5002</v>
      </c>
      <c r="H39" s="34" t="n">
        <v>3462</v>
      </c>
      <c r="I39" s="34" t="n">
        <v>958.7</v>
      </c>
      <c r="J39" s="34" t="n">
        <v>4.5302</v>
      </c>
      <c r="K39" s="34" t="n">
        <v>34.5556</v>
      </c>
      <c r="L39" s="34" t="s">
        <v>93</v>
      </c>
      <c r="M39" s="34" t="n">
        <v>3</v>
      </c>
      <c r="N39" s="34" t="n">
        <v>1</v>
      </c>
    </row>
    <row r="40" customFormat="false" ht="15" hidden="false" customHeight="false" outlineLevel="0" collapsed="false">
      <c r="A40" s="30" t="str">
        <f aca="false">CONCATENATE(B40,"-S",C40,"-N0", N40)</f>
        <v>P16N-S21-N03</v>
      </c>
      <c r="B40" s="34" t="s">
        <v>91</v>
      </c>
      <c r="C40" s="34" t="n">
        <v>21</v>
      </c>
      <c r="D40" s="34" t="s">
        <v>70</v>
      </c>
      <c r="E40" s="35" t="n">
        <v>38770.1118055556</v>
      </c>
      <c r="F40" s="34" t="n">
        <v>-150.9858</v>
      </c>
      <c r="G40" s="34" t="n">
        <v>0.5001</v>
      </c>
      <c r="H40" s="34" t="n">
        <v>3523</v>
      </c>
      <c r="I40" s="34" t="n">
        <v>554.9</v>
      </c>
      <c r="J40" s="34" t="n">
        <v>7.5466</v>
      </c>
      <c r="K40" s="34" t="n">
        <v>34.5983</v>
      </c>
      <c r="L40" s="34" t="s">
        <v>93</v>
      </c>
      <c r="M40" s="34" t="n">
        <v>3</v>
      </c>
      <c r="N40" s="34" t="n">
        <v>3</v>
      </c>
    </row>
    <row r="41" customFormat="false" ht="15" hidden="false" customHeight="false" outlineLevel="0" collapsed="false">
      <c r="A41" s="30" t="str">
        <f aca="false">CONCATENATE(B41,"-S",C41,"-N0", N41)</f>
        <v>P16N-S21-N04</v>
      </c>
      <c r="B41" s="34" t="s">
        <v>91</v>
      </c>
      <c r="C41" s="34" t="n">
        <v>21</v>
      </c>
      <c r="D41" s="34" t="s">
        <v>70</v>
      </c>
      <c r="E41" s="35" t="n">
        <v>38770.1173611111</v>
      </c>
      <c r="F41" s="34" t="n">
        <v>-150.9838</v>
      </c>
      <c r="G41" s="34" t="n">
        <v>0.5002</v>
      </c>
      <c r="H41" s="34" t="n">
        <v>3513</v>
      </c>
      <c r="I41" s="34" t="n">
        <v>276.5</v>
      </c>
      <c r="J41" s="34" t="n">
        <v>11.9957</v>
      </c>
      <c r="K41" s="34" t="n">
        <v>34.8578</v>
      </c>
      <c r="L41" s="34" t="s">
        <v>93</v>
      </c>
      <c r="M41" s="34" t="n">
        <v>3</v>
      </c>
      <c r="N41" s="34" t="n">
        <v>4</v>
      </c>
    </row>
    <row r="42" customFormat="false" ht="15" hidden="false" customHeight="false" outlineLevel="0" collapsed="false">
      <c r="A42" s="30" t="str">
        <f aca="false">CONCATENATE(B42,"-S",C42,"-N0", N42)</f>
        <v>P16N-S21-N05</v>
      </c>
      <c r="B42" s="34" t="s">
        <v>91</v>
      </c>
      <c r="C42" s="34" t="n">
        <v>21</v>
      </c>
      <c r="D42" s="34" t="s">
        <v>70</v>
      </c>
      <c r="E42" s="35" t="n">
        <v>38770.1180555556</v>
      </c>
      <c r="F42" s="34" t="n">
        <v>-150.9835</v>
      </c>
      <c r="G42" s="34" t="n">
        <v>0.5002</v>
      </c>
      <c r="H42" s="34" t="n">
        <v>3514</v>
      </c>
      <c r="I42" s="34" t="n">
        <v>229.2</v>
      </c>
      <c r="J42" s="34" t="n">
        <v>12.3524</v>
      </c>
      <c r="K42" s="34" t="n">
        <v>34.8793</v>
      </c>
      <c r="L42" s="34" t="s">
        <v>93</v>
      </c>
      <c r="M42" s="34" t="n">
        <v>3</v>
      </c>
      <c r="N42" s="34" t="n">
        <v>5</v>
      </c>
    </row>
    <row r="43" customFormat="false" ht="15" hidden="false" customHeight="false" outlineLevel="0" collapsed="false">
      <c r="A43" s="30" t="str">
        <f aca="false">CONCATENATE(B43,"-S",C43,"-N0", N43)</f>
        <v>P16N-S21-N06</v>
      </c>
      <c r="B43" s="34" t="s">
        <v>91</v>
      </c>
      <c r="C43" s="34" t="n">
        <v>21</v>
      </c>
      <c r="D43" s="34" t="s">
        <v>70</v>
      </c>
      <c r="E43" s="35" t="n">
        <v>38770.11875</v>
      </c>
      <c r="F43" s="34" t="n">
        <v>-150.9829</v>
      </c>
      <c r="G43" s="34" t="n">
        <v>0.5001</v>
      </c>
      <c r="H43" s="34" t="n">
        <v>3519</v>
      </c>
      <c r="I43" s="34" t="n">
        <v>182.7</v>
      </c>
      <c r="J43" s="34" t="n">
        <v>12.9556</v>
      </c>
      <c r="K43" s="34" t="n">
        <v>34.9322</v>
      </c>
      <c r="L43" s="34" t="s">
        <v>93</v>
      </c>
      <c r="M43" s="34" t="n">
        <v>3</v>
      </c>
      <c r="N43" s="34" t="n">
        <v>6</v>
      </c>
    </row>
    <row r="44" customFormat="false" ht="15" hidden="false" customHeight="false" outlineLevel="0" collapsed="false">
      <c r="A44" s="30" t="str">
        <f aca="false">CONCATENATE(B44,"-S",C44,"-N0", N44)</f>
        <v>P16N-S21-N08</v>
      </c>
      <c r="B44" s="34" t="s">
        <v>91</v>
      </c>
      <c r="C44" s="34" t="n">
        <v>21</v>
      </c>
      <c r="D44" s="34" t="s">
        <v>70</v>
      </c>
      <c r="E44" s="35" t="n">
        <v>38770.1201388889</v>
      </c>
      <c r="F44" s="34" t="n">
        <v>-150.9819</v>
      </c>
      <c r="G44" s="34" t="n">
        <v>0.5002</v>
      </c>
      <c r="H44" s="34" t="n">
        <v>3528</v>
      </c>
      <c r="I44" s="34" t="n">
        <v>113.9</v>
      </c>
      <c r="J44" s="34" t="n">
        <v>16.8726</v>
      </c>
      <c r="K44" s="34" t="n">
        <v>34.9688</v>
      </c>
      <c r="L44" s="34" t="s">
        <v>93</v>
      </c>
      <c r="M44" s="34" t="n">
        <v>3</v>
      </c>
      <c r="N44" s="34" t="n">
        <v>8</v>
      </c>
    </row>
    <row r="45" customFormat="false" ht="15" hidden="false" customHeight="false" outlineLevel="0" collapsed="false">
      <c r="A45" s="30" t="str">
        <f aca="false">CONCATENATE(B45,"-S",C45,"-N", N45)</f>
        <v>P16N-S21-N11</v>
      </c>
      <c r="B45" s="34" t="s">
        <v>91</v>
      </c>
      <c r="C45" s="34" t="n">
        <v>21</v>
      </c>
      <c r="D45" s="34" t="s">
        <v>70</v>
      </c>
      <c r="E45" s="35" t="n">
        <v>38770.1215277778</v>
      </c>
      <c r="F45" s="34" t="n">
        <v>-150.9808</v>
      </c>
      <c r="G45" s="34" t="n">
        <v>0.5002</v>
      </c>
      <c r="H45" s="34" t="n">
        <v>3538</v>
      </c>
      <c r="I45" s="34" t="n">
        <v>43.8</v>
      </c>
      <c r="J45" s="34" t="n">
        <v>24.3702</v>
      </c>
      <c r="K45" s="34" t="n">
        <v>35.1647</v>
      </c>
      <c r="L45" s="34" t="s">
        <v>93</v>
      </c>
      <c r="M45" s="34" t="n">
        <v>3</v>
      </c>
      <c r="N45" s="34" t="n">
        <v>11</v>
      </c>
    </row>
    <row r="46" customFormat="false" ht="15" hidden="false" customHeight="false" outlineLevel="0" collapsed="false">
      <c r="A46" s="30" t="str">
        <f aca="false">CONCATENATE(B46,"-S",C46,"-N", N46)</f>
        <v>P16N-S21-N12</v>
      </c>
      <c r="B46" s="34" t="s">
        <v>91</v>
      </c>
      <c r="C46" s="34" t="n">
        <v>21</v>
      </c>
      <c r="D46" s="34" t="s">
        <v>70</v>
      </c>
      <c r="E46" s="35" t="n">
        <v>38770.1215277778</v>
      </c>
      <c r="F46" s="34" t="n">
        <v>-150.9806</v>
      </c>
      <c r="G46" s="34" t="n">
        <v>0.5002</v>
      </c>
      <c r="H46" s="34" t="n">
        <v>3538</v>
      </c>
      <c r="I46" s="34" t="n">
        <v>26.2</v>
      </c>
      <c r="J46" s="34" t="n">
        <v>25.1392</v>
      </c>
      <c r="K46" s="34" t="n">
        <v>35.2793</v>
      </c>
      <c r="L46" s="34" t="s">
        <v>93</v>
      </c>
      <c r="M46" s="34" t="n">
        <v>3</v>
      </c>
      <c r="N46" s="34" t="n">
        <v>12</v>
      </c>
    </row>
    <row r="47" customFormat="false" ht="15" hidden="false" customHeight="false" outlineLevel="0" collapsed="false">
      <c r="A47" s="30" t="str">
        <f aca="false">CONCATENATE(B47,"-S",C47,"-N0", N47)</f>
        <v>P16N-S26-N01</v>
      </c>
      <c r="B47" s="34" t="s">
        <v>91</v>
      </c>
      <c r="C47" s="34" t="n">
        <v>26</v>
      </c>
      <c r="D47" s="34" t="s">
        <v>70</v>
      </c>
      <c r="E47" s="35" t="n">
        <v>38771.9791666667</v>
      </c>
      <c r="F47" s="34" t="n">
        <v>-150.999</v>
      </c>
      <c r="G47" s="34" t="n">
        <v>3.9999</v>
      </c>
      <c r="H47" s="34" t="n">
        <v>5049</v>
      </c>
      <c r="I47" s="34" t="n">
        <v>1007.9</v>
      </c>
      <c r="J47" s="34" t="n">
        <v>4.3898</v>
      </c>
      <c r="K47" s="34" t="n">
        <v>34.5623</v>
      </c>
      <c r="L47" s="34" t="s">
        <v>93</v>
      </c>
      <c r="M47" s="34" t="n">
        <v>3</v>
      </c>
      <c r="N47" s="34" t="n">
        <v>1</v>
      </c>
    </row>
    <row r="48" customFormat="false" ht="15" hidden="false" customHeight="false" outlineLevel="0" collapsed="false">
      <c r="A48" s="30" t="str">
        <f aca="false">CONCATENATE(B48,"-S",C48,"-N0", N48)</f>
        <v>P16N-S26-N03</v>
      </c>
      <c r="B48" s="34" t="s">
        <v>91</v>
      </c>
      <c r="C48" s="34" t="n">
        <v>26</v>
      </c>
      <c r="D48" s="34" t="s">
        <v>70</v>
      </c>
      <c r="E48" s="35" t="n">
        <v>38771.9875</v>
      </c>
      <c r="F48" s="34" t="n">
        <v>-150.999</v>
      </c>
      <c r="G48" s="34" t="n">
        <v>3.9999</v>
      </c>
      <c r="H48" s="34" t="n">
        <v>5049</v>
      </c>
      <c r="I48" s="34" t="n">
        <v>504.7</v>
      </c>
      <c r="J48" s="34" t="n">
        <v>7.3402</v>
      </c>
      <c r="K48" s="34" t="n">
        <v>34.5818</v>
      </c>
      <c r="L48" s="34" t="s">
        <v>93</v>
      </c>
      <c r="M48" s="34" t="n">
        <v>3</v>
      </c>
      <c r="N48" s="34" t="n">
        <v>3</v>
      </c>
    </row>
    <row r="49" customFormat="false" ht="15" hidden="false" customHeight="false" outlineLevel="0" collapsed="false">
      <c r="A49" s="30" t="str">
        <f aca="false">CONCATENATE(B49,"-S",C49,"-N0", N49)</f>
        <v>P16N-S26-N04</v>
      </c>
      <c r="B49" s="34" t="s">
        <v>91</v>
      </c>
      <c r="C49" s="34" t="n">
        <v>26</v>
      </c>
      <c r="D49" s="34" t="s">
        <v>70</v>
      </c>
      <c r="E49" s="35" t="n">
        <v>38771.9916666667</v>
      </c>
      <c r="F49" s="34" t="n">
        <v>-150.999</v>
      </c>
      <c r="G49" s="34" t="n">
        <v>3.9999</v>
      </c>
      <c r="H49" s="34" t="n">
        <v>5049</v>
      </c>
      <c r="I49" s="34" t="n">
        <v>254.6</v>
      </c>
      <c r="J49" s="34" t="n">
        <v>9.7302</v>
      </c>
      <c r="K49" s="34" t="n">
        <v>34.6629</v>
      </c>
      <c r="L49" s="34" t="s">
        <v>93</v>
      </c>
      <c r="M49" s="34" t="n">
        <v>3</v>
      </c>
      <c r="N49" s="34" t="n">
        <v>4</v>
      </c>
    </row>
    <row r="50" customFormat="false" ht="15" hidden="false" customHeight="false" outlineLevel="0" collapsed="false">
      <c r="A50" s="30" t="str">
        <f aca="false">CONCATENATE(B50,"-S",C50,"-N0", N50)</f>
        <v>P16N-S26-N05</v>
      </c>
      <c r="B50" s="34" t="s">
        <v>91</v>
      </c>
      <c r="C50" s="34" t="n">
        <v>26</v>
      </c>
      <c r="D50" s="34" t="s">
        <v>70</v>
      </c>
      <c r="E50" s="35" t="n">
        <v>38771.9923611111</v>
      </c>
      <c r="F50" s="34" t="n">
        <v>-150.999</v>
      </c>
      <c r="G50" s="34" t="n">
        <v>3.9999</v>
      </c>
      <c r="H50" s="34" t="n">
        <v>5049</v>
      </c>
      <c r="I50" s="34" t="n">
        <v>202.8</v>
      </c>
      <c r="J50" s="34" t="n">
        <v>10.4547</v>
      </c>
      <c r="K50" s="34" t="n">
        <v>34.6608</v>
      </c>
      <c r="L50" s="34" t="s">
        <v>93</v>
      </c>
      <c r="M50" s="34" t="n">
        <v>3</v>
      </c>
      <c r="N50" s="34" t="n">
        <v>5</v>
      </c>
    </row>
    <row r="51" customFormat="false" ht="15" hidden="false" customHeight="false" outlineLevel="0" collapsed="false">
      <c r="A51" s="30" t="str">
        <f aca="false">CONCATENATE(B51,"-S",C51,"-N0", N51)</f>
        <v>P16N-S26-N06</v>
      </c>
      <c r="B51" s="34" t="s">
        <v>91</v>
      </c>
      <c r="C51" s="34" t="n">
        <v>26</v>
      </c>
      <c r="D51" s="34" t="s">
        <v>70</v>
      </c>
      <c r="E51" s="35" t="n">
        <v>38771.99375</v>
      </c>
      <c r="F51" s="34" t="n">
        <v>-150.999</v>
      </c>
      <c r="G51" s="34" t="n">
        <v>3.9999</v>
      </c>
      <c r="H51" s="34" t="n">
        <v>5049</v>
      </c>
      <c r="I51" s="34" t="n">
        <v>152.9</v>
      </c>
      <c r="J51" s="34" t="n">
        <v>12.9504</v>
      </c>
      <c r="K51" s="34" t="n">
        <v>34.6101</v>
      </c>
      <c r="L51" s="34" t="s">
        <v>93</v>
      </c>
      <c r="M51" s="34" t="n">
        <v>3</v>
      </c>
      <c r="N51" s="34" t="n">
        <v>6</v>
      </c>
    </row>
    <row r="52" customFormat="false" ht="15" hidden="false" customHeight="false" outlineLevel="0" collapsed="false">
      <c r="A52" s="30" t="str">
        <f aca="false">CONCATENATE(B52,"-S",C52,"-N0", N52)</f>
        <v>P16N-S26-N08</v>
      </c>
      <c r="B52" s="34" t="s">
        <v>91</v>
      </c>
      <c r="C52" s="34" t="n">
        <v>26</v>
      </c>
      <c r="D52" s="34" t="s">
        <v>70</v>
      </c>
      <c r="E52" s="35" t="n">
        <v>38771.9944444444</v>
      </c>
      <c r="F52" s="34" t="n">
        <v>-150.999</v>
      </c>
      <c r="G52" s="34" t="n">
        <v>3.9999</v>
      </c>
      <c r="H52" s="34" t="n">
        <v>5049</v>
      </c>
      <c r="I52" s="34" t="n">
        <v>102.2</v>
      </c>
      <c r="J52" s="34" t="n">
        <v>21.343</v>
      </c>
      <c r="K52" s="34" t="n">
        <v>34.8572</v>
      </c>
      <c r="L52" s="34" t="s">
        <v>93</v>
      </c>
      <c r="M52" s="34" t="n">
        <v>3</v>
      </c>
      <c r="N52" s="34" t="n">
        <v>8</v>
      </c>
    </row>
    <row r="53" customFormat="false" ht="15" hidden="false" customHeight="false" outlineLevel="0" collapsed="false">
      <c r="A53" s="30" t="str">
        <f aca="false">CONCATENATE(B53,"-S",C53,"-N", N53)</f>
        <v>P16N-S26-N11</v>
      </c>
      <c r="B53" s="34" t="s">
        <v>91</v>
      </c>
      <c r="C53" s="34" t="n">
        <v>26</v>
      </c>
      <c r="D53" s="34" t="s">
        <v>70</v>
      </c>
      <c r="E53" s="35" t="n">
        <v>38771.9958333333</v>
      </c>
      <c r="F53" s="34" t="n">
        <v>-150.999</v>
      </c>
      <c r="G53" s="34" t="n">
        <v>3.9999</v>
      </c>
      <c r="H53" s="34" t="n">
        <v>5049</v>
      </c>
      <c r="I53" s="34" t="n">
        <v>37.6</v>
      </c>
      <c r="J53" s="34" t="n">
        <v>26.9696</v>
      </c>
      <c r="K53" s="34" t="n">
        <v>34.8899</v>
      </c>
      <c r="L53" s="34" t="s">
        <v>93</v>
      </c>
      <c r="M53" s="34" t="n">
        <v>3</v>
      </c>
      <c r="N53" s="34" t="n">
        <v>11</v>
      </c>
    </row>
    <row r="54" customFormat="false" ht="15" hidden="false" customHeight="false" outlineLevel="0" collapsed="false">
      <c r="A54" s="30" t="str">
        <f aca="false">CONCATENATE(B54,"-S",C54,"-N", N54)</f>
        <v>P16N-S26-N12</v>
      </c>
      <c r="B54" s="34" t="s">
        <v>91</v>
      </c>
      <c r="C54" s="34" t="n">
        <v>26</v>
      </c>
      <c r="D54" s="34" t="s">
        <v>70</v>
      </c>
      <c r="E54" s="35" t="n">
        <v>38771.9965277778</v>
      </c>
      <c r="F54" s="34" t="n">
        <v>-150.999</v>
      </c>
      <c r="G54" s="34" t="n">
        <v>3.9999</v>
      </c>
      <c r="H54" s="34" t="n">
        <v>5049</v>
      </c>
      <c r="I54" s="34" t="n">
        <v>22.4</v>
      </c>
      <c r="J54" s="34" t="n">
        <v>27.0191</v>
      </c>
      <c r="K54" s="34" t="n">
        <v>34.8892</v>
      </c>
      <c r="L54" s="34" t="s">
        <v>93</v>
      </c>
      <c r="M54" s="34" t="n">
        <v>3</v>
      </c>
      <c r="N54" s="34" t="n">
        <v>12</v>
      </c>
    </row>
    <row r="55" customFormat="false" ht="15" hidden="false" customHeight="false" outlineLevel="0" collapsed="false">
      <c r="A55" s="30" t="str">
        <f aca="false">CONCATENATE(B55,"-S",C55,"-N0", N55)</f>
        <v>P16N-S32-N01</v>
      </c>
      <c r="B55" s="34" t="s">
        <v>91</v>
      </c>
      <c r="C55" s="34" t="n">
        <v>32</v>
      </c>
      <c r="D55" s="34" t="s">
        <v>70</v>
      </c>
      <c r="E55" s="35" t="n">
        <v>38774.2145833333</v>
      </c>
      <c r="F55" s="34" t="n">
        <v>-151.9402</v>
      </c>
      <c r="G55" s="34" t="n">
        <v>10.0002</v>
      </c>
      <c r="H55" s="34" t="n">
        <v>5143</v>
      </c>
      <c r="I55" s="34" t="n">
        <v>962.2</v>
      </c>
      <c r="J55" s="34" t="n">
        <v>4.7577</v>
      </c>
      <c r="K55" s="34" t="n">
        <v>34.5486</v>
      </c>
      <c r="L55" s="34" t="s">
        <v>93</v>
      </c>
      <c r="M55" s="34" t="n">
        <v>1</v>
      </c>
      <c r="N55" s="34" t="n">
        <v>1</v>
      </c>
    </row>
    <row r="56" customFormat="false" ht="15" hidden="false" customHeight="false" outlineLevel="0" collapsed="false">
      <c r="A56" s="30" t="str">
        <f aca="false">CONCATENATE(B56,"-S",C56,"-N0", N56)</f>
        <v>P16N-S32-N03</v>
      </c>
      <c r="B56" s="34" t="s">
        <v>91</v>
      </c>
      <c r="C56" s="34" t="n">
        <v>32</v>
      </c>
      <c r="D56" s="34" t="s">
        <v>70</v>
      </c>
      <c r="E56" s="35" t="n">
        <v>38774.2222222222</v>
      </c>
      <c r="F56" s="34" t="n">
        <v>-151.9402</v>
      </c>
      <c r="G56" s="34" t="n">
        <v>10.0002</v>
      </c>
      <c r="H56" s="34" t="n">
        <v>5068</v>
      </c>
      <c r="I56" s="34" t="n">
        <v>504.8</v>
      </c>
      <c r="J56" s="34" t="n">
        <v>8.3341</v>
      </c>
      <c r="K56" s="34" t="n">
        <v>34.595</v>
      </c>
      <c r="L56" s="34" t="s">
        <v>93</v>
      </c>
      <c r="M56" s="34" t="n">
        <v>1</v>
      </c>
      <c r="N56" s="34" t="n">
        <v>3</v>
      </c>
    </row>
    <row r="57" customFormat="false" ht="15" hidden="false" customHeight="false" outlineLevel="0" collapsed="false">
      <c r="A57" s="30" t="str">
        <f aca="false">CONCATENATE(B57,"-S",C57,"-N0", N57)</f>
        <v>P16N-S32-N04</v>
      </c>
      <c r="B57" s="34" t="s">
        <v>91</v>
      </c>
      <c r="C57" s="34" t="n">
        <v>32</v>
      </c>
      <c r="D57" s="34" t="s">
        <v>70</v>
      </c>
      <c r="E57" s="35" t="n">
        <v>38774.2236111111</v>
      </c>
      <c r="F57" s="34" t="n">
        <v>-151.9402</v>
      </c>
      <c r="G57" s="34" t="n">
        <v>10.0002</v>
      </c>
      <c r="H57" s="34" t="n">
        <v>5931</v>
      </c>
      <c r="I57" s="34" t="n">
        <v>408.9</v>
      </c>
      <c r="J57" s="34" t="n">
        <v>9.3462</v>
      </c>
      <c r="K57" s="34" t="n">
        <v>34.6512</v>
      </c>
      <c r="L57" s="34" t="s">
        <v>93</v>
      </c>
      <c r="M57" s="34" t="n">
        <v>1</v>
      </c>
      <c r="N57" s="34" t="n">
        <v>4</v>
      </c>
    </row>
    <row r="58" customFormat="false" ht="15" hidden="false" customHeight="false" outlineLevel="0" collapsed="false">
      <c r="A58" s="30" t="str">
        <f aca="false">CONCATENATE(B58,"-S",C58,"-N0", N58)</f>
        <v>P16N-S32-N05</v>
      </c>
      <c r="B58" s="34" t="s">
        <v>91</v>
      </c>
      <c r="C58" s="34" t="n">
        <v>32</v>
      </c>
      <c r="D58" s="34" t="s">
        <v>70</v>
      </c>
      <c r="E58" s="35" t="n">
        <v>38774.2256944444</v>
      </c>
      <c r="F58" s="34" t="n">
        <v>-151.9402</v>
      </c>
      <c r="G58" s="34" t="n">
        <v>10.0002</v>
      </c>
      <c r="H58" s="34" t="n">
        <v>5043</v>
      </c>
      <c r="I58" s="34" t="n">
        <v>254.8</v>
      </c>
      <c r="J58" s="34" t="n">
        <v>10.5624</v>
      </c>
      <c r="K58" s="34" t="n">
        <v>34.7089</v>
      </c>
      <c r="L58" s="34" t="s">
        <v>93</v>
      </c>
      <c r="M58" s="34" t="n">
        <v>1</v>
      </c>
      <c r="N58" s="34" t="n">
        <v>5</v>
      </c>
    </row>
    <row r="59" customFormat="false" ht="15" hidden="false" customHeight="false" outlineLevel="0" collapsed="false">
      <c r="A59" s="30" t="str">
        <f aca="false">CONCATENATE(B59,"-S",C59,"-N0", N59)</f>
        <v>P16N-S32-N06</v>
      </c>
      <c r="B59" s="34" t="s">
        <v>91</v>
      </c>
      <c r="C59" s="34" t="n">
        <v>32</v>
      </c>
      <c r="D59" s="34" t="s">
        <v>70</v>
      </c>
      <c r="E59" s="35" t="n">
        <v>38774.2277777778</v>
      </c>
      <c r="F59" s="34" t="n">
        <v>-151.9402</v>
      </c>
      <c r="G59" s="34" t="n">
        <v>10.0002</v>
      </c>
      <c r="H59" s="34" t="n">
        <v>4479</v>
      </c>
      <c r="I59" s="34" t="n">
        <v>159</v>
      </c>
      <c r="J59" s="34" t="n">
        <v>11.4585</v>
      </c>
      <c r="K59" s="34" t="n">
        <v>34.7131</v>
      </c>
      <c r="L59" s="34" t="s">
        <v>93</v>
      </c>
      <c r="M59" s="34" t="n">
        <v>1</v>
      </c>
      <c r="N59" s="34" t="n">
        <v>6</v>
      </c>
    </row>
    <row r="60" customFormat="false" ht="15" hidden="false" customHeight="false" outlineLevel="0" collapsed="false">
      <c r="A60" s="30" t="str">
        <f aca="false">CONCATENATE(B60,"-S",C60,"-N0", N60)</f>
        <v>P16N-S32-N08</v>
      </c>
      <c r="B60" s="34" t="s">
        <v>91</v>
      </c>
      <c r="C60" s="34" t="n">
        <v>32</v>
      </c>
      <c r="D60" s="34" t="s">
        <v>70</v>
      </c>
      <c r="E60" s="35" t="n">
        <v>38774.2284722222</v>
      </c>
      <c r="F60" s="34" t="n">
        <v>-151.9402</v>
      </c>
      <c r="G60" s="34" t="n">
        <v>10.0002</v>
      </c>
      <c r="H60" s="34" t="n">
        <v>5011</v>
      </c>
      <c r="I60" s="34" t="n">
        <v>107.3</v>
      </c>
      <c r="J60" s="34" t="n">
        <v>12.9248</v>
      </c>
      <c r="K60" s="34" t="n">
        <v>34.6261</v>
      </c>
      <c r="L60" s="34" t="s">
        <v>93</v>
      </c>
      <c r="M60" s="34" t="n">
        <v>1</v>
      </c>
      <c r="N60" s="34" t="n">
        <v>8</v>
      </c>
    </row>
    <row r="61" customFormat="false" ht="15" hidden="false" customHeight="false" outlineLevel="0" collapsed="false">
      <c r="A61" s="30" t="str">
        <f aca="false">CONCATENATE(B61,"-S",C61,"-N", N61)</f>
        <v>P16N-S32-N11</v>
      </c>
      <c r="B61" s="34" t="s">
        <v>91</v>
      </c>
      <c r="C61" s="34" t="n">
        <v>32</v>
      </c>
      <c r="D61" s="34" t="s">
        <v>70</v>
      </c>
      <c r="E61" s="35" t="n">
        <v>38774.2305555556</v>
      </c>
      <c r="F61" s="34" t="n">
        <v>-151.9402</v>
      </c>
      <c r="G61" s="34" t="n">
        <v>10.0002</v>
      </c>
      <c r="H61" s="34" t="n">
        <v>5167</v>
      </c>
      <c r="I61" s="34" t="n">
        <v>41.4</v>
      </c>
      <c r="J61" s="34" t="n">
        <v>26.2071</v>
      </c>
      <c r="K61" s="34" t="n">
        <v>34.5373</v>
      </c>
      <c r="L61" s="34" t="s">
        <v>93</v>
      </c>
      <c r="M61" s="34" t="n">
        <v>1</v>
      </c>
      <c r="N61" s="34" t="n">
        <v>11</v>
      </c>
    </row>
    <row r="62" customFormat="false" ht="15" hidden="false" customHeight="false" outlineLevel="0" collapsed="false">
      <c r="A62" s="30" t="str">
        <f aca="false">CONCATENATE(B62,"-S",C62,"-N", N62)</f>
        <v>P16N-S32-N12</v>
      </c>
      <c r="B62" s="34" t="s">
        <v>91</v>
      </c>
      <c r="C62" s="34" t="n">
        <v>32</v>
      </c>
      <c r="D62" s="34" t="s">
        <v>70</v>
      </c>
      <c r="E62" s="35" t="n">
        <v>38774.23125</v>
      </c>
      <c r="F62" s="34" t="n">
        <v>-151.9402</v>
      </c>
      <c r="G62" s="34" t="n">
        <v>10.0002</v>
      </c>
      <c r="H62" s="34" t="n">
        <v>5179</v>
      </c>
      <c r="I62" s="34" t="n">
        <v>22</v>
      </c>
      <c r="J62" s="34" t="n">
        <v>26.7362</v>
      </c>
      <c r="K62" s="34" t="n">
        <v>34.6508</v>
      </c>
      <c r="L62" s="34" t="s">
        <v>93</v>
      </c>
      <c r="M62" s="34" t="n">
        <v>1</v>
      </c>
      <c r="N62" s="34" t="n">
        <v>12</v>
      </c>
    </row>
    <row r="63" customFormat="false" ht="15" hidden="false" customHeight="false" outlineLevel="0" collapsed="false">
      <c r="A63" s="30" t="str">
        <f aca="false">CONCATENATE(B63,"-S",C63,"-N0", N63)</f>
        <v>P16N-S36-N01</v>
      </c>
      <c r="B63" s="34" t="s">
        <v>91</v>
      </c>
      <c r="C63" s="34" t="n">
        <v>36</v>
      </c>
      <c r="D63" s="34" t="s">
        <v>70</v>
      </c>
      <c r="E63" s="35" t="n">
        <v>38775.8118055556</v>
      </c>
      <c r="F63" s="34" t="n">
        <v>-152.0018</v>
      </c>
      <c r="G63" s="34" t="n">
        <v>13.9987</v>
      </c>
      <c r="H63" s="34" t="n">
        <v>5661</v>
      </c>
      <c r="I63" s="34" t="n">
        <v>959.3</v>
      </c>
      <c r="J63" s="34" t="n">
        <v>4.5345</v>
      </c>
      <c r="K63" s="34" t="n">
        <v>34.5347</v>
      </c>
      <c r="L63" s="34" t="s">
        <v>93</v>
      </c>
      <c r="M63" s="34" t="n">
        <v>1</v>
      </c>
      <c r="N63" s="34" t="n">
        <v>1</v>
      </c>
    </row>
    <row r="64" customFormat="false" ht="15" hidden="false" customHeight="false" outlineLevel="0" collapsed="false">
      <c r="A64" s="30" t="str">
        <f aca="false">CONCATENATE(B64,"-S",C64,"-N0", N64)</f>
        <v>P16N-S36-N03</v>
      </c>
      <c r="B64" s="34" t="s">
        <v>91</v>
      </c>
      <c r="C64" s="34" t="n">
        <v>36</v>
      </c>
      <c r="D64" s="34" t="s">
        <v>70</v>
      </c>
      <c r="E64" s="35" t="n">
        <v>38775.8180555556</v>
      </c>
      <c r="F64" s="34" t="n">
        <v>-152.0018</v>
      </c>
      <c r="G64" s="34" t="n">
        <v>13.9987</v>
      </c>
      <c r="H64" s="34" t="n">
        <v>5652</v>
      </c>
      <c r="I64" s="34" t="n">
        <v>556.8</v>
      </c>
      <c r="J64" s="34" t="n">
        <v>6.9809</v>
      </c>
      <c r="K64" s="34" t="n">
        <v>34.5198</v>
      </c>
      <c r="L64" s="34" t="s">
        <v>93</v>
      </c>
      <c r="M64" s="34" t="n">
        <v>1</v>
      </c>
      <c r="N64" s="34" t="n">
        <v>3</v>
      </c>
    </row>
    <row r="65" customFormat="false" ht="15" hidden="false" customHeight="false" outlineLevel="0" collapsed="false">
      <c r="A65" s="30" t="str">
        <f aca="false">CONCATENATE(B65,"-S",C65,"-N0", N65)</f>
        <v>P16N-S36-N04</v>
      </c>
      <c r="B65" s="34" t="s">
        <v>91</v>
      </c>
      <c r="C65" s="34" t="n">
        <v>36</v>
      </c>
      <c r="D65" s="34" t="s">
        <v>70</v>
      </c>
      <c r="E65" s="35" t="n">
        <v>38775.8215277778</v>
      </c>
      <c r="F65" s="34" t="n">
        <v>-152.0017</v>
      </c>
      <c r="G65" s="34" t="n">
        <v>13.9987</v>
      </c>
      <c r="H65" s="34" t="n">
        <v>5645</v>
      </c>
      <c r="I65" s="34" t="n">
        <v>278.9</v>
      </c>
      <c r="J65" s="34" t="n">
        <v>9.6163</v>
      </c>
      <c r="K65" s="34" t="n">
        <v>34.464</v>
      </c>
      <c r="L65" s="34" t="s">
        <v>93</v>
      </c>
      <c r="M65" s="34" t="n">
        <v>1</v>
      </c>
      <c r="N65" s="34" t="n">
        <v>4</v>
      </c>
    </row>
    <row r="66" customFormat="false" ht="15" hidden="false" customHeight="false" outlineLevel="0" collapsed="false">
      <c r="A66" s="30" t="str">
        <f aca="false">CONCATENATE(B66,"-S",C66,"-N0", N66)</f>
        <v>P16N-S36-N05</v>
      </c>
      <c r="B66" s="34" t="s">
        <v>91</v>
      </c>
      <c r="C66" s="34" t="n">
        <v>36</v>
      </c>
      <c r="D66" s="34" t="s">
        <v>70</v>
      </c>
      <c r="E66" s="35" t="n">
        <v>38775.8229166667</v>
      </c>
      <c r="F66" s="34" t="n">
        <v>-152.0017</v>
      </c>
      <c r="G66" s="34" t="n">
        <v>13.9987</v>
      </c>
      <c r="H66" s="34" t="n">
        <v>5644</v>
      </c>
      <c r="I66" s="34" t="n">
        <v>227.6</v>
      </c>
      <c r="J66" s="34" t="n">
        <v>10.0324</v>
      </c>
      <c r="K66" s="34" t="n">
        <v>34.3468</v>
      </c>
      <c r="L66" s="34" t="s">
        <v>93</v>
      </c>
      <c r="M66" s="34" t="n">
        <v>1</v>
      </c>
      <c r="N66" s="34" t="n">
        <v>5</v>
      </c>
    </row>
    <row r="67" customFormat="false" ht="15" hidden="false" customHeight="false" outlineLevel="0" collapsed="false">
      <c r="A67" s="30" t="str">
        <f aca="false">CONCATENATE(B67,"-S",C67,"-N0", N67)</f>
        <v>P16N-S36-N06</v>
      </c>
      <c r="B67" s="34" t="s">
        <v>91</v>
      </c>
      <c r="C67" s="34" t="n">
        <v>36</v>
      </c>
      <c r="D67" s="34" t="s">
        <v>70</v>
      </c>
      <c r="E67" s="35" t="n">
        <v>38775.8243055555</v>
      </c>
      <c r="F67" s="34" t="n">
        <v>-152.0018</v>
      </c>
      <c r="G67" s="34" t="n">
        <v>13.9987</v>
      </c>
      <c r="H67" s="34" t="n">
        <v>5701</v>
      </c>
      <c r="I67" s="34" t="n">
        <v>175.9</v>
      </c>
      <c r="J67" s="34" t="n">
        <v>12.2249</v>
      </c>
      <c r="K67" s="34" t="n">
        <v>34.1428</v>
      </c>
      <c r="L67" s="34" t="s">
        <v>93</v>
      </c>
      <c r="M67" s="34" t="n">
        <v>1</v>
      </c>
      <c r="N67" s="34" t="n">
        <v>6</v>
      </c>
    </row>
    <row r="68" customFormat="false" ht="15" hidden="false" customHeight="false" outlineLevel="0" collapsed="false">
      <c r="A68" s="30" t="str">
        <f aca="false">CONCATENATE(B68,"-S",C68,"-N0", N68)</f>
        <v>P16N-S36-N08</v>
      </c>
      <c r="B68" s="34" t="s">
        <v>91</v>
      </c>
      <c r="C68" s="34" t="n">
        <v>36</v>
      </c>
      <c r="D68" s="34" t="s">
        <v>70</v>
      </c>
      <c r="E68" s="35" t="n">
        <v>38775.8256944444</v>
      </c>
      <c r="F68" s="34" t="n">
        <v>-152.0018</v>
      </c>
      <c r="G68" s="34" t="n">
        <v>13.9987</v>
      </c>
      <c r="H68" s="34" t="n">
        <v>5697</v>
      </c>
      <c r="I68" s="34" t="n">
        <v>109</v>
      </c>
      <c r="J68" s="34" t="n">
        <v>20.3843</v>
      </c>
      <c r="K68" s="34" t="n">
        <v>34.568</v>
      </c>
      <c r="L68" s="34" t="s">
        <v>93</v>
      </c>
      <c r="M68" s="34" t="n">
        <v>1</v>
      </c>
      <c r="N68" s="34" t="n">
        <v>8</v>
      </c>
    </row>
    <row r="69" customFormat="false" ht="15" hidden="false" customHeight="false" outlineLevel="0" collapsed="false">
      <c r="A69" s="30" t="str">
        <f aca="false">CONCATENATE(B69,"-S",C69,"-N", N69)</f>
        <v>P16N-S36-N11</v>
      </c>
      <c r="B69" s="34" t="s">
        <v>91</v>
      </c>
      <c r="C69" s="34" t="n">
        <v>36</v>
      </c>
      <c r="D69" s="34" t="s">
        <v>70</v>
      </c>
      <c r="E69" s="35" t="n">
        <v>38775.8270833333</v>
      </c>
      <c r="F69" s="34" t="n">
        <v>-152.0018</v>
      </c>
      <c r="G69" s="34" t="n">
        <v>13.9987</v>
      </c>
      <c r="H69" s="34" t="n">
        <v>5711</v>
      </c>
      <c r="I69" s="34" t="n">
        <v>42</v>
      </c>
      <c r="J69" s="34" t="n">
        <v>25.9004</v>
      </c>
      <c r="K69" s="34" t="n">
        <v>34.365</v>
      </c>
      <c r="L69" s="34" t="s">
        <v>93</v>
      </c>
      <c r="M69" s="34" t="n">
        <v>1</v>
      </c>
      <c r="N69" s="34" t="n">
        <v>11</v>
      </c>
    </row>
    <row r="70" customFormat="false" ht="15" hidden="false" customHeight="false" outlineLevel="0" collapsed="false">
      <c r="A70" s="30" t="str">
        <f aca="false">CONCATENATE(B70,"-S",C70,"-N", N70)</f>
        <v>P16N-S36-N12</v>
      </c>
      <c r="B70" s="34" t="s">
        <v>91</v>
      </c>
      <c r="C70" s="34" t="n">
        <v>36</v>
      </c>
      <c r="D70" s="34" t="s">
        <v>70</v>
      </c>
      <c r="E70" s="35" t="n">
        <v>38775.8277777778</v>
      </c>
      <c r="F70" s="34" t="n">
        <v>-152.0017</v>
      </c>
      <c r="G70" s="34" t="n">
        <v>13.9988</v>
      </c>
      <c r="H70" s="34" t="n">
        <v>5613</v>
      </c>
      <c r="I70" s="34" t="n">
        <v>20.8</v>
      </c>
      <c r="J70" s="34" t="n">
        <v>25.905</v>
      </c>
      <c r="K70" s="34" t="n">
        <v>34.3617</v>
      </c>
      <c r="L70" s="34" t="s">
        <v>93</v>
      </c>
      <c r="M70" s="34" t="n">
        <v>1</v>
      </c>
      <c r="N70" s="34" t="n">
        <v>12</v>
      </c>
    </row>
    <row r="71" customFormat="false" ht="15" hidden="false" customHeight="false" outlineLevel="0" collapsed="false">
      <c r="A71" s="30" t="str">
        <f aca="false">CONCATENATE(B71,"-S",C71,"-N0", N71)</f>
        <v>P16N-S40-N01</v>
      </c>
      <c r="B71" s="34" t="s">
        <v>91</v>
      </c>
      <c r="C71" s="34" t="n">
        <v>40</v>
      </c>
      <c r="D71" s="34" t="s">
        <v>70</v>
      </c>
      <c r="E71" s="35" t="n">
        <v>38777.8020833333</v>
      </c>
      <c r="F71" s="34" t="n">
        <v>-152</v>
      </c>
      <c r="G71" s="34" t="n">
        <v>18</v>
      </c>
      <c r="H71" s="34" t="n">
        <v>5079</v>
      </c>
      <c r="I71" s="34" t="n">
        <v>550.2</v>
      </c>
      <c r="J71" s="34" t="n">
        <v>6.3277</v>
      </c>
      <c r="K71" s="34" t="n">
        <v>34.326</v>
      </c>
      <c r="L71" s="34" t="s">
        <v>93</v>
      </c>
      <c r="M71" s="34" t="n">
        <v>2</v>
      </c>
      <c r="N71" s="34" t="n">
        <v>1</v>
      </c>
    </row>
    <row r="72" customFormat="false" ht="15" hidden="false" customHeight="false" outlineLevel="0" collapsed="false">
      <c r="A72" s="30" t="str">
        <f aca="false">CONCATENATE(B72,"-S",C72,"-N0", N72)</f>
        <v>P16N-S40-N02</v>
      </c>
      <c r="B72" s="34" t="s">
        <v>91</v>
      </c>
      <c r="C72" s="34" t="n">
        <v>40</v>
      </c>
      <c r="D72" s="34" t="s">
        <v>70</v>
      </c>
      <c r="E72" s="35" t="n">
        <v>38777.8076388889</v>
      </c>
      <c r="F72" s="34" t="n">
        <v>-152</v>
      </c>
      <c r="G72" s="34" t="n">
        <v>18</v>
      </c>
      <c r="H72" s="34" t="n">
        <v>5079</v>
      </c>
      <c r="I72" s="34" t="n">
        <v>275.2</v>
      </c>
      <c r="J72" s="34" t="n">
        <v>14.9487</v>
      </c>
      <c r="K72" s="34" t="n">
        <v>34.3731</v>
      </c>
      <c r="L72" s="34" t="s">
        <v>93</v>
      </c>
      <c r="M72" s="34" t="n">
        <v>2</v>
      </c>
      <c r="N72" s="34" t="n">
        <v>2</v>
      </c>
    </row>
    <row r="73" customFormat="false" ht="15" hidden="false" customHeight="false" outlineLevel="0" collapsed="false">
      <c r="A73" s="30" t="str">
        <f aca="false">CONCATENATE(B73,"-S",C73,"-N0", N73)</f>
        <v>P16N-S40-N03</v>
      </c>
      <c r="B73" s="34" t="s">
        <v>91</v>
      </c>
      <c r="C73" s="34" t="n">
        <v>40</v>
      </c>
      <c r="D73" s="34" t="s">
        <v>70</v>
      </c>
      <c r="E73" s="35" t="n">
        <v>38777.8076388889</v>
      </c>
      <c r="F73" s="34" t="n">
        <v>-152</v>
      </c>
      <c r="G73" s="34" t="n">
        <v>18</v>
      </c>
      <c r="H73" s="34" t="n">
        <v>5079</v>
      </c>
      <c r="I73" s="34" t="n">
        <v>221.2</v>
      </c>
      <c r="J73" s="34" t="n">
        <v>14.9487</v>
      </c>
      <c r="K73" s="34" t="n">
        <v>34.3944</v>
      </c>
      <c r="L73" s="34" t="s">
        <v>93</v>
      </c>
      <c r="M73" s="34" t="n">
        <v>2</v>
      </c>
      <c r="N73" s="34" t="n">
        <v>3</v>
      </c>
    </row>
    <row r="74" customFormat="false" ht="15" hidden="false" customHeight="false" outlineLevel="0" collapsed="false">
      <c r="A74" s="30" t="str">
        <f aca="false">CONCATENATE(B74,"-S",C74,"-N0", N74)</f>
        <v>P16N-S40-N04</v>
      </c>
      <c r="B74" s="34" t="s">
        <v>91</v>
      </c>
      <c r="C74" s="34" t="n">
        <v>40</v>
      </c>
      <c r="D74" s="34" t="s">
        <v>70</v>
      </c>
      <c r="E74" s="35" t="n">
        <v>38777.8090277778</v>
      </c>
      <c r="F74" s="34" t="n">
        <v>-152</v>
      </c>
      <c r="G74" s="34" t="n">
        <v>18</v>
      </c>
      <c r="H74" s="34" t="n">
        <v>5079</v>
      </c>
      <c r="I74" s="34" t="n">
        <v>179.1</v>
      </c>
      <c r="J74" s="34" t="n">
        <v>19.2217</v>
      </c>
      <c r="K74" s="34" t="n">
        <v>34.8762</v>
      </c>
      <c r="L74" s="34" t="s">
        <v>93</v>
      </c>
      <c r="M74" s="34" t="n">
        <v>2</v>
      </c>
      <c r="N74" s="34" t="n">
        <v>4</v>
      </c>
    </row>
    <row r="75" customFormat="false" ht="15" hidden="false" customHeight="false" outlineLevel="0" collapsed="false">
      <c r="A75" s="30" t="str">
        <f aca="false">CONCATENATE(B75,"-S",C75,"-N0", N75)</f>
        <v>P16N-S40-N05</v>
      </c>
      <c r="B75" s="34" t="s">
        <v>91</v>
      </c>
      <c r="C75" s="34" t="n">
        <v>40</v>
      </c>
      <c r="D75" s="34" t="s">
        <v>70</v>
      </c>
      <c r="E75" s="35" t="n">
        <v>38777.8097222222</v>
      </c>
      <c r="F75" s="34" t="n">
        <v>-152</v>
      </c>
      <c r="G75" s="34" t="n">
        <v>18</v>
      </c>
      <c r="H75" s="34" t="n">
        <v>5079</v>
      </c>
      <c r="I75" s="34" t="n">
        <v>143.6</v>
      </c>
      <c r="J75" s="34" t="n">
        <v>21.4876</v>
      </c>
      <c r="K75" s="34" t="n">
        <v>35.0373</v>
      </c>
      <c r="L75" s="34" t="s">
        <v>93</v>
      </c>
      <c r="M75" s="34" t="n">
        <v>2</v>
      </c>
      <c r="N75" s="34" t="n">
        <v>5</v>
      </c>
    </row>
    <row r="76" customFormat="false" ht="15" hidden="false" customHeight="false" outlineLevel="0" collapsed="false">
      <c r="A76" s="30" t="str">
        <f aca="false">CONCATENATE(B76,"-S",C76,"-N0", N76)</f>
        <v>P16N-S40-N06</v>
      </c>
      <c r="B76" s="34" t="s">
        <v>91</v>
      </c>
      <c r="C76" s="34" t="n">
        <v>40</v>
      </c>
      <c r="D76" s="34" t="s">
        <v>70</v>
      </c>
      <c r="E76" s="35" t="n">
        <v>38777.8104166667</v>
      </c>
      <c r="F76" s="34" t="n">
        <v>-152</v>
      </c>
      <c r="G76" s="34" t="n">
        <v>18</v>
      </c>
      <c r="H76" s="34" t="n">
        <v>5078</v>
      </c>
      <c r="I76" s="34" t="n">
        <v>114.1</v>
      </c>
      <c r="J76" s="34" t="n">
        <v>23.5951</v>
      </c>
      <c r="K76" s="34" t="n">
        <v>34.9536</v>
      </c>
      <c r="L76" s="34" t="s">
        <v>93</v>
      </c>
      <c r="M76" s="34" t="n">
        <v>2</v>
      </c>
      <c r="N76" s="34" t="n">
        <v>6</v>
      </c>
    </row>
    <row r="77" customFormat="false" ht="15" hidden="false" customHeight="false" outlineLevel="0" collapsed="false">
      <c r="A77" s="30" t="str">
        <f aca="false">CONCATENATE(B77,"-S",C77,"-N0", N77)</f>
        <v>P16N-S40-N09</v>
      </c>
      <c r="B77" s="34" t="s">
        <v>91</v>
      </c>
      <c r="C77" s="34" t="n">
        <v>40</v>
      </c>
      <c r="D77" s="34" t="s">
        <v>70</v>
      </c>
      <c r="E77" s="35" t="n">
        <v>38777.8118055556</v>
      </c>
      <c r="F77" s="34" t="n">
        <v>-152</v>
      </c>
      <c r="G77" s="34" t="n">
        <v>18</v>
      </c>
      <c r="H77" s="34" t="n">
        <v>5079</v>
      </c>
      <c r="I77" s="34" t="n">
        <v>47.1</v>
      </c>
      <c r="J77" s="34" t="n">
        <v>23.7192</v>
      </c>
      <c r="K77" s="34" t="n">
        <v>34.6042</v>
      </c>
      <c r="L77" s="34" t="s">
        <v>93</v>
      </c>
      <c r="M77" s="34" t="n">
        <v>2</v>
      </c>
      <c r="N77" s="34" t="n">
        <v>9</v>
      </c>
    </row>
    <row r="78" customFormat="false" ht="15" hidden="false" customHeight="false" outlineLevel="0" collapsed="false">
      <c r="A78" s="30" t="str">
        <f aca="false">CONCATENATE(B78,"-S",C78,"-N", N78)</f>
        <v>P16N-S40-N10</v>
      </c>
      <c r="B78" s="34" t="s">
        <v>91</v>
      </c>
      <c r="C78" s="34" t="n">
        <v>40</v>
      </c>
      <c r="D78" s="34" t="s">
        <v>70</v>
      </c>
      <c r="E78" s="35" t="n">
        <v>38777.8125</v>
      </c>
      <c r="F78" s="34" t="n">
        <v>-152</v>
      </c>
      <c r="G78" s="34" t="n">
        <v>18</v>
      </c>
      <c r="H78" s="34" t="n">
        <v>5079</v>
      </c>
      <c r="I78" s="34" t="n">
        <v>24.4</v>
      </c>
      <c r="J78" s="34" t="n">
        <v>23.7481</v>
      </c>
      <c r="K78" s="34" t="n">
        <v>34.5319</v>
      </c>
      <c r="L78" s="34" t="s">
        <v>93</v>
      </c>
      <c r="M78" s="34" t="n">
        <v>2</v>
      </c>
      <c r="N78" s="34" t="n">
        <v>10</v>
      </c>
    </row>
    <row r="79" s="31" customFormat="true" ht="15" hidden="false" customHeight="false" outlineLevel="0" collapsed="false">
      <c r="A79" s="30" t="str">
        <f aca="false">CONCATENATE(B79,"-S",C79,"-N0", N79)</f>
        <v>P16N-S47-N01</v>
      </c>
      <c r="B79" s="39" t="s">
        <v>91</v>
      </c>
      <c r="C79" s="39" t="n">
        <v>47</v>
      </c>
      <c r="D79" s="39" t="s">
        <v>70</v>
      </c>
      <c r="E79" s="40" t="n">
        <v>38790.1173611111</v>
      </c>
      <c r="F79" s="39" t="n">
        <v>-152.0001</v>
      </c>
      <c r="G79" s="39" t="n">
        <v>24.9995</v>
      </c>
      <c r="H79" s="39" t="n">
        <v>5361</v>
      </c>
      <c r="I79" s="39" t="n">
        <v>957.4</v>
      </c>
      <c r="J79" s="39" t="n">
        <v>4.1034</v>
      </c>
      <c r="K79" s="39" t="n">
        <v>34.3907</v>
      </c>
      <c r="L79" s="39" t="s">
        <v>93</v>
      </c>
      <c r="M79" s="39" t="n">
        <v>3</v>
      </c>
      <c r="N79" s="39" t="n">
        <v>1</v>
      </c>
    </row>
    <row r="80" s="31" customFormat="true" ht="15" hidden="false" customHeight="false" outlineLevel="0" collapsed="false">
      <c r="A80" s="31" t="str">
        <f aca="false">CONCATENATE(B80,"-S",C80,"-N0", N80)</f>
        <v>P16N-S47-N03</v>
      </c>
      <c r="B80" s="39" t="s">
        <v>91</v>
      </c>
      <c r="C80" s="39" t="n">
        <v>47</v>
      </c>
      <c r="D80" s="39" t="s">
        <v>70</v>
      </c>
      <c r="E80" s="40" t="n">
        <v>38790.1243055556</v>
      </c>
      <c r="F80" s="39" t="n">
        <v>-152.0001</v>
      </c>
      <c r="G80" s="39" t="n">
        <v>24.9995</v>
      </c>
      <c r="H80" s="39" t="n">
        <v>5345</v>
      </c>
      <c r="I80" s="39" t="n">
        <v>553.6</v>
      </c>
      <c r="J80" s="39" t="n">
        <v>7.0714</v>
      </c>
      <c r="K80" s="39" t="n">
        <v>34.0345</v>
      </c>
      <c r="L80" s="39" t="s">
        <v>93</v>
      </c>
      <c r="M80" s="39" t="n">
        <v>3</v>
      </c>
      <c r="N80" s="39" t="n">
        <v>3</v>
      </c>
    </row>
    <row r="81" s="31" customFormat="true" ht="15" hidden="false" customHeight="false" outlineLevel="0" collapsed="false">
      <c r="A81" s="31" t="str">
        <f aca="false">CONCATENATE(B81,"-S",C81,"-N0", N81)</f>
        <v>P16N-S47-N05</v>
      </c>
      <c r="B81" s="39" t="s">
        <v>91</v>
      </c>
      <c r="C81" s="39" t="n">
        <v>47</v>
      </c>
      <c r="D81" s="39" t="s">
        <v>70</v>
      </c>
      <c r="E81" s="40" t="n">
        <v>38790.1291666667</v>
      </c>
      <c r="F81" s="39" t="n">
        <v>-152.0001</v>
      </c>
      <c r="G81" s="39" t="n">
        <v>24.9995</v>
      </c>
      <c r="H81" s="39" t="n">
        <v>5361</v>
      </c>
      <c r="I81" s="39" t="n">
        <v>228.7</v>
      </c>
      <c r="J81" s="39" t="n">
        <v>16.8565</v>
      </c>
      <c r="K81" s="39" t="n">
        <v>34.6948</v>
      </c>
      <c r="L81" s="39" t="s">
        <v>93</v>
      </c>
      <c r="M81" s="39" t="n">
        <v>3</v>
      </c>
      <c r="N81" s="39" t="n">
        <v>5</v>
      </c>
    </row>
    <row r="82" s="31" customFormat="true" ht="15" hidden="false" customHeight="false" outlineLevel="0" collapsed="false">
      <c r="A82" s="31" t="str">
        <f aca="false">CONCATENATE(B82,"-S",C82,"-N0", N82)</f>
        <v>P16N-S47-N06</v>
      </c>
      <c r="B82" s="39" t="s">
        <v>91</v>
      </c>
      <c r="C82" s="39" t="n">
        <v>47</v>
      </c>
      <c r="D82" s="39" t="s">
        <v>70</v>
      </c>
      <c r="E82" s="40" t="n">
        <v>38790.1305555556</v>
      </c>
      <c r="F82" s="39" t="n">
        <v>-152.0001</v>
      </c>
      <c r="G82" s="39" t="n">
        <v>24.9995</v>
      </c>
      <c r="H82" s="39" t="n">
        <v>5360</v>
      </c>
      <c r="I82" s="39" t="n">
        <v>177.4</v>
      </c>
      <c r="J82" s="39" t="n">
        <v>19.2358</v>
      </c>
      <c r="K82" s="39" t="n">
        <v>34.9562</v>
      </c>
      <c r="L82" s="39" t="s">
        <v>93</v>
      </c>
      <c r="M82" s="39" t="n">
        <v>3</v>
      </c>
      <c r="N82" s="39" t="n">
        <v>6</v>
      </c>
    </row>
    <row r="83" s="31" customFormat="true" ht="15" hidden="false" customHeight="false" outlineLevel="0" collapsed="false">
      <c r="A83" s="31" t="str">
        <f aca="false">CONCATENATE(B83,"-S",C83,"-N0", N83)</f>
        <v>P16N-S47-N08</v>
      </c>
      <c r="B83" s="39" t="s">
        <v>91</v>
      </c>
      <c r="C83" s="39" t="n">
        <v>47</v>
      </c>
      <c r="D83" s="39" t="s">
        <v>70</v>
      </c>
      <c r="E83" s="40" t="n">
        <v>38790.1319444444</v>
      </c>
      <c r="F83" s="39" t="n">
        <v>-152.0001</v>
      </c>
      <c r="G83" s="39" t="n">
        <v>24.9995</v>
      </c>
      <c r="H83" s="39" t="n">
        <v>5360</v>
      </c>
      <c r="I83" s="39" t="n">
        <v>106.4</v>
      </c>
      <c r="J83" s="39" t="n">
        <v>21.9777</v>
      </c>
      <c r="K83" s="39" t="n">
        <v>35.2906</v>
      </c>
      <c r="L83" s="39" t="s">
        <v>93</v>
      </c>
      <c r="M83" s="39" t="n">
        <v>3</v>
      </c>
      <c r="N83" s="39" t="n">
        <v>8</v>
      </c>
    </row>
    <row r="84" s="31" customFormat="true" ht="15" hidden="false" customHeight="false" outlineLevel="0" collapsed="false">
      <c r="A84" s="31" t="str">
        <f aca="false">CONCATENATE(B84,"-S",C84,"-N", N84)</f>
        <v>P16N-S47-N11</v>
      </c>
      <c r="B84" s="39" t="s">
        <v>91</v>
      </c>
      <c r="C84" s="39" t="n">
        <v>47</v>
      </c>
      <c r="D84" s="39" t="s">
        <v>70</v>
      </c>
      <c r="E84" s="40" t="n">
        <v>38790.1333333333</v>
      </c>
      <c r="F84" s="39" t="n">
        <v>-152.0001</v>
      </c>
      <c r="G84" s="39" t="n">
        <v>24.9995</v>
      </c>
      <c r="H84" s="39" t="n">
        <v>5371</v>
      </c>
      <c r="I84" s="39" t="n">
        <v>40.2</v>
      </c>
      <c r="J84" s="39" t="n">
        <v>22.023</v>
      </c>
      <c r="K84" s="39" t="n">
        <v>35.2847</v>
      </c>
      <c r="L84" s="39" t="s">
        <v>93</v>
      </c>
      <c r="M84" s="39" t="n">
        <v>3</v>
      </c>
      <c r="N84" s="39" t="n">
        <v>11</v>
      </c>
    </row>
    <row r="85" s="31" customFormat="true" ht="15" hidden="false" customHeight="false" outlineLevel="0" collapsed="false">
      <c r="A85" s="31" t="str">
        <f aca="false">CONCATENATE(B85,"-S",C85,"-N", N85)</f>
        <v>P16N-S47-N12</v>
      </c>
      <c r="B85" s="39" t="s">
        <v>91</v>
      </c>
      <c r="C85" s="39" t="n">
        <v>47</v>
      </c>
      <c r="D85" s="39" t="s">
        <v>70</v>
      </c>
      <c r="E85" s="40" t="n">
        <v>38790.1340277778</v>
      </c>
      <c r="F85" s="39" t="n">
        <v>-152.0001</v>
      </c>
      <c r="G85" s="39" t="n">
        <v>24.9995</v>
      </c>
      <c r="H85" s="39" t="n">
        <v>5373</v>
      </c>
      <c r="I85" s="39" t="n">
        <v>19.9</v>
      </c>
      <c r="J85" s="39" t="n">
        <v>22.0173</v>
      </c>
      <c r="K85" s="39" t="n">
        <v>35.2853</v>
      </c>
      <c r="L85" s="39" t="s">
        <v>93</v>
      </c>
      <c r="M85" s="39" t="n">
        <v>3</v>
      </c>
      <c r="N85" s="39" t="n">
        <v>12</v>
      </c>
    </row>
    <row r="86" customFormat="false" ht="15" hidden="false" customHeight="false" outlineLevel="0" collapsed="false">
      <c r="A86" s="30" t="str">
        <f aca="false">CONCATENATE(B86,"-S",C86,"-N0", N86)</f>
        <v>P16N-S51-N01</v>
      </c>
      <c r="B86" s="34" t="s">
        <v>91</v>
      </c>
      <c r="C86" s="34" t="n">
        <v>51</v>
      </c>
      <c r="D86" s="34" t="s">
        <v>70</v>
      </c>
      <c r="E86" s="35" t="n">
        <v>38791.975</v>
      </c>
      <c r="F86" s="34" t="n">
        <v>-151.9986</v>
      </c>
      <c r="G86" s="34" t="n">
        <v>28.9939</v>
      </c>
      <c r="H86" s="34" t="n">
        <v>5596</v>
      </c>
      <c r="I86" s="34" t="n">
        <v>959.1</v>
      </c>
      <c r="J86" s="34" t="n">
        <v>3.7933</v>
      </c>
      <c r="K86" s="34" t="n">
        <v>34.3497</v>
      </c>
      <c r="L86" s="34" t="s">
        <v>93</v>
      </c>
      <c r="M86" s="34" t="n">
        <v>3</v>
      </c>
      <c r="N86" s="34" t="n">
        <v>1</v>
      </c>
    </row>
    <row r="87" customFormat="false" ht="15" hidden="false" customHeight="false" outlineLevel="0" collapsed="false">
      <c r="A87" s="30" t="str">
        <f aca="false">CONCATENATE(B87,"-S",C87,"-N0", N87)</f>
        <v>P16N-S51-N03</v>
      </c>
      <c r="B87" s="34" t="s">
        <v>91</v>
      </c>
      <c r="C87" s="34" t="n">
        <v>51</v>
      </c>
      <c r="D87" s="34" t="s">
        <v>70</v>
      </c>
      <c r="E87" s="35" t="n">
        <v>38791.98125</v>
      </c>
      <c r="F87" s="34" t="n">
        <v>-151.9981</v>
      </c>
      <c r="G87" s="34" t="n">
        <v>28.993</v>
      </c>
      <c r="H87" s="34" t="n">
        <v>5508</v>
      </c>
      <c r="I87" s="34" t="n">
        <v>553.5</v>
      </c>
      <c r="J87" s="34" t="n">
        <v>6.5185</v>
      </c>
      <c r="K87" s="34" t="n">
        <v>33.9976</v>
      </c>
      <c r="L87" s="34" t="s">
        <v>93</v>
      </c>
      <c r="M87" s="34" t="n">
        <v>3</v>
      </c>
      <c r="N87" s="34" t="n">
        <v>3</v>
      </c>
    </row>
    <row r="88" customFormat="false" ht="15" hidden="false" customHeight="false" outlineLevel="0" collapsed="false">
      <c r="A88" s="30" t="str">
        <f aca="false">CONCATENATE(B88,"-S",C88,"-N0", N88)</f>
        <v>P16N-S51-N04</v>
      </c>
      <c r="B88" s="34" t="s">
        <v>91</v>
      </c>
      <c r="C88" s="34" t="n">
        <v>51</v>
      </c>
      <c r="D88" s="34" t="s">
        <v>70</v>
      </c>
      <c r="E88" s="35" t="n">
        <v>38791.9854166667</v>
      </c>
      <c r="F88" s="34" t="n">
        <v>-151.9976</v>
      </c>
      <c r="G88" s="34" t="n">
        <v>28.992</v>
      </c>
      <c r="H88" s="34" t="n">
        <v>5596</v>
      </c>
      <c r="I88" s="34" t="n">
        <v>278.5</v>
      </c>
      <c r="J88" s="34" t="n">
        <v>12.2716</v>
      </c>
      <c r="K88" s="34" t="n">
        <v>34.2382</v>
      </c>
      <c r="L88" s="34" t="s">
        <v>93</v>
      </c>
      <c r="M88" s="34" t="n">
        <v>3</v>
      </c>
      <c r="N88" s="34" t="n">
        <v>4</v>
      </c>
    </row>
    <row r="89" customFormat="false" ht="15" hidden="false" customHeight="false" outlineLevel="0" collapsed="false">
      <c r="A89" s="30" t="str">
        <f aca="false">CONCATENATE(B89,"-S",C89,"-N0", N89)</f>
        <v>P16N-S51-N05</v>
      </c>
      <c r="B89" s="34" t="s">
        <v>91</v>
      </c>
      <c r="C89" s="34" t="n">
        <v>51</v>
      </c>
      <c r="D89" s="34" t="s">
        <v>70</v>
      </c>
      <c r="E89" s="35" t="n">
        <v>38791.9868055556</v>
      </c>
      <c r="F89" s="34" t="n">
        <v>-151.9977</v>
      </c>
      <c r="G89" s="34" t="n">
        <v>28.9919</v>
      </c>
      <c r="H89" s="34" t="n">
        <v>5600</v>
      </c>
      <c r="I89" s="34" t="n">
        <v>226.3</v>
      </c>
      <c r="J89" s="34" t="n">
        <v>14.2173</v>
      </c>
      <c r="K89" s="34" t="n">
        <v>34.3915</v>
      </c>
      <c r="L89" s="34" t="s">
        <v>93</v>
      </c>
      <c r="M89" s="34" t="n">
        <v>3</v>
      </c>
      <c r="N89" s="34" t="n">
        <v>5</v>
      </c>
    </row>
    <row r="90" customFormat="false" ht="15" hidden="false" customHeight="false" outlineLevel="0" collapsed="false">
      <c r="A90" s="30" t="str">
        <f aca="false">CONCATENATE(B90,"-S",C90,"-N0", N90)</f>
        <v>P16N-S51-N06</v>
      </c>
      <c r="B90" s="34" t="s">
        <v>91</v>
      </c>
      <c r="C90" s="34" t="n">
        <v>51</v>
      </c>
      <c r="D90" s="34" t="s">
        <v>70</v>
      </c>
      <c r="E90" s="35" t="n">
        <v>38791.9875</v>
      </c>
      <c r="F90" s="34" t="n">
        <v>-151.9976</v>
      </c>
      <c r="G90" s="34" t="n">
        <v>28.9919</v>
      </c>
      <c r="H90" s="34" t="n">
        <v>5599</v>
      </c>
      <c r="I90" s="34" t="n">
        <v>179.3</v>
      </c>
      <c r="J90" s="34" t="n">
        <v>16.7912</v>
      </c>
      <c r="K90" s="34" t="n">
        <v>34.6576</v>
      </c>
      <c r="L90" s="34" t="s">
        <v>93</v>
      </c>
      <c r="M90" s="34" t="n">
        <v>3</v>
      </c>
      <c r="N90" s="34" t="n">
        <v>6</v>
      </c>
    </row>
    <row r="91" customFormat="false" ht="15" hidden="false" customHeight="false" outlineLevel="0" collapsed="false">
      <c r="A91" s="30" t="str">
        <f aca="false">CONCATENATE(B91,"-S",C91,"-N0", N91)</f>
        <v>P16N-S51-N08</v>
      </c>
      <c r="B91" s="34" t="s">
        <v>91</v>
      </c>
      <c r="C91" s="34" t="n">
        <v>51</v>
      </c>
      <c r="D91" s="34" t="s">
        <v>70</v>
      </c>
      <c r="E91" s="35" t="n">
        <v>38791.9888888889</v>
      </c>
      <c r="F91" s="34" t="n">
        <v>-151.9976</v>
      </c>
      <c r="G91" s="34" t="n">
        <v>28.9917</v>
      </c>
      <c r="H91" s="34" t="n">
        <v>5597</v>
      </c>
      <c r="I91" s="34" t="n">
        <v>107.2</v>
      </c>
      <c r="J91" s="34" t="n">
        <v>19.2723</v>
      </c>
      <c r="K91" s="34" t="n">
        <v>35.1755</v>
      </c>
      <c r="L91" s="34" t="s">
        <v>93</v>
      </c>
      <c r="M91" s="34" t="n">
        <v>3</v>
      </c>
      <c r="N91" s="34" t="n">
        <v>8</v>
      </c>
    </row>
    <row r="92" customFormat="false" ht="15" hidden="false" customHeight="false" outlineLevel="0" collapsed="false">
      <c r="A92" s="30" t="str">
        <f aca="false">CONCATENATE(B92,"-S",C92,"-N", N92)</f>
        <v>P16N-S51-N11</v>
      </c>
      <c r="B92" s="34" t="s">
        <v>91</v>
      </c>
      <c r="C92" s="34" t="n">
        <v>51</v>
      </c>
      <c r="D92" s="34" t="s">
        <v>70</v>
      </c>
      <c r="E92" s="35" t="n">
        <v>38791.9902777778</v>
      </c>
      <c r="F92" s="34" t="n">
        <v>-151.9976</v>
      </c>
      <c r="G92" s="34" t="n">
        <v>28.9916</v>
      </c>
      <c r="H92" s="34" t="n">
        <v>5596</v>
      </c>
      <c r="I92" s="34" t="n">
        <v>40.2</v>
      </c>
      <c r="J92" s="34" t="n">
        <v>19.9067</v>
      </c>
      <c r="K92" s="34" t="n">
        <v>35.2697</v>
      </c>
      <c r="L92" s="34" t="s">
        <v>93</v>
      </c>
      <c r="M92" s="34" t="n">
        <v>3</v>
      </c>
      <c r="N92" s="34" t="n">
        <v>11</v>
      </c>
    </row>
    <row r="93" customFormat="false" ht="15" hidden="false" customHeight="false" outlineLevel="0" collapsed="false">
      <c r="A93" s="30" t="str">
        <f aca="false">CONCATENATE(B93,"-S",C93,"-N", N93)</f>
        <v>P16N-S51-N12</v>
      </c>
      <c r="B93" s="34" t="s">
        <v>91</v>
      </c>
      <c r="C93" s="34" t="n">
        <v>51</v>
      </c>
      <c r="D93" s="34" t="s">
        <v>70</v>
      </c>
      <c r="E93" s="35" t="n">
        <v>38791.9902777778</v>
      </c>
      <c r="F93" s="34" t="n">
        <v>-151.9976</v>
      </c>
      <c r="G93" s="34" t="n">
        <v>28.9915</v>
      </c>
      <c r="H93" s="34" t="n">
        <v>5596</v>
      </c>
      <c r="I93" s="34" t="n">
        <v>21</v>
      </c>
      <c r="J93" s="34" t="n">
        <v>19.9297</v>
      </c>
      <c r="K93" s="34" t="n">
        <v>35.2698</v>
      </c>
      <c r="L93" s="34" t="s">
        <v>93</v>
      </c>
      <c r="M93" s="34" t="n">
        <v>3</v>
      </c>
      <c r="N93" s="34" t="n">
        <v>12</v>
      </c>
    </row>
    <row r="94" customFormat="false" ht="15" hidden="false" customHeight="false" outlineLevel="0" collapsed="false">
      <c r="A94" s="30" t="str">
        <f aca="false">CONCATENATE(B94,"-S",C94,"-N0", N94)</f>
        <v>P16N-S55-N01</v>
      </c>
      <c r="B94" s="34" t="s">
        <v>91</v>
      </c>
      <c r="C94" s="34" t="n">
        <v>55</v>
      </c>
      <c r="D94" s="34" t="s">
        <v>70</v>
      </c>
      <c r="E94" s="35" t="n">
        <v>38793.6895833333</v>
      </c>
      <c r="F94" s="34" t="n">
        <v>-152</v>
      </c>
      <c r="G94" s="34" t="n">
        <v>32.9997</v>
      </c>
      <c r="H94" s="34" t="n">
        <v>5372</v>
      </c>
      <c r="I94" s="34" t="n">
        <v>960.2</v>
      </c>
      <c r="J94" s="34" t="n">
        <v>3.53</v>
      </c>
      <c r="K94" s="34" t="n">
        <v>34.3069</v>
      </c>
      <c r="L94" s="34" t="s">
        <v>93</v>
      </c>
      <c r="M94" s="34" t="n">
        <v>3</v>
      </c>
      <c r="N94" s="34" t="n">
        <v>1</v>
      </c>
    </row>
    <row r="95" customFormat="false" ht="15" hidden="false" customHeight="false" outlineLevel="0" collapsed="false">
      <c r="A95" s="30" t="str">
        <f aca="false">CONCATENATE(B95,"-S",C95,"-N0", N95)</f>
        <v>P16N-S55-N03</v>
      </c>
      <c r="B95" s="34" t="s">
        <v>91</v>
      </c>
      <c r="C95" s="34" t="n">
        <v>55</v>
      </c>
      <c r="D95" s="34" t="s">
        <v>70</v>
      </c>
      <c r="E95" s="35" t="n">
        <v>38793.6958333333</v>
      </c>
      <c r="F95" s="34" t="n">
        <v>-152</v>
      </c>
      <c r="G95" s="34" t="n">
        <v>32.9997</v>
      </c>
      <c r="H95" s="34" t="n">
        <v>5372</v>
      </c>
      <c r="I95" s="34" t="n">
        <v>557.4</v>
      </c>
      <c r="J95" s="34" t="n">
        <v>5.972</v>
      </c>
      <c r="K95" s="34" t="n">
        <v>33.9822</v>
      </c>
      <c r="L95" s="34" t="s">
        <v>93</v>
      </c>
      <c r="M95" s="34" t="n">
        <v>3</v>
      </c>
      <c r="N95" s="34" t="n">
        <v>3</v>
      </c>
    </row>
    <row r="96" customFormat="false" ht="15" hidden="false" customHeight="false" outlineLevel="0" collapsed="false">
      <c r="A96" s="30" t="str">
        <f aca="false">CONCATENATE(B96,"-S",C96,"-N0", N96)</f>
        <v>P16N-S55-N04</v>
      </c>
      <c r="B96" s="34" t="s">
        <v>91</v>
      </c>
      <c r="C96" s="34" t="n">
        <v>55</v>
      </c>
      <c r="D96" s="34" t="s">
        <v>70</v>
      </c>
      <c r="E96" s="35" t="n">
        <v>38793.6993055555</v>
      </c>
      <c r="F96" s="34" t="n">
        <v>-152</v>
      </c>
      <c r="G96" s="34" t="n">
        <v>32.9997</v>
      </c>
      <c r="H96" s="34" t="n">
        <v>5372</v>
      </c>
      <c r="I96" s="34" t="n">
        <v>278.1</v>
      </c>
      <c r="J96" s="34" t="n">
        <v>10.5871</v>
      </c>
      <c r="K96" s="34" t="n">
        <v>34.1486</v>
      </c>
      <c r="L96" s="34" t="s">
        <v>93</v>
      </c>
      <c r="M96" s="34" t="n">
        <v>3</v>
      </c>
      <c r="N96" s="34" t="n">
        <v>4</v>
      </c>
    </row>
    <row r="97" customFormat="false" ht="15" hidden="false" customHeight="false" outlineLevel="0" collapsed="false">
      <c r="A97" s="30" t="str">
        <f aca="false">CONCATENATE(B97,"-S",C97,"-N0", N97)</f>
        <v>P16N-S55-N05</v>
      </c>
      <c r="B97" s="34" t="s">
        <v>91</v>
      </c>
      <c r="C97" s="34" t="n">
        <v>55</v>
      </c>
      <c r="D97" s="34" t="s">
        <v>70</v>
      </c>
      <c r="E97" s="35" t="n">
        <v>38793.7</v>
      </c>
      <c r="F97" s="34" t="n">
        <v>-152</v>
      </c>
      <c r="G97" s="34" t="n">
        <v>32.9997</v>
      </c>
      <c r="H97" s="34" t="n">
        <v>5372</v>
      </c>
      <c r="I97" s="34" t="n">
        <v>227.3</v>
      </c>
      <c r="J97" s="34" t="n">
        <v>11.4247</v>
      </c>
      <c r="K97" s="34" t="n">
        <v>34.224</v>
      </c>
      <c r="L97" s="34" t="s">
        <v>93</v>
      </c>
      <c r="M97" s="34" t="n">
        <v>3</v>
      </c>
      <c r="N97" s="34" t="n">
        <v>5</v>
      </c>
    </row>
    <row r="98" customFormat="false" ht="15" hidden="false" customHeight="false" outlineLevel="0" collapsed="false">
      <c r="A98" s="30" t="str">
        <f aca="false">CONCATENATE(B98,"-S",C98,"-N0", N98)</f>
        <v>P16N-S55-N06</v>
      </c>
      <c r="B98" s="34" t="s">
        <v>91</v>
      </c>
      <c r="C98" s="34" t="n">
        <v>55</v>
      </c>
      <c r="D98" s="34" t="s">
        <v>70</v>
      </c>
      <c r="E98" s="35" t="n">
        <v>38793.7013888889</v>
      </c>
      <c r="F98" s="34" t="n">
        <v>-152</v>
      </c>
      <c r="G98" s="34" t="n">
        <v>32.9997</v>
      </c>
      <c r="H98" s="34" t="n">
        <v>5372</v>
      </c>
      <c r="I98" s="34" t="n">
        <v>178.8</v>
      </c>
      <c r="J98" s="34" t="n">
        <v>12.3641</v>
      </c>
      <c r="K98" s="34" t="n">
        <v>34.2394</v>
      </c>
      <c r="L98" s="34" t="s">
        <v>93</v>
      </c>
      <c r="M98" s="34" t="n">
        <v>3</v>
      </c>
      <c r="N98" s="34" t="n">
        <v>6</v>
      </c>
    </row>
    <row r="99" customFormat="false" ht="15" hidden="false" customHeight="false" outlineLevel="0" collapsed="false">
      <c r="A99" s="30" t="str">
        <f aca="false">CONCATENATE(B99,"-S",C99,"-N0", N99)</f>
        <v>P16N-S55-N08</v>
      </c>
      <c r="B99" s="34" t="s">
        <v>91</v>
      </c>
      <c r="C99" s="34" t="n">
        <v>55</v>
      </c>
      <c r="D99" s="34" t="s">
        <v>70</v>
      </c>
      <c r="E99" s="35" t="n">
        <v>38793.7027777778</v>
      </c>
      <c r="F99" s="34" t="n">
        <v>-152</v>
      </c>
      <c r="G99" s="34" t="n">
        <v>32.9997</v>
      </c>
      <c r="H99" s="34" t="n">
        <v>5372</v>
      </c>
      <c r="I99" s="34" t="n">
        <v>108.8</v>
      </c>
      <c r="J99" s="34" t="n">
        <v>15.1777</v>
      </c>
      <c r="K99" s="34" t="n">
        <v>34.4619</v>
      </c>
      <c r="L99" s="34" t="s">
        <v>93</v>
      </c>
      <c r="M99" s="34" t="n">
        <v>3</v>
      </c>
      <c r="N99" s="34" t="n">
        <v>8</v>
      </c>
    </row>
    <row r="100" customFormat="false" ht="15" hidden="false" customHeight="false" outlineLevel="0" collapsed="false">
      <c r="A100" s="30" t="str">
        <f aca="false">CONCATENATE(B100,"-S",C100,"-N", N100)</f>
        <v>P16N-S55-N11</v>
      </c>
      <c r="B100" s="34" t="s">
        <v>91</v>
      </c>
      <c r="C100" s="34" t="n">
        <v>55</v>
      </c>
      <c r="D100" s="34" t="s">
        <v>70</v>
      </c>
      <c r="E100" s="35" t="n">
        <v>38793.7034722222</v>
      </c>
      <c r="F100" s="34" t="n">
        <v>-152</v>
      </c>
      <c r="G100" s="34" t="n">
        <v>32.9997</v>
      </c>
      <c r="H100" s="34" t="n">
        <v>5372</v>
      </c>
      <c r="I100" s="34" t="n">
        <v>43.4</v>
      </c>
      <c r="J100" s="34" t="n">
        <v>17.0557</v>
      </c>
      <c r="K100" s="34" t="n">
        <v>34.789</v>
      </c>
      <c r="L100" s="34" t="s">
        <v>93</v>
      </c>
      <c r="M100" s="34" t="n">
        <v>3</v>
      </c>
      <c r="N100" s="34" t="n">
        <v>11</v>
      </c>
    </row>
    <row r="101" customFormat="false" ht="15" hidden="false" customHeight="false" outlineLevel="0" collapsed="false">
      <c r="A101" s="30" t="str">
        <f aca="false">CONCATENATE(B101,"-S",C101,"-N", N101)</f>
        <v>P16N-S55-N12</v>
      </c>
      <c r="B101" s="34" t="s">
        <v>91</v>
      </c>
      <c r="C101" s="34" t="n">
        <v>55</v>
      </c>
      <c r="D101" s="34" t="s">
        <v>70</v>
      </c>
      <c r="E101" s="35" t="n">
        <v>38793.7041666667</v>
      </c>
      <c r="F101" s="34" t="n">
        <v>-152</v>
      </c>
      <c r="G101" s="34" t="n">
        <v>32.9997</v>
      </c>
      <c r="H101" s="34" t="n">
        <v>5372</v>
      </c>
      <c r="I101" s="34" t="n">
        <v>21.7</v>
      </c>
      <c r="J101" s="34" t="n">
        <v>17.4776</v>
      </c>
      <c r="K101" s="34" t="n">
        <v>34.8586</v>
      </c>
      <c r="L101" s="34" t="s">
        <v>93</v>
      </c>
      <c r="M101" s="34" t="n">
        <v>3</v>
      </c>
      <c r="N101" s="34" t="n">
        <v>12</v>
      </c>
    </row>
    <row r="102" customFormat="false" ht="15" hidden="false" customHeight="false" outlineLevel="0" collapsed="false">
      <c r="A102" s="30" t="str">
        <f aca="false">CONCATENATE(B102,"-S",C102,"-N0", N102)</f>
        <v>P16N-S61-N01</v>
      </c>
      <c r="B102" s="34" t="s">
        <v>91</v>
      </c>
      <c r="C102" s="34" t="n">
        <v>61</v>
      </c>
      <c r="D102" s="34" t="s">
        <v>70</v>
      </c>
      <c r="E102" s="35" t="n">
        <v>38796.3222222222</v>
      </c>
      <c r="F102" s="34" t="n">
        <v>-152</v>
      </c>
      <c r="G102" s="34" t="n">
        <v>39</v>
      </c>
      <c r="H102" s="34" t="n">
        <v>5779</v>
      </c>
      <c r="I102" s="34" t="n">
        <v>1008.7</v>
      </c>
      <c r="J102" s="34" t="n">
        <v>3.2747</v>
      </c>
      <c r="K102" s="34" t="n">
        <v>34.3081</v>
      </c>
      <c r="L102" s="34" t="s">
        <v>93</v>
      </c>
      <c r="M102" s="34" t="n">
        <v>1</v>
      </c>
      <c r="N102" s="34" t="n">
        <v>1</v>
      </c>
    </row>
    <row r="103" customFormat="false" ht="15" hidden="false" customHeight="false" outlineLevel="0" collapsed="false">
      <c r="A103" s="30" t="str">
        <f aca="false">CONCATENATE(B103,"-S",C103,"-N0", N103)</f>
        <v>P16N-S61-N03</v>
      </c>
      <c r="B103" s="34" t="s">
        <v>91</v>
      </c>
      <c r="C103" s="34" t="n">
        <v>61</v>
      </c>
      <c r="D103" s="34" t="s">
        <v>70</v>
      </c>
      <c r="E103" s="35" t="n">
        <v>38796.3298611111</v>
      </c>
      <c r="F103" s="34" t="n">
        <v>-152</v>
      </c>
      <c r="G103" s="34" t="n">
        <v>39</v>
      </c>
      <c r="H103" s="34" t="n">
        <v>5777</v>
      </c>
      <c r="I103" s="34" t="n">
        <v>505.9</v>
      </c>
      <c r="J103" s="34" t="n">
        <v>5.8247</v>
      </c>
      <c r="K103" s="34" t="n">
        <v>33.9631</v>
      </c>
      <c r="L103" s="34" t="s">
        <v>93</v>
      </c>
      <c r="M103" s="34" t="n">
        <v>1</v>
      </c>
      <c r="N103" s="34" t="n">
        <v>3</v>
      </c>
    </row>
    <row r="104" customFormat="false" ht="15" hidden="false" customHeight="false" outlineLevel="0" collapsed="false">
      <c r="A104" s="30" t="str">
        <f aca="false">CONCATENATE(B104,"-S",C104,"-N0", N104)</f>
        <v>P16N-S61-N04</v>
      </c>
      <c r="B104" s="34" t="s">
        <v>91</v>
      </c>
      <c r="C104" s="34" t="n">
        <v>61</v>
      </c>
      <c r="D104" s="34" t="s">
        <v>70</v>
      </c>
      <c r="E104" s="35" t="n">
        <v>38796.3333333333</v>
      </c>
      <c r="F104" s="34" t="n">
        <v>-152</v>
      </c>
      <c r="G104" s="34" t="n">
        <v>39</v>
      </c>
      <c r="H104" s="34" t="n">
        <v>5782</v>
      </c>
      <c r="I104" s="34" t="n">
        <v>254.9</v>
      </c>
      <c r="J104" s="34" t="n">
        <v>9.3365</v>
      </c>
      <c r="K104" s="34" t="n">
        <v>34.0623</v>
      </c>
      <c r="L104" s="34" t="s">
        <v>93</v>
      </c>
      <c r="M104" s="34" t="n">
        <v>1</v>
      </c>
      <c r="N104" s="34" t="n">
        <v>4</v>
      </c>
    </row>
    <row r="105" customFormat="false" ht="15" hidden="false" customHeight="false" outlineLevel="0" collapsed="false">
      <c r="A105" s="30" t="str">
        <f aca="false">CONCATENATE(B105,"-S",C105,"-N0", N105)</f>
        <v>P16N-S61-N05</v>
      </c>
      <c r="B105" s="34" t="s">
        <v>91</v>
      </c>
      <c r="C105" s="34" t="n">
        <v>61</v>
      </c>
      <c r="D105" s="34" t="s">
        <v>70</v>
      </c>
      <c r="E105" s="35" t="n">
        <v>38796.3340277778</v>
      </c>
      <c r="F105" s="34" t="n">
        <v>-152</v>
      </c>
      <c r="G105" s="34" t="n">
        <v>39</v>
      </c>
      <c r="H105" s="34" t="n">
        <v>5777</v>
      </c>
      <c r="I105" s="34" t="n">
        <v>203.3</v>
      </c>
      <c r="J105" s="34" t="n">
        <v>10.0966</v>
      </c>
      <c r="K105" s="34" t="n">
        <v>34.089</v>
      </c>
      <c r="L105" s="34" t="s">
        <v>93</v>
      </c>
      <c r="M105" s="34" t="n">
        <v>1</v>
      </c>
      <c r="N105" s="34" t="n">
        <v>5</v>
      </c>
    </row>
    <row r="106" customFormat="false" ht="15" hidden="false" customHeight="false" outlineLevel="0" collapsed="false">
      <c r="A106" s="30" t="str">
        <f aca="false">CONCATENATE(B106,"-S",C106,"-N0", N106)</f>
        <v>P16N-S61-N06</v>
      </c>
      <c r="B106" s="34" t="s">
        <v>91</v>
      </c>
      <c r="C106" s="34" t="n">
        <v>61</v>
      </c>
      <c r="D106" s="34" t="s">
        <v>70</v>
      </c>
      <c r="E106" s="35" t="n">
        <v>38796.3354166667</v>
      </c>
      <c r="F106" s="34" t="n">
        <v>-152</v>
      </c>
      <c r="G106" s="34" t="n">
        <v>39</v>
      </c>
      <c r="H106" s="34" t="n">
        <v>5781</v>
      </c>
      <c r="I106" s="34" t="n">
        <v>154.5</v>
      </c>
      <c r="J106" s="34" t="n">
        <v>10.9078</v>
      </c>
      <c r="K106" s="34" t="n">
        <v>34.0197</v>
      </c>
      <c r="L106" s="34" t="s">
        <v>93</v>
      </c>
      <c r="M106" s="34" t="n">
        <v>1</v>
      </c>
      <c r="N106" s="34" t="n">
        <v>6</v>
      </c>
    </row>
    <row r="107" customFormat="false" ht="15" hidden="false" customHeight="false" outlineLevel="0" collapsed="false">
      <c r="A107" s="30" t="str">
        <f aca="false">CONCATENATE(B107,"-S",C107,"-N0", N107)</f>
        <v>P16N-S61-N08</v>
      </c>
      <c r="B107" s="34" t="s">
        <v>91</v>
      </c>
      <c r="C107" s="34" t="n">
        <v>61</v>
      </c>
      <c r="D107" s="34" t="s">
        <v>70</v>
      </c>
      <c r="E107" s="35" t="n">
        <v>38796.3368055556</v>
      </c>
      <c r="F107" s="34" t="n">
        <v>-152</v>
      </c>
      <c r="G107" s="34" t="n">
        <v>39</v>
      </c>
      <c r="H107" s="34" t="n">
        <v>5778</v>
      </c>
      <c r="I107" s="34" t="n">
        <v>104.7</v>
      </c>
      <c r="J107" s="34" t="n">
        <v>11.9518</v>
      </c>
      <c r="K107" s="34" t="n">
        <v>33.6524</v>
      </c>
      <c r="L107" s="34" t="s">
        <v>93</v>
      </c>
      <c r="M107" s="34" t="n">
        <v>1</v>
      </c>
      <c r="N107" s="34" t="n">
        <v>8</v>
      </c>
    </row>
    <row r="108" customFormat="false" ht="15" hidden="false" customHeight="false" outlineLevel="0" collapsed="false">
      <c r="A108" s="30" t="str">
        <f aca="false">CONCATENATE(B108,"-S",C108,"-N", N108)</f>
        <v>P16N-S61-N11</v>
      </c>
      <c r="B108" s="34" t="s">
        <v>91</v>
      </c>
      <c r="C108" s="34" t="n">
        <v>61</v>
      </c>
      <c r="D108" s="34" t="s">
        <v>70</v>
      </c>
      <c r="E108" s="35" t="n">
        <v>38796.3381944444</v>
      </c>
      <c r="F108" s="34" t="n">
        <v>-152</v>
      </c>
      <c r="G108" s="34" t="n">
        <v>39</v>
      </c>
      <c r="H108" s="34" t="n">
        <v>5777</v>
      </c>
      <c r="I108" s="34" t="n">
        <v>38.3</v>
      </c>
      <c r="J108" s="34" t="n">
        <v>12.017</v>
      </c>
      <c r="K108" s="34" t="n">
        <v>33.6642</v>
      </c>
      <c r="L108" s="34" t="s">
        <v>93</v>
      </c>
      <c r="M108" s="34" t="n">
        <v>1</v>
      </c>
      <c r="N108" s="34" t="n">
        <v>11</v>
      </c>
    </row>
    <row r="109" customFormat="false" ht="15" hidden="false" customHeight="false" outlineLevel="0" collapsed="false">
      <c r="A109" s="30" t="str">
        <f aca="false">CONCATENATE(B109,"-S",C109,"-N", N109)</f>
        <v>P16N-S61-N12</v>
      </c>
      <c r="B109" s="34" t="s">
        <v>91</v>
      </c>
      <c r="C109" s="34" t="n">
        <v>61</v>
      </c>
      <c r="D109" s="34" t="s">
        <v>70</v>
      </c>
      <c r="E109" s="35" t="n">
        <v>38796.3388888889</v>
      </c>
      <c r="F109" s="34" t="n">
        <v>-152</v>
      </c>
      <c r="G109" s="34" t="n">
        <v>39</v>
      </c>
      <c r="H109" s="34" t="n">
        <v>5777</v>
      </c>
      <c r="I109" s="34" t="n">
        <v>24.9</v>
      </c>
      <c r="J109" s="34" t="n">
        <v>12.0157</v>
      </c>
      <c r="K109" s="34" t="n">
        <v>33.6597</v>
      </c>
      <c r="L109" s="34" t="s">
        <v>93</v>
      </c>
      <c r="M109" s="34" t="n">
        <v>1</v>
      </c>
      <c r="N109" s="34" t="n">
        <v>12</v>
      </c>
    </row>
    <row r="110" customFormat="false" ht="15" hidden="false" customHeight="false" outlineLevel="0" collapsed="false">
      <c r="A110" s="30" t="str">
        <f aca="false">CONCATENATE(B110,"-S",C110,"-N0", N110)</f>
        <v>P16N-S66-N01</v>
      </c>
      <c r="B110" s="34" t="s">
        <v>91</v>
      </c>
      <c r="C110" s="34" t="n">
        <v>66</v>
      </c>
      <c r="D110" s="34" t="s">
        <v>70</v>
      </c>
      <c r="E110" s="35" t="n">
        <v>38800.0180555556</v>
      </c>
      <c r="F110" s="34" t="n">
        <v>-152.0004</v>
      </c>
      <c r="G110" s="34" t="n">
        <v>45.0022</v>
      </c>
      <c r="H110" s="34" t="n">
        <v>5281</v>
      </c>
      <c r="I110" s="34" t="n">
        <v>1013.6</v>
      </c>
      <c r="J110" s="34" t="n">
        <v>3.0835</v>
      </c>
      <c r="K110" s="34" t="n">
        <v>34.3435</v>
      </c>
      <c r="L110" s="34" t="s">
        <v>93</v>
      </c>
      <c r="M110" s="34" t="n">
        <v>3</v>
      </c>
      <c r="N110" s="34" t="n">
        <v>1</v>
      </c>
    </row>
    <row r="111" customFormat="false" ht="15" hidden="false" customHeight="false" outlineLevel="0" collapsed="false">
      <c r="A111" s="30" t="str">
        <f aca="false">CONCATENATE(B111,"-S",C111,"-N0", N111)</f>
        <v>P16N-S66-N03</v>
      </c>
      <c r="B111" s="34" t="s">
        <v>91</v>
      </c>
      <c r="C111" s="34" t="n">
        <v>66</v>
      </c>
      <c r="D111" s="34" t="s">
        <v>70</v>
      </c>
      <c r="E111" s="35" t="n">
        <v>38800.0270833333</v>
      </c>
      <c r="F111" s="34" t="n">
        <v>-152.0005</v>
      </c>
      <c r="G111" s="34" t="n">
        <v>45.0022</v>
      </c>
      <c r="H111" s="34" t="n">
        <v>5277</v>
      </c>
      <c r="I111" s="34" t="n">
        <v>505.3</v>
      </c>
      <c r="J111" s="34" t="n">
        <v>4.5122</v>
      </c>
      <c r="K111" s="34" t="n">
        <v>34.0284</v>
      </c>
      <c r="L111" s="34" t="s">
        <v>93</v>
      </c>
      <c r="M111" s="34" t="n">
        <v>3</v>
      </c>
      <c r="N111" s="34" t="n">
        <v>3</v>
      </c>
    </row>
    <row r="112" customFormat="false" ht="15" hidden="false" customHeight="false" outlineLevel="0" collapsed="false">
      <c r="A112" s="30" t="str">
        <f aca="false">CONCATENATE(B112,"-S",C112,"-N0", N112)</f>
        <v>P16N-S66-N04</v>
      </c>
      <c r="B112" s="34" t="s">
        <v>91</v>
      </c>
      <c r="C112" s="34" t="n">
        <v>66</v>
      </c>
      <c r="D112" s="34" t="s">
        <v>70</v>
      </c>
      <c r="E112" s="35" t="n">
        <v>38800.0319444444</v>
      </c>
      <c r="F112" s="34" t="n">
        <v>-152.0004</v>
      </c>
      <c r="G112" s="34" t="n">
        <v>45.0021</v>
      </c>
      <c r="H112" s="34" t="n">
        <v>5331</v>
      </c>
      <c r="I112" s="34" t="n">
        <v>254.2</v>
      </c>
      <c r="J112" s="34" t="n">
        <v>6.3475</v>
      </c>
      <c r="K112" s="34" t="n">
        <v>33.8672</v>
      </c>
      <c r="L112" s="34" t="s">
        <v>93</v>
      </c>
      <c r="M112" s="34" t="n">
        <v>3</v>
      </c>
      <c r="N112" s="34" t="n">
        <v>4</v>
      </c>
    </row>
    <row r="113" customFormat="false" ht="15" hidden="false" customHeight="false" outlineLevel="0" collapsed="false">
      <c r="A113" s="30" t="str">
        <f aca="false">CONCATENATE(B113,"-S",C113,"-N0", N113)</f>
        <v>P16N-S66-N05</v>
      </c>
      <c r="B113" s="34" t="s">
        <v>91</v>
      </c>
      <c r="C113" s="34" t="n">
        <v>66</v>
      </c>
      <c r="D113" s="34" t="s">
        <v>70</v>
      </c>
      <c r="E113" s="35" t="n">
        <v>38800.0333333333</v>
      </c>
      <c r="F113" s="34" t="n">
        <v>-152.0004</v>
      </c>
      <c r="G113" s="34" t="n">
        <v>45.0022</v>
      </c>
      <c r="H113" s="34" t="n">
        <v>5329</v>
      </c>
      <c r="I113" s="34" t="n">
        <v>205.3</v>
      </c>
      <c r="J113" s="34" t="n">
        <v>6.9927</v>
      </c>
      <c r="K113" s="34" t="n">
        <v>33.8563</v>
      </c>
      <c r="L113" s="34" t="s">
        <v>93</v>
      </c>
      <c r="M113" s="34" t="n">
        <v>3</v>
      </c>
      <c r="N113" s="34" t="n">
        <v>5</v>
      </c>
    </row>
    <row r="114" customFormat="false" ht="15" hidden="false" customHeight="false" outlineLevel="0" collapsed="false">
      <c r="A114" s="30" t="str">
        <f aca="false">CONCATENATE(B114,"-S",C114,"-N0", N114)</f>
        <v>P16N-S66-N06</v>
      </c>
      <c r="B114" s="34" t="s">
        <v>91</v>
      </c>
      <c r="C114" s="34" t="n">
        <v>66</v>
      </c>
      <c r="D114" s="34" t="s">
        <v>70</v>
      </c>
      <c r="E114" s="35" t="n">
        <v>38800.0347222222</v>
      </c>
      <c r="F114" s="34" t="n">
        <v>-152.0003</v>
      </c>
      <c r="G114" s="34" t="n">
        <v>45.0021</v>
      </c>
      <c r="H114" s="34" t="n">
        <v>5364</v>
      </c>
      <c r="I114" s="34" t="n">
        <v>155.7</v>
      </c>
      <c r="J114" s="34" t="n">
        <v>7.7128</v>
      </c>
      <c r="K114" s="34" t="n">
        <v>33.7921</v>
      </c>
      <c r="L114" s="34" t="s">
        <v>93</v>
      </c>
      <c r="M114" s="34" t="n">
        <v>3</v>
      </c>
      <c r="N114" s="34" t="n">
        <v>6</v>
      </c>
    </row>
    <row r="115" customFormat="false" ht="15" hidden="false" customHeight="false" outlineLevel="0" collapsed="false">
      <c r="A115" s="30" t="str">
        <f aca="false">CONCATENATE(B115,"-S",C115,"-N0", N115)</f>
        <v>P16N-S66-N08</v>
      </c>
      <c r="B115" s="34" t="s">
        <v>91</v>
      </c>
      <c r="C115" s="34" t="n">
        <v>66</v>
      </c>
      <c r="D115" s="34" t="s">
        <v>70</v>
      </c>
      <c r="E115" s="35" t="n">
        <v>38800.0354166667</v>
      </c>
      <c r="F115" s="34" t="n">
        <v>-152.0004</v>
      </c>
      <c r="G115" s="34" t="n">
        <v>45.0022</v>
      </c>
      <c r="H115" s="34" t="n">
        <v>5275</v>
      </c>
      <c r="I115" s="34" t="n">
        <v>105.3</v>
      </c>
      <c r="J115" s="34" t="n">
        <v>7.0729</v>
      </c>
      <c r="K115" s="34" t="n">
        <v>32.9213</v>
      </c>
      <c r="L115" s="34" t="s">
        <v>93</v>
      </c>
      <c r="M115" s="34" t="n">
        <v>3</v>
      </c>
      <c r="N115" s="34" t="n">
        <v>8</v>
      </c>
      <c r="O115" s="30" t="s">
        <v>105</v>
      </c>
    </row>
    <row r="116" customFormat="false" ht="15" hidden="false" customHeight="false" outlineLevel="0" collapsed="false">
      <c r="A116" s="30" t="str">
        <f aca="false">CONCATENATE(B116,"-S",C116,"-N", N116)</f>
        <v>P16N-S66-N11</v>
      </c>
      <c r="B116" s="34" t="s">
        <v>91</v>
      </c>
      <c r="C116" s="34" t="n">
        <v>66</v>
      </c>
      <c r="D116" s="34" t="s">
        <v>70</v>
      </c>
      <c r="E116" s="35" t="n">
        <v>38800.0381944444</v>
      </c>
      <c r="F116" s="34" t="n">
        <v>-152.0004</v>
      </c>
      <c r="G116" s="34" t="n">
        <v>45.0022</v>
      </c>
      <c r="H116" s="34" t="n">
        <v>5274</v>
      </c>
      <c r="I116" s="34" t="n">
        <v>37.5</v>
      </c>
      <c r="J116" s="34" t="n">
        <v>7.0922</v>
      </c>
      <c r="K116" s="34" t="n">
        <v>32.9221</v>
      </c>
      <c r="L116" s="34" t="s">
        <v>93</v>
      </c>
      <c r="M116" s="34" t="n">
        <v>3</v>
      </c>
      <c r="N116" s="34" t="n">
        <v>11</v>
      </c>
    </row>
    <row r="117" customFormat="false" ht="15" hidden="false" customHeight="false" outlineLevel="0" collapsed="false">
      <c r="A117" s="30" t="str">
        <f aca="false">CONCATENATE(B117,"-S",C117,"-N", N117)</f>
        <v>P16N-S66-N12</v>
      </c>
      <c r="B117" s="34" t="s">
        <v>91</v>
      </c>
      <c r="C117" s="34" t="n">
        <v>66</v>
      </c>
      <c r="D117" s="34" t="s">
        <v>70</v>
      </c>
      <c r="E117" s="35" t="n">
        <v>38800.0381944444</v>
      </c>
      <c r="F117" s="34" t="n">
        <v>-152.0004</v>
      </c>
      <c r="G117" s="34" t="n">
        <v>45.0022</v>
      </c>
      <c r="H117" s="34" t="n">
        <v>5275</v>
      </c>
      <c r="I117" s="34" t="n">
        <v>22.9</v>
      </c>
      <c r="J117" s="34" t="n">
        <v>7.0964</v>
      </c>
      <c r="K117" s="34" t="n">
        <v>32.9229</v>
      </c>
      <c r="L117" s="34" t="s">
        <v>93</v>
      </c>
      <c r="M117" s="34" t="n">
        <v>3</v>
      </c>
      <c r="N117" s="34" t="n">
        <v>12</v>
      </c>
    </row>
    <row r="118" customFormat="false" ht="15" hidden="false" customHeight="false" outlineLevel="0" collapsed="false">
      <c r="A118" s="30" t="str">
        <f aca="false">CONCATENATE(B118,"-S",C118,"-N0", N118)</f>
        <v>P16N-S72-N01</v>
      </c>
      <c r="B118" s="34" t="s">
        <v>91</v>
      </c>
      <c r="C118" s="34" t="n">
        <v>72</v>
      </c>
      <c r="D118" s="34" t="s">
        <v>70</v>
      </c>
      <c r="E118" s="35" t="n">
        <v>38802.6097222222</v>
      </c>
      <c r="F118" s="34" t="n">
        <v>-151.9999</v>
      </c>
      <c r="G118" s="34" t="n">
        <v>50.9998</v>
      </c>
      <c r="H118" s="34" t="n">
        <v>4972</v>
      </c>
      <c r="I118" s="34" t="n">
        <v>959.6</v>
      </c>
      <c r="J118" s="34" t="n">
        <v>2.8673</v>
      </c>
      <c r="K118" s="34" t="n">
        <v>34.3764</v>
      </c>
      <c r="L118" s="34" t="s">
        <v>93</v>
      </c>
      <c r="M118" s="34" t="n">
        <v>2</v>
      </c>
      <c r="N118" s="34" t="n">
        <v>1</v>
      </c>
    </row>
    <row r="119" customFormat="false" ht="15" hidden="false" customHeight="false" outlineLevel="0" collapsed="false">
      <c r="A119" s="30" t="str">
        <f aca="false">CONCATENATE(B119,"-S",C119,"-N0", N119)</f>
        <v>P16N-S72-N03</v>
      </c>
      <c r="B119" s="34" t="s">
        <v>91</v>
      </c>
      <c r="C119" s="34" t="n">
        <v>72</v>
      </c>
      <c r="D119" s="34" t="s">
        <v>70</v>
      </c>
      <c r="E119" s="35" t="n">
        <v>38802.6159722222</v>
      </c>
      <c r="F119" s="34" t="n">
        <v>-151.9999</v>
      </c>
      <c r="G119" s="34" t="n">
        <v>50.9998</v>
      </c>
      <c r="H119" s="34" t="n">
        <v>4970</v>
      </c>
      <c r="I119" s="34" t="n">
        <v>555</v>
      </c>
      <c r="J119" s="34" t="n">
        <v>3.5262</v>
      </c>
      <c r="K119" s="34" t="n">
        <v>34.1734</v>
      </c>
      <c r="L119" s="34" t="s">
        <v>93</v>
      </c>
      <c r="M119" s="34" t="n">
        <v>2</v>
      </c>
      <c r="N119" s="34" t="n">
        <v>3</v>
      </c>
    </row>
    <row r="120" customFormat="false" ht="15" hidden="false" customHeight="false" outlineLevel="0" collapsed="false">
      <c r="A120" s="30" t="str">
        <f aca="false">CONCATENATE(B120,"-S",C120,"-N0", N120)</f>
        <v>P16N-S72-N04</v>
      </c>
      <c r="B120" s="34" t="s">
        <v>91</v>
      </c>
      <c r="C120" s="34" t="n">
        <v>72</v>
      </c>
      <c r="D120" s="34" t="s">
        <v>70</v>
      </c>
      <c r="E120" s="35" t="n">
        <v>38802.6208333333</v>
      </c>
      <c r="F120" s="34" t="n">
        <v>-151.9999</v>
      </c>
      <c r="G120" s="34" t="n">
        <v>50.9998</v>
      </c>
      <c r="H120" s="34" t="n">
        <v>5010</v>
      </c>
      <c r="I120" s="34" t="n">
        <v>278.6</v>
      </c>
      <c r="J120" s="34" t="n">
        <v>3.9739</v>
      </c>
      <c r="K120" s="34" t="n">
        <v>33.9534</v>
      </c>
      <c r="L120" s="34" t="s">
        <v>93</v>
      </c>
      <c r="M120" s="34" t="n">
        <v>2</v>
      </c>
      <c r="N120" s="34" t="n">
        <v>4</v>
      </c>
    </row>
    <row r="121" customFormat="false" ht="15" hidden="false" customHeight="false" outlineLevel="0" collapsed="false">
      <c r="A121" s="30" t="str">
        <f aca="false">CONCATENATE(B121,"-S",C121,"-N0", N121)</f>
        <v>P16N-S72-N05</v>
      </c>
      <c r="B121" s="34" t="s">
        <v>91</v>
      </c>
      <c r="C121" s="34" t="n">
        <v>72</v>
      </c>
      <c r="D121" s="34" t="s">
        <v>70</v>
      </c>
      <c r="E121" s="35" t="n">
        <v>38802.6222222222</v>
      </c>
      <c r="F121" s="34" t="n">
        <v>-151.9999</v>
      </c>
      <c r="G121" s="34" t="n">
        <v>50.9998</v>
      </c>
      <c r="H121" s="34" t="n">
        <v>4950</v>
      </c>
      <c r="I121" s="34" t="n">
        <v>227.4</v>
      </c>
      <c r="J121" s="34" t="n">
        <v>3.9332</v>
      </c>
      <c r="K121" s="34" t="n">
        <v>33.8603</v>
      </c>
      <c r="L121" s="34" t="s">
        <v>93</v>
      </c>
      <c r="M121" s="34" t="n">
        <v>2</v>
      </c>
      <c r="N121" s="34" t="n">
        <v>5</v>
      </c>
    </row>
    <row r="122" customFormat="false" ht="15" hidden="false" customHeight="false" outlineLevel="0" collapsed="false">
      <c r="A122" s="30" t="str">
        <f aca="false">CONCATENATE(B122,"-S",C122,"-N0", N122)</f>
        <v>P16N-S72-N06</v>
      </c>
      <c r="B122" s="34" t="s">
        <v>91</v>
      </c>
      <c r="C122" s="34" t="n">
        <v>72</v>
      </c>
      <c r="D122" s="34" t="s">
        <v>70</v>
      </c>
      <c r="E122" s="35" t="n">
        <v>38802.6229166667</v>
      </c>
      <c r="F122" s="34" t="n">
        <v>-151.9998</v>
      </c>
      <c r="G122" s="34" t="n">
        <v>50.9998</v>
      </c>
      <c r="H122" s="34" t="n">
        <v>4956</v>
      </c>
      <c r="I122" s="34" t="n">
        <v>178.3</v>
      </c>
      <c r="J122" s="34" t="n">
        <v>4.0571</v>
      </c>
      <c r="K122" s="34" t="n">
        <v>33.8143</v>
      </c>
      <c r="L122" s="34" t="s">
        <v>93</v>
      </c>
      <c r="M122" s="34" t="n">
        <v>2</v>
      </c>
      <c r="N122" s="34" t="n">
        <v>6</v>
      </c>
    </row>
    <row r="123" customFormat="false" ht="15" hidden="false" customHeight="false" outlineLevel="0" collapsed="false">
      <c r="A123" s="30" t="str">
        <f aca="false">CONCATENATE(B123,"-S",C123,"-N0", N123)</f>
        <v>P16N-S72-N08</v>
      </c>
      <c r="B123" s="34" t="s">
        <v>91</v>
      </c>
      <c r="C123" s="34" t="n">
        <v>72</v>
      </c>
      <c r="D123" s="34" t="s">
        <v>70</v>
      </c>
      <c r="E123" s="35" t="n">
        <v>38802.625</v>
      </c>
      <c r="F123" s="34" t="n">
        <v>-151.9998</v>
      </c>
      <c r="G123" s="34" t="n">
        <v>50.9998</v>
      </c>
      <c r="H123" s="34" t="n">
        <v>4956</v>
      </c>
      <c r="I123" s="34" t="n">
        <v>108.5</v>
      </c>
      <c r="J123" s="34" t="n">
        <v>4.1743</v>
      </c>
      <c r="K123" s="34" t="n">
        <v>33.5434</v>
      </c>
      <c r="L123" s="34" t="s">
        <v>93</v>
      </c>
      <c r="M123" s="34" t="n">
        <v>2</v>
      </c>
      <c r="N123" s="34" t="n">
        <v>8</v>
      </c>
    </row>
    <row r="124" customFormat="false" ht="15" hidden="false" customHeight="false" outlineLevel="0" collapsed="false">
      <c r="A124" s="30" t="str">
        <f aca="false">CONCATENATE(B124,"-S",C124,"-N", N124)</f>
        <v>P16N-S72-N11</v>
      </c>
      <c r="B124" s="34" t="s">
        <v>91</v>
      </c>
      <c r="C124" s="34" t="n">
        <v>72</v>
      </c>
      <c r="D124" s="34" t="s">
        <v>70</v>
      </c>
      <c r="E124" s="35" t="n">
        <v>38802.6270833333</v>
      </c>
      <c r="F124" s="34" t="n">
        <v>-151.9999</v>
      </c>
      <c r="G124" s="34" t="n">
        <v>50.9998</v>
      </c>
      <c r="H124" s="34" t="n">
        <v>4940</v>
      </c>
      <c r="I124" s="34" t="n">
        <v>42.1</v>
      </c>
      <c r="J124" s="34" t="n">
        <v>4.5638</v>
      </c>
      <c r="K124" s="34" t="n">
        <v>32.6655</v>
      </c>
      <c r="L124" s="34" t="s">
        <v>93</v>
      </c>
      <c r="M124" s="34" t="n">
        <v>2</v>
      </c>
      <c r="N124" s="34" t="n">
        <v>11</v>
      </c>
    </row>
    <row r="125" customFormat="false" ht="15" hidden="false" customHeight="false" outlineLevel="0" collapsed="false">
      <c r="A125" s="30" t="str">
        <f aca="false">CONCATENATE(B125,"-S",C125,"-N", N125)</f>
        <v>P16N-S72-N12</v>
      </c>
      <c r="B125" s="34" t="s">
        <v>91</v>
      </c>
      <c r="C125" s="34" t="n">
        <v>72</v>
      </c>
      <c r="D125" s="34" t="s">
        <v>70</v>
      </c>
      <c r="E125" s="35" t="n">
        <v>38802.6284722222</v>
      </c>
      <c r="F125" s="34" t="n">
        <v>-151.9999</v>
      </c>
      <c r="G125" s="34" t="n">
        <v>50.9998</v>
      </c>
      <c r="H125" s="34" t="n">
        <v>4991</v>
      </c>
      <c r="I125" s="34" t="n">
        <v>22.5</v>
      </c>
      <c r="J125" s="34" t="n">
        <v>4.5731</v>
      </c>
      <c r="K125" s="34" t="n">
        <v>32.665</v>
      </c>
      <c r="L125" s="34" t="s">
        <v>93</v>
      </c>
      <c r="M125" s="34" t="n">
        <v>2</v>
      </c>
      <c r="N125" s="34" t="n">
        <v>12</v>
      </c>
    </row>
    <row r="127" customFormat="false" ht="15" hidden="false" customHeight="false" outlineLevel="0" collapsed="false">
      <c r="E127" s="34"/>
    </row>
    <row r="128" customFormat="false" ht="15" hidden="false" customHeight="false" outlineLevel="0" collapsed="false">
      <c r="E128" s="34"/>
    </row>
    <row r="129" s="30" customFormat="true" ht="15" hidden="false" customHeight="false" outlineLevel="0" collapsed="false">
      <c r="E129" s="34"/>
    </row>
    <row r="130" s="30" customFormat="true" ht="15" hidden="false" customHeight="false" outlineLevel="0" collapsed="false">
      <c r="E130" s="34"/>
    </row>
    <row r="131" s="30" customFormat="true" ht="15" hidden="false" customHeight="false" outlineLevel="0" collapsed="false">
      <c r="E131" s="34"/>
    </row>
    <row r="132" s="30" customFormat="true" ht="15" hidden="false" customHeight="false" outlineLevel="0" collapsed="false">
      <c r="E132" s="34"/>
    </row>
    <row r="133" s="30" customFormat="true" ht="15" hidden="false" customHeight="false" outlineLevel="0" collapsed="false">
      <c r="E133" s="34"/>
    </row>
    <row r="134" s="30" customFormat="true" ht="15" hidden="false" customHeight="false" outlineLevel="0" collapsed="false">
      <c r="E134" s="34"/>
    </row>
    <row r="135" s="30" customFormat="true" ht="15" hidden="false" customHeight="false" outlineLevel="0" collapsed="false">
      <c r="E135" s="34"/>
    </row>
    <row r="136" s="30" customFormat="true" ht="15" hidden="false" customHeight="false" outlineLevel="0" collapsed="false">
      <c r="E136" s="34"/>
    </row>
    <row r="140" s="30" customFormat="true" ht="15" hidden="false" customHeight="false" outlineLevel="0" collapsed="false">
      <c r="E140" s="34"/>
    </row>
    <row r="141" s="30" customFormat="true" ht="15" hidden="false" customHeight="false" outlineLevel="0" collapsed="false">
      <c r="E141" s="34"/>
    </row>
    <row r="142" s="30" customFormat="true" ht="15" hidden="false" customHeight="false" outlineLevel="0" collapsed="false">
      <c r="E142" s="34"/>
    </row>
    <row r="143" s="30" customFormat="true" ht="15" hidden="false" customHeight="false" outlineLevel="0" collapsed="false">
      <c r="E143" s="34"/>
    </row>
    <row r="144" s="30" customFormat="true" ht="15" hidden="false" customHeight="false" outlineLevel="0" collapsed="false">
      <c r="E144" s="34"/>
    </row>
    <row r="145" s="30" customFormat="true" ht="15" hidden="false" customHeight="false" outlineLevel="0" collapsed="false">
      <c r="E145" s="34"/>
    </row>
    <row r="146" s="30" customFormat="true" ht="15" hidden="false" customHeight="false" outlineLevel="0" collapsed="false">
      <c r="E146" s="34"/>
    </row>
    <row r="147" s="30" customFormat="true" ht="15" hidden="false" customHeight="false" outlineLevel="0" collapsed="false">
      <c r="E147" s="34"/>
    </row>
    <row r="148" s="30" customFormat="true" ht="15" hidden="false" customHeight="false" outlineLevel="0" collapsed="false">
      <c r="E148" s="34"/>
    </row>
    <row r="149" s="30" customFormat="true" ht="15" hidden="false" customHeight="false" outlineLevel="0" collapsed="false">
      <c r="E149" s="34"/>
    </row>
    <row r="150" s="30" customFormat="true" ht="15" hidden="false" customHeight="false" outlineLevel="0" collapsed="false">
      <c r="E150" s="34"/>
    </row>
    <row r="151" s="30" customFormat="true" ht="15" hidden="false" customHeight="false" outlineLevel="0" collapsed="false">
      <c r="E151" s="34"/>
    </row>
    <row r="152" s="30" customFormat="true" ht="15" hidden="false" customHeight="false" outlineLevel="0" collapsed="false">
      <c r="E152" s="34"/>
    </row>
    <row r="153" s="30" customFormat="true" ht="15" hidden="false" customHeight="false" outlineLevel="0" collapsed="false">
      <c r="E153" s="34"/>
    </row>
    <row r="154" s="30" customFormat="true" ht="15" hidden="false" customHeight="false" outlineLevel="0" collapsed="false">
      <c r="E154" s="34"/>
    </row>
    <row r="155" s="30" customFormat="true" ht="15" hidden="false" customHeight="false" outlineLevel="0" collapsed="false">
      <c r="E155" s="34"/>
    </row>
    <row r="156" s="30" customFormat="true" ht="15" hidden="false" customHeight="false" outlineLevel="0" collapsed="false">
      <c r="E156" s="34"/>
    </row>
    <row r="157" s="30" customFormat="true" ht="15" hidden="false" customHeight="false" outlineLevel="0" collapsed="false">
      <c r="E157" s="34"/>
    </row>
    <row r="158" s="30" customFormat="true" ht="15" hidden="false" customHeight="false" outlineLevel="0" collapsed="false">
      <c r="E158" s="34"/>
    </row>
    <row r="159" s="30" customFormat="true" ht="15" hidden="false" customHeight="false" outlineLevel="0" collapsed="false">
      <c r="E159" s="34"/>
    </row>
    <row r="160" s="30" customFormat="true" ht="15" hidden="false" customHeight="false" outlineLevel="0" collapsed="false">
      <c r="E160" s="34"/>
    </row>
    <row r="161" s="30" customFormat="true" ht="15" hidden="false" customHeight="false" outlineLevel="0" collapsed="false">
      <c r="E161" s="34"/>
    </row>
    <row r="162" s="30" customFormat="true" ht="15" hidden="false" customHeight="false" outlineLevel="0" collapsed="false">
      <c r="E162" s="34"/>
    </row>
    <row r="163" s="30" customFormat="true" ht="15" hidden="false" customHeight="false" outlineLevel="0" collapsed="false">
      <c r="E163" s="34"/>
    </row>
    <row r="176" s="30" customFormat="true" ht="15" hidden="false" customHeight="false" outlineLevel="0" collapsed="false">
      <c r="E176" s="34"/>
    </row>
    <row r="177" s="30" customFormat="true" ht="15" hidden="false" customHeight="false" outlineLevel="0" collapsed="false">
      <c r="E177" s="34"/>
    </row>
    <row r="178" s="30" customFormat="true" ht="15" hidden="false" customHeight="false" outlineLevel="0" collapsed="false">
      <c r="E178" s="34"/>
    </row>
    <row r="179" s="30" customFormat="true" ht="15" hidden="false" customHeight="false" outlineLevel="0" collapsed="false">
      <c r="E179" s="34"/>
    </row>
    <row r="180" s="30" customFormat="true" ht="15" hidden="false" customHeight="false" outlineLevel="0" collapsed="false">
      <c r="E180" s="34"/>
    </row>
    <row r="181" s="30" customFormat="true" ht="15" hidden="false" customHeight="false" outlineLevel="0" collapsed="false">
      <c r="E181" s="34"/>
    </row>
    <row r="182" s="30" customFormat="true" ht="15" hidden="false" customHeight="false" outlineLevel="0" collapsed="false">
      <c r="E182" s="34"/>
    </row>
    <row r="183" s="30" customFormat="true" ht="15" hidden="false" customHeight="false" outlineLevel="0" collapsed="false">
      <c r="E183" s="34"/>
    </row>
    <row r="184" s="30" customFormat="true" ht="15" hidden="false" customHeight="false" outlineLevel="0" collapsed="false">
      <c r="E184" s="34"/>
    </row>
    <row r="185" s="30" customFormat="true" ht="15" hidden="false" customHeight="false" outlineLevel="0" collapsed="false">
      <c r="E185" s="34"/>
    </row>
    <row r="186" s="30" customFormat="true" ht="15" hidden="false" customHeight="false" outlineLevel="0" collapsed="false">
      <c r="E186" s="34"/>
    </row>
    <row r="187" s="30" customFormat="true" ht="15" hidden="false" customHeight="false" outlineLevel="0" collapsed="false">
      <c r="E187" s="34"/>
    </row>
    <row r="188" s="30" customFormat="true" ht="15" hidden="false" customHeight="false" outlineLevel="0" collapsed="false">
      <c r="E188" s="34"/>
    </row>
    <row r="189" s="30" customFormat="true" ht="15" hidden="false" customHeight="false" outlineLevel="0" collapsed="false">
      <c r="E189" s="34"/>
    </row>
    <row r="190" s="30" customFormat="true" ht="15" hidden="false" customHeight="false" outlineLevel="0" collapsed="false">
      <c r="E190" s="34"/>
    </row>
    <row r="191" s="30" customFormat="true" ht="15" hidden="false" customHeight="false" outlineLevel="0" collapsed="false">
      <c r="E191" s="34"/>
    </row>
    <row r="192" s="30" customFormat="true" ht="15" hidden="false" customHeight="false" outlineLevel="0" collapsed="false">
      <c r="E192" s="34"/>
    </row>
    <row r="193" s="30" customFormat="true" ht="15" hidden="false" customHeight="false" outlineLevel="0" collapsed="false">
      <c r="E193" s="34"/>
    </row>
    <row r="194" s="30" customFormat="true" ht="15" hidden="false" customHeight="false" outlineLevel="0" collapsed="false">
      <c r="E194" s="34"/>
    </row>
    <row r="195" s="30" customFormat="true" ht="15" hidden="false" customHeight="false" outlineLevel="0" collapsed="false">
      <c r="E195" s="34"/>
    </row>
    <row r="196" s="30" customFormat="true" ht="15" hidden="false" customHeight="false" outlineLevel="0" collapsed="false">
      <c r="E196" s="34"/>
    </row>
    <row r="197" s="30" customFormat="true" ht="15" hidden="false" customHeight="false" outlineLevel="0" collapsed="false">
      <c r="E197" s="34"/>
    </row>
    <row r="198" s="30" customFormat="true" ht="15" hidden="false" customHeight="false" outlineLevel="0" collapsed="false">
      <c r="E198" s="34"/>
    </row>
    <row r="199" s="30" customFormat="true" ht="15" hidden="false" customHeight="false" outlineLevel="0" collapsed="false">
      <c r="E199" s="34"/>
    </row>
    <row r="212" s="30" customFormat="true" ht="15" hidden="false" customHeight="false" outlineLevel="0" collapsed="false">
      <c r="E212" s="34"/>
    </row>
    <row r="213" s="30" customFormat="true" ht="15" hidden="false" customHeight="false" outlineLevel="0" collapsed="false">
      <c r="E213" s="34"/>
    </row>
    <row r="214" s="30" customFormat="true" ht="15" hidden="false" customHeight="false" outlineLevel="0" collapsed="false">
      <c r="E214" s="34"/>
    </row>
    <row r="215" s="30" customFormat="true" ht="15" hidden="false" customHeight="false" outlineLevel="0" collapsed="false">
      <c r="E215" s="34"/>
    </row>
    <row r="216" s="30" customFormat="true" ht="15" hidden="false" customHeight="false" outlineLevel="0" collapsed="false">
      <c r="E216" s="34"/>
    </row>
    <row r="217" s="30" customFormat="true" ht="15" hidden="false" customHeight="false" outlineLevel="0" collapsed="false">
      <c r="E217" s="34"/>
    </row>
    <row r="218" s="30" customFormat="true" ht="15" hidden="false" customHeight="false" outlineLevel="0" collapsed="false">
      <c r="E218" s="34"/>
    </row>
    <row r="219" s="30" customFormat="true" ht="15" hidden="false" customHeight="false" outlineLevel="0" collapsed="false">
      <c r="E219" s="34"/>
    </row>
    <row r="220" s="30" customFormat="true" ht="15" hidden="false" customHeight="false" outlineLevel="0" collapsed="false">
      <c r="E220" s="34"/>
    </row>
    <row r="221" s="30" customFormat="true" ht="15" hidden="false" customHeight="false" outlineLevel="0" collapsed="false">
      <c r="E221" s="34"/>
    </row>
    <row r="222" s="30" customFormat="true" ht="15" hidden="false" customHeight="false" outlineLevel="0" collapsed="false">
      <c r="E222" s="34"/>
    </row>
    <row r="223" s="30" customFormat="true" ht="15" hidden="false" customHeight="false" outlineLevel="0" collapsed="false">
      <c r="E223" s="34"/>
    </row>
    <row r="246" s="30" customFormat="true" ht="15" hidden="false" customHeight="false" outlineLevel="0" collapsed="false">
      <c r="E246" s="34"/>
    </row>
    <row r="247" s="30" customFormat="true" ht="15" hidden="false" customHeight="false" outlineLevel="0" collapsed="false">
      <c r="E247" s="34"/>
    </row>
    <row r="248" s="30" customFormat="true" ht="15" hidden="false" customHeight="false" outlineLevel="0" collapsed="false">
      <c r="E248" s="34"/>
    </row>
    <row r="249" s="30" customFormat="true" ht="15" hidden="false" customHeight="false" outlineLevel="0" collapsed="false">
      <c r="E249" s="34"/>
    </row>
    <row r="250" s="30" customFormat="true" ht="15" hidden="false" customHeight="false" outlineLevel="0" collapsed="false">
      <c r="E250" s="34"/>
    </row>
    <row r="251" s="30" customFormat="true" ht="15" hidden="false" customHeight="false" outlineLevel="0" collapsed="false">
      <c r="E251" s="34"/>
    </row>
    <row r="252" s="30" customFormat="true" ht="15" hidden="false" customHeight="false" outlineLevel="0" collapsed="false">
      <c r="E252" s="34"/>
    </row>
    <row r="253" s="30" customFormat="true" ht="15" hidden="false" customHeight="false" outlineLevel="0" collapsed="false">
      <c r="E253" s="34"/>
    </row>
    <row r="254" s="30" customFormat="true" ht="15" hidden="false" customHeight="false" outlineLevel="0" collapsed="false">
      <c r="E254" s="34"/>
    </row>
    <row r="255" s="30" customFormat="true" ht="15" hidden="false" customHeight="false" outlineLevel="0" collapsed="false">
      <c r="E255" s="34"/>
    </row>
    <row r="256" s="30" customFormat="true" ht="15" hidden="false" customHeight="false" outlineLevel="0" collapsed="false">
      <c r="E256" s="34"/>
    </row>
    <row r="257" s="30" customFormat="true" ht="15" hidden="false" customHeight="false" outlineLevel="0" collapsed="false">
      <c r="E257" s="34"/>
    </row>
    <row r="270" s="30" customFormat="true" ht="15" hidden="false" customHeight="false" outlineLevel="0" collapsed="false">
      <c r="E270" s="34"/>
    </row>
    <row r="271" s="30" customFormat="true" ht="15" hidden="false" customHeight="false" outlineLevel="0" collapsed="false">
      <c r="E271" s="34"/>
    </row>
    <row r="272" s="30" customFormat="true" ht="15" hidden="false" customHeight="false" outlineLevel="0" collapsed="false">
      <c r="E272" s="34"/>
    </row>
    <row r="273" s="30" customFormat="true" ht="15" hidden="false" customHeight="false" outlineLevel="0" collapsed="false">
      <c r="E273" s="34"/>
    </row>
    <row r="274" s="30" customFormat="true" ht="15" hidden="false" customHeight="false" outlineLevel="0" collapsed="false">
      <c r="E274" s="34"/>
    </row>
    <row r="275" s="30" customFormat="true" ht="15" hidden="false" customHeight="false" outlineLevel="0" collapsed="false">
      <c r="E275" s="34"/>
    </row>
    <row r="276" s="30" customFormat="true" ht="15" hidden="false" customHeight="false" outlineLevel="0" collapsed="false">
      <c r="E276" s="34"/>
    </row>
    <row r="277" s="30" customFormat="true" ht="15" hidden="false" customHeight="false" outlineLevel="0" collapsed="false">
      <c r="E277" s="34"/>
    </row>
    <row r="278" s="30" customFormat="true" ht="15" hidden="false" customHeight="false" outlineLevel="0" collapsed="false">
      <c r="E278" s="34"/>
    </row>
    <row r="279" s="30" customFormat="true" ht="15" hidden="false" customHeight="false" outlineLevel="0" collapsed="false">
      <c r="E279" s="34"/>
    </row>
    <row r="280" s="30" customFormat="true" ht="15" hidden="false" customHeight="false" outlineLevel="0" collapsed="false">
      <c r="E280" s="34"/>
    </row>
    <row r="281" s="30" customFormat="true" ht="15" hidden="false" customHeight="false" outlineLevel="0" collapsed="false">
      <c r="E281" s="34"/>
    </row>
    <row r="294" s="30" customFormat="true" ht="15" hidden="false" customHeight="false" outlineLevel="0" collapsed="false">
      <c r="E294" s="34"/>
    </row>
    <row r="295" s="30" customFormat="true" ht="15" hidden="false" customHeight="false" outlineLevel="0" collapsed="false">
      <c r="E295" s="34"/>
    </row>
    <row r="296" s="30" customFormat="true" ht="15" hidden="false" customHeight="false" outlineLevel="0" collapsed="false">
      <c r="E296" s="34"/>
    </row>
    <row r="297" s="30" customFormat="true" ht="15" hidden="false" customHeight="false" outlineLevel="0" collapsed="false">
      <c r="E297" s="34"/>
    </row>
    <row r="298" s="30" customFormat="true" ht="15" hidden="false" customHeight="false" outlineLevel="0" collapsed="false">
      <c r="E298" s="34"/>
    </row>
    <row r="299" s="30" customFormat="true" ht="15" hidden="false" customHeight="false" outlineLevel="0" collapsed="false">
      <c r="E299" s="34"/>
    </row>
    <row r="300" s="30" customFormat="true" ht="15" hidden="false" customHeight="false" outlineLevel="0" collapsed="false">
      <c r="E300" s="34"/>
    </row>
    <row r="301" s="30" customFormat="true" ht="15" hidden="false" customHeight="false" outlineLevel="0" collapsed="false">
      <c r="E301" s="34"/>
    </row>
    <row r="302" s="30" customFormat="true" ht="15" hidden="false" customHeight="false" outlineLevel="0" collapsed="false">
      <c r="E302" s="34"/>
    </row>
    <row r="303" s="30" customFormat="true" ht="15" hidden="false" customHeight="false" outlineLevel="0" collapsed="false">
      <c r="E303" s="34"/>
    </row>
    <row r="304" s="30" customFormat="true" ht="15" hidden="false" customHeight="false" outlineLevel="0" collapsed="false">
      <c r="E304" s="34"/>
    </row>
    <row r="305" s="30" customFormat="true" ht="15" hidden="false" customHeight="false" outlineLevel="0" collapsed="false">
      <c r="E305" s="34"/>
    </row>
    <row r="318" s="30" customFormat="true" ht="15" hidden="false" customHeight="false" outlineLevel="0" collapsed="false">
      <c r="E318" s="34"/>
    </row>
    <row r="319" s="30" customFormat="true" ht="15" hidden="false" customHeight="false" outlineLevel="0" collapsed="false">
      <c r="E319" s="34"/>
    </row>
    <row r="320" s="30" customFormat="true" ht="15" hidden="false" customHeight="false" outlineLevel="0" collapsed="false">
      <c r="E320" s="34"/>
    </row>
    <row r="321" s="30" customFormat="true" ht="15" hidden="false" customHeight="false" outlineLevel="0" collapsed="false">
      <c r="E321" s="34"/>
    </row>
    <row r="322" s="30" customFormat="true" ht="15" hidden="false" customHeight="false" outlineLevel="0" collapsed="false">
      <c r="E322" s="34"/>
    </row>
    <row r="323" s="30" customFormat="true" ht="15" hidden="false" customHeight="false" outlineLevel="0" collapsed="false">
      <c r="E323" s="34"/>
    </row>
    <row r="324" s="30" customFormat="true" ht="15" hidden="false" customHeight="false" outlineLevel="0" collapsed="false">
      <c r="E324" s="34"/>
    </row>
    <row r="325" s="30" customFormat="true" ht="15" hidden="false" customHeight="false" outlineLevel="0" collapsed="false">
      <c r="E325" s="34"/>
    </row>
    <row r="326" s="30" customFormat="true" ht="15" hidden="false" customHeight="false" outlineLevel="0" collapsed="false">
      <c r="E326" s="34"/>
    </row>
    <row r="327" s="30" customFormat="true" ht="15" hidden="false" customHeight="false" outlineLevel="0" collapsed="false">
      <c r="E327" s="34"/>
    </row>
    <row r="328" s="30" customFormat="true" ht="15" hidden="false" customHeight="false" outlineLevel="0" collapsed="false">
      <c r="E328" s="34"/>
    </row>
    <row r="329" s="30" customFormat="true" ht="15" hidden="false" customHeight="false" outlineLevel="0" collapsed="false">
      <c r="E329" s="34"/>
    </row>
    <row r="330" s="30" customFormat="true" ht="15" hidden="false" customHeight="false" outlineLevel="0" collapsed="false">
      <c r="E330" s="34"/>
    </row>
    <row r="331" s="30" customFormat="true" ht="15" hidden="false" customHeight="false" outlineLevel="0" collapsed="false">
      <c r="E331" s="34"/>
    </row>
    <row r="332" s="30" customFormat="true" ht="15" hidden="false" customHeight="false" outlineLevel="0" collapsed="false">
      <c r="E332" s="34"/>
    </row>
    <row r="333" s="30" customFormat="true" ht="15" hidden="false" customHeight="false" outlineLevel="0" collapsed="false">
      <c r="E333" s="34"/>
    </row>
    <row r="334" s="30" customFormat="true" ht="15" hidden="false" customHeight="false" outlineLevel="0" collapsed="false">
      <c r="E334" s="34"/>
    </row>
    <row r="335" s="30" customFormat="true" ht="15" hidden="false" customHeight="false" outlineLevel="0" collapsed="false">
      <c r="E335" s="34"/>
    </row>
    <row r="336" s="30" customFormat="true" ht="15" hidden="false" customHeight="false" outlineLevel="0" collapsed="false">
      <c r="E336" s="34"/>
    </row>
    <row r="337" s="30" customFormat="true" ht="15" hidden="false" customHeight="false" outlineLevel="0" collapsed="false">
      <c r="E337" s="34"/>
    </row>
    <row r="338" s="30" customFormat="true" ht="15" hidden="false" customHeight="false" outlineLevel="0" collapsed="false">
      <c r="E338" s="34"/>
    </row>
    <row r="339" s="30" customFormat="true" ht="15" hidden="false" customHeight="false" outlineLevel="0" collapsed="false">
      <c r="E339" s="34"/>
    </row>
    <row r="340" s="30" customFormat="true" ht="15" hidden="false" customHeight="false" outlineLevel="0" collapsed="false">
      <c r="E340" s="34"/>
    </row>
    <row r="341" s="30" customFormat="true" ht="15" hidden="false" customHeight="false" outlineLevel="0" collapsed="false">
      <c r="E341" s="34"/>
    </row>
    <row r="354" s="30" customFormat="true" ht="15" hidden="false" customHeight="false" outlineLevel="0" collapsed="false">
      <c r="E354" s="34"/>
    </row>
    <row r="355" s="30" customFormat="true" ht="15" hidden="false" customHeight="false" outlineLevel="0" collapsed="false">
      <c r="E355" s="34"/>
    </row>
    <row r="356" s="30" customFormat="true" ht="15" hidden="false" customHeight="false" outlineLevel="0" collapsed="false">
      <c r="E356" s="34"/>
    </row>
    <row r="357" s="30" customFormat="true" ht="15" hidden="false" customHeight="false" outlineLevel="0" collapsed="false">
      <c r="E357" s="34"/>
    </row>
    <row r="358" s="30" customFormat="true" ht="15" hidden="false" customHeight="false" outlineLevel="0" collapsed="false">
      <c r="E358" s="34"/>
    </row>
    <row r="359" s="30" customFormat="true" ht="15" hidden="false" customHeight="false" outlineLevel="0" collapsed="false">
      <c r="E359" s="34"/>
    </row>
    <row r="360" s="30" customFormat="true" ht="15" hidden="false" customHeight="false" outlineLevel="0" collapsed="false">
      <c r="E360" s="34"/>
    </row>
    <row r="361" s="30" customFormat="true" ht="15" hidden="false" customHeight="false" outlineLevel="0" collapsed="false">
      <c r="E361" s="34"/>
    </row>
    <row r="362" s="30" customFormat="true" ht="15" hidden="false" customHeight="false" outlineLevel="0" collapsed="false">
      <c r="E362" s="34"/>
    </row>
    <row r="363" s="30" customFormat="true" ht="15" hidden="false" customHeight="false" outlineLevel="0" collapsed="false">
      <c r="E363" s="34"/>
    </row>
    <row r="364" s="30" customFormat="true" ht="15" hidden="false" customHeight="false" outlineLevel="0" collapsed="false">
      <c r="E364" s="34"/>
    </row>
    <row r="365" s="30" customFormat="true" ht="15" hidden="false" customHeight="false" outlineLevel="0" collapsed="false">
      <c r="E365" s="34"/>
    </row>
    <row r="378" s="30" customFormat="true" ht="15" hidden="false" customHeight="false" outlineLevel="0" collapsed="false">
      <c r="E378" s="34"/>
    </row>
    <row r="379" s="30" customFormat="true" ht="15" hidden="false" customHeight="false" outlineLevel="0" collapsed="false">
      <c r="E379" s="34"/>
    </row>
    <row r="380" s="30" customFormat="true" ht="15" hidden="false" customHeight="false" outlineLevel="0" collapsed="false">
      <c r="E380" s="34"/>
    </row>
    <row r="381" s="30" customFormat="true" ht="15" hidden="false" customHeight="false" outlineLevel="0" collapsed="false">
      <c r="E381" s="34"/>
    </row>
    <row r="382" s="30" customFormat="true" ht="15" hidden="false" customHeight="false" outlineLevel="0" collapsed="false">
      <c r="E382" s="34"/>
    </row>
    <row r="383" s="30" customFormat="true" ht="15" hidden="false" customHeight="false" outlineLevel="0" collapsed="false">
      <c r="E383" s="34"/>
    </row>
    <row r="384" s="30" customFormat="true" ht="15" hidden="false" customHeight="false" outlineLevel="0" collapsed="false">
      <c r="E384" s="34"/>
    </row>
    <row r="385" s="30" customFormat="true" ht="15" hidden="false" customHeight="false" outlineLevel="0" collapsed="false">
      <c r="E385" s="34"/>
    </row>
    <row r="386" s="30" customFormat="true" ht="15" hidden="false" customHeight="false" outlineLevel="0" collapsed="false">
      <c r="E386" s="34"/>
    </row>
    <row r="387" s="30" customFormat="true" ht="15" hidden="false" customHeight="false" outlineLevel="0" collapsed="false">
      <c r="E387" s="34"/>
    </row>
    <row r="388" s="30" customFormat="true" ht="15" hidden="false" customHeight="false" outlineLevel="0" collapsed="false">
      <c r="E388" s="34"/>
    </row>
    <row r="389" s="30" customFormat="true" ht="15" hidden="false" customHeight="false" outlineLevel="0" collapsed="false">
      <c r="E389" s="34"/>
    </row>
    <row r="390" s="30" customFormat="true" ht="15" hidden="false" customHeight="false" outlineLevel="0" collapsed="false">
      <c r="E390" s="34"/>
    </row>
    <row r="391" s="30" customFormat="true" ht="15" hidden="false" customHeight="false" outlineLevel="0" collapsed="false">
      <c r="E391" s="34"/>
    </row>
    <row r="392" s="30" customFormat="true" ht="15" hidden="false" customHeight="false" outlineLevel="0" collapsed="false">
      <c r="E392" s="34"/>
    </row>
    <row r="393" s="30" customFormat="true" ht="15" hidden="false" customHeight="false" outlineLevel="0" collapsed="false">
      <c r="E393" s="34"/>
    </row>
    <row r="394" s="30" customFormat="true" ht="15" hidden="false" customHeight="false" outlineLevel="0" collapsed="false">
      <c r="E394" s="34"/>
    </row>
    <row r="395" s="30" customFormat="true" ht="15" hidden="false" customHeight="false" outlineLevel="0" collapsed="false">
      <c r="E395" s="34"/>
    </row>
    <row r="396" s="30" customFormat="true" ht="15" hidden="false" customHeight="false" outlineLevel="0" collapsed="false">
      <c r="E396" s="34"/>
    </row>
    <row r="397" s="30" customFormat="true" ht="15" hidden="false" customHeight="false" outlineLevel="0" collapsed="false">
      <c r="E397" s="34"/>
    </row>
    <row r="398" s="30" customFormat="true" ht="15" hidden="false" customHeight="false" outlineLevel="0" collapsed="false">
      <c r="E398" s="34"/>
    </row>
    <row r="399" s="30" customFormat="true" ht="15" hidden="false" customHeight="false" outlineLevel="0" collapsed="false">
      <c r="E399" s="34"/>
    </row>
    <row r="400" s="30" customFormat="true" ht="15" hidden="false" customHeight="false" outlineLevel="0" collapsed="false">
      <c r="E400" s="34"/>
    </row>
    <row r="401" s="30" customFormat="true" ht="15" hidden="false" customHeight="false" outlineLevel="0" collapsed="false">
      <c r="E401" s="34"/>
    </row>
    <row r="414" s="30" customFormat="true" ht="15" hidden="false" customHeight="false" outlineLevel="0" collapsed="false">
      <c r="E414" s="34"/>
    </row>
    <row r="415" s="30" customFormat="true" ht="15" hidden="false" customHeight="false" outlineLevel="0" collapsed="false">
      <c r="E415" s="34"/>
    </row>
    <row r="416" s="30" customFormat="true" ht="15" hidden="false" customHeight="false" outlineLevel="0" collapsed="false">
      <c r="E416" s="34"/>
    </row>
    <row r="417" s="30" customFormat="true" ht="15" hidden="false" customHeight="false" outlineLevel="0" collapsed="false">
      <c r="E417" s="34"/>
    </row>
    <row r="418" s="30" customFormat="true" ht="15" hidden="false" customHeight="false" outlineLevel="0" collapsed="false">
      <c r="E418" s="34"/>
    </row>
    <row r="419" s="30" customFormat="true" ht="15" hidden="false" customHeight="false" outlineLevel="0" collapsed="false">
      <c r="E419" s="34"/>
    </row>
    <row r="420" s="30" customFormat="true" ht="15" hidden="false" customHeight="false" outlineLevel="0" collapsed="false">
      <c r="E420" s="34"/>
    </row>
    <row r="421" s="30" customFormat="true" ht="15" hidden="false" customHeight="false" outlineLevel="0" collapsed="false">
      <c r="E421" s="34"/>
    </row>
    <row r="422" s="30" customFormat="true" ht="15" hidden="false" customHeight="false" outlineLevel="0" collapsed="false">
      <c r="E422" s="34"/>
    </row>
    <row r="423" s="30" customFormat="true" ht="15" hidden="false" customHeight="false" outlineLevel="0" collapsed="false">
      <c r="E423" s="34"/>
    </row>
    <row r="424" s="30" customFormat="true" ht="15" hidden="false" customHeight="false" outlineLevel="0" collapsed="false">
      <c r="E424" s="34"/>
    </row>
    <row r="425" s="30" customFormat="true" ht="15" hidden="false" customHeight="false" outlineLevel="0" collapsed="false">
      <c r="E425" s="34"/>
    </row>
    <row r="426" s="30" customFormat="true" ht="15" hidden="false" customHeight="false" outlineLevel="0" collapsed="false">
      <c r="E426" s="34"/>
    </row>
    <row r="427" s="30" customFormat="true" ht="15" hidden="false" customHeight="false" outlineLevel="0" collapsed="false">
      <c r="E427" s="34"/>
    </row>
    <row r="428" s="30" customFormat="true" ht="15" hidden="false" customHeight="false" outlineLevel="0" collapsed="false">
      <c r="E428" s="34"/>
    </row>
    <row r="429" s="30" customFormat="true" ht="15" hidden="false" customHeight="false" outlineLevel="0" collapsed="false">
      <c r="E429" s="34"/>
    </row>
    <row r="430" s="30" customFormat="true" ht="15" hidden="false" customHeight="false" outlineLevel="0" collapsed="false">
      <c r="E430" s="34"/>
    </row>
    <row r="431" s="30" customFormat="true" ht="15" hidden="false" customHeight="false" outlineLevel="0" collapsed="false">
      <c r="E431" s="34"/>
    </row>
    <row r="432" s="30" customFormat="true" ht="15" hidden="false" customHeight="false" outlineLevel="0" collapsed="false">
      <c r="E432" s="34"/>
    </row>
    <row r="433" s="30" customFormat="true" ht="15" hidden="false" customHeight="false" outlineLevel="0" collapsed="false">
      <c r="E433" s="34"/>
    </row>
    <row r="434" s="30" customFormat="true" ht="15" hidden="false" customHeight="false" outlineLevel="0" collapsed="false">
      <c r="E434" s="34"/>
    </row>
    <row r="435" s="30" customFormat="true" ht="15" hidden="false" customHeight="false" outlineLevel="0" collapsed="false">
      <c r="E435" s="34"/>
    </row>
    <row r="436" s="30" customFormat="true" ht="15" hidden="false" customHeight="false" outlineLevel="0" collapsed="false">
      <c r="E436" s="34"/>
    </row>
    <row r="437" s="30" customFormat="true" ht="15" hidden="false" customHeight="false" outlineLevel="0" collapsed="false">
      <c r="E437" s="34"/>
    </row>
    <row r="438" s="30" customFormat="true" ht="15" hidden="false" customHeight="false" outlineLevel="0" collapsed="false">
      <c r="E438" s="34"/>
    </row>
    <row r="439" s="30" customFormat="true" ht="15" hidden="false" customHeight="false" outlineLevel="0" collapsed="false">
      <c r="E439" s="34"/>
    </row>
    <row r="440" s="30" customFormat="true" ht="15" hidden="false" customHeight="false" outlineLevel="0" collapsed="false">
      <c r="E440" s="34"/>
    </row>
    <row r="441" s="30" customFormat="true" ht="15" hidden="false" customHeight="false" outlineLevel="0" collapsed="false">
      <c r="E441" s="34"/>
    </row>
    <row r="442" s="30" customFormat="true" ht="15" hidden="false" customHeight="false" outlineLevel="0" collapsed="false">
      <c r="E442" s="34"/>
    </row>
    <row r="443" s="30" customFormat="true" ht="15" hidden="false" customHeight="false" outlineLevel="0" collapsed="false">
      <c r="E443" s="34"/>
    </row>
    <row r="444" s="30" customFormat="true" ht="15" hidden="false" customHeight="false" outlineLevel="0" collapsed="false">
      <c r="E444" s="34"/>
    </row>
    <row r="445" s="30" customFormat="true" ht="15" hidden="false" customHeight="false" outlineLevel="0" collapsed="false">
      <c r="E445" s="34"/>
    </row>
    <row r="446" s="30" customFormat="true" ht="15" hidden="false" customHeight="false" outlineLevel="0" collapsed="false">
      <c r="E446" s="34"/>
    </row>
    <row r="447" s="30" customFormat="true" ht="15" hidden="false" customHeight="false" outlineLevel="0" collapsed="false">
      <c r="E447" s="34"/>
    </row>
    <row r="448" s="30" customFormat="true" ht="15" hidden="false" customHeight="false" outlineLevel="0" collapsed="false">
      <c r="E448" s="34"/>
    </row>
    <row r="449" s="30" customFormat="true" ht="15" hidden="false" customHeight="false" outlineLevel="0" collapsed="false">
      <c r="E449" s="34"/>
    </row>
    <row r="450" s="30" customFormat="true" ht="15" hidden="false" customHeight="false" outlineLevel="0" collapsed="false">
      <c r="E450" s="34"/>
    </row>
    <row r="451" s="30" customFormat="true" ht="15" hidden="false" customHeight="false" outlineLevel="0" collapsed="false">
      <c r="E451" s="34"/>
    </row>
    <row r="452" s="30" customFormat="true" ht="15" hidden="false" customHeight="false" outlineLevel="0" collapsed="false">
      <c r="E452" s="34"/>
    </row>
    <row r="453" s="30" customFormat="true" ht="15" hidden="false" customHeight="false" outlineLevel="0" collapsed="false">
      <c r="E453" s="34"/>
    </row>
    <row r="454" s="30" customFormat="true" ht="15" hidden="false" customHeight="false" outlineLevel="0" collapsed="false">
      <c r="E454" s="34"/>
    </row>
    <row r="455" s="30" customFormat="true" ht="15" hidden="false" customHeight="false" outlineLevel="0" collapsed="false">
      <c r="E455" s="34"/>
    </row>
    <row r="456" s="30" customFormat="true" ht="15" hidden="false" customHeight="false" outlineLevel="0" collapsed="false">
      <c r="E456" s="34"/>
    </row>
    <row r="457" s="30" customFormat="true" ht="15" hidden="false" customHeight="false" outlineLevel="0" collapsed="false">
      <c r="E457" s="34"/>
    </row>
    <row r="458" s="30" customFormat="true" ht="15" hidden="false" customHeight="false" outlineLevel="0" collapsed="false">
      <c r="E458" s="34"/>
    </row>
    <row r="459" s="30" customFormat="true" ht="15" hidden="false" customHeight="false" outlineLevel="0" collapsed="false">
      <c r="E459" s="34"/>
    </row>
    <row r="460" s="30" customFormat="true" ht="15" hidden="false" customHeight="false" outlineLevel="0" collapsed="false">
      <c r="E460" s="34"/>
    </row>
    <row r="461" s="30" customFormat="true" ht="15" hidden="false" customHeight="false" outlineLevel="0" collapsed="false">
      <c r="E461" s="34"/>
    </row>
    <row r="462" s="30" customFormat="true" ht="15" hidden="false" customHeight="false" outlineLevel="0" collapsed="false">
      <c r="E462" s="34"/>
    </row>
    <row r="463" s="30" customFormat="true" ht="15" hidden="false" customHeight="false" outlineLevel="0" collapsed="false">
      <c r="E463" s="34"/>
    </row>
    <row r="464" s="30" customFormat="true" ht="15" hidden="false" customHeight="false" outlineLevel="0" collapsed="false">
      <c r="E464" s="34"/>
    </row>
    <row r="465" s="30" customFormat="true" ht="15" hidden="false" customHeight="false" outlineLevel="0" collapsed="false">
      <c r="E465" s="34"/>
    </row>
    <row r="466" s="30" customFormat="true" ht="15" hidden="false" customHeight="false" outlineLevel="0" collapsed="false">
      <c r="E466" s="34"/>
    </row>
    <row r="467" s="30" customFormat="true" ht="15" hidden="false" customHeight="false" outlineLevel="0" collapsed="false">
      <c r="E467" s="34"/>
    </row>
    <row r="468" s="30" customFormat="true" ht="15" hidden="false" customHeight="false" outlineLevel="0" collapsed="false">
      <c r="E468" s="34"/>
    </row>
    <row r="469" s="30" customFormat="true" ht="15" hidden="false" customHeight="false" outlineLevel="0" collapsed="false">
      <c r="E469" s="34"/>
    </row>
    <row r="470" s="30" customFormat="true" ht="15" hidden="false" customHeight="false" outlineLevel="0" collapsed="false">
      <c r="E470" s="34"/>
    </row>
    <row r="471" s="30" customFormat="true" ht="15" hidden="false" customHeight="false" outlineLevel="0" collapsed="false">
      <c r="E471" s="34"/>
    </row>
    <row r="472" s="30" customFormat="true" ht="15" hidden="false" customHeight="false" outlineLevel="0" collapsed="false">
      <c r="E472" s="34"/>
    </row>
    <row r="473" s="30" customFormat="true" ht="15" hidden="false" customHeight="false" outlineLevel="0" collapsed="false">
      <c r="E473" s="34"/>
    </row>
    <row r="474" s="30" customFormat="true" ht="15" hidden="false" customHeight="false" outlineLevel="0" collapsed="false">
      <c r="E474" s="34"/>
    </row>
    <row r="475" s="30" customFormat="true" ht="15" hidden="false" customHeight="false" outlineLevel="0" collapsed="false">
      <c r="E475" s="34"/>
    </row>
    <row r="476" s="30" customFormat="true" ht="15" hidden="false" customHeight="false" outlineLevel="0" collapsed="false">
      <c r="E476" s="34"/>
    </row>
    <row r="477" s="30" customFormat="true" ht="15" hidden="false" customHeight="false" outlineLevel="0" collapsed="false">
      <c r="E477" s="34"/>
    </row>
    <row r="478" s="30" customFormat="true" ht="15" hidden="false" customHeight="false" outlineLevel="0" collapsed="false">
      <c r="E478" s="34"/>
    </row>
    <row r="479" s="30" customFormat="true" ht="15" hidden="false" customHeight="false" outlineLevel="0" collapsed="false">
      <c r="E479" s="34"/>
    </row>
    <row r="480" s="30" customFormat="true" ht="15" hidden="false" customHeight="false" outlineLevel="0" collapsed="false">
      <c r="E480" s="34"/>
    </row>
    <row r="481" s="30" customFormat="true" ht="15" hidden="false" customHeight="false" outlineLevel="0" collapsed="false">
      <c r="E481" s="34"/>
    </row>
    <row r="482" s="30" customFormat="true" ht="15" hidden="false" customHeight="false" outlineLevel="0" collapsed="false">
      <c r="E482" s="34"/>
    </row>
    <row r="483" s="30" customFormat="true" ht="15" hidden="false" customHeight="false" outlineLevel="0" collapsed="false">
      <c r="E483" s="34"/>
    </row>
    <row r="484" s="30" customFormat="true" ht="15" hidden="false" customHeight="false" outlineLevel="0" collapsed="false">
      <c r="E484" s="34"/>
    </row>
    <row r="485" s="30" customFormat="true" ht="15" hidden="false" customHeight="false" outlineLevel="0" collapsed="false">
      <c r="E485" s="34"/>
    </row>
    <row r="486" s="30" customFormat="true" ht="15" hidden="false" customHeight="false" outlineLevel="0" collapsed="false">
      <c r="E486" s="34"/>
    </row>
    <row r="487" s="30" customFormat="true" ht="15" hidden="false" customHeight="false" outlineLevel="0" collapsed="false">
      <c r="E487" s="34"/>
    </row>
    <row r="488" s="30" customFormat="true" ht="15" hidden="false" customHeight="false" outlineLevel="0" collapsed="false">
      <c r="E488" s="34"/>
    </row>
    <row r="489" s="30" customFormat="true" ht="15" hidden="false" customHeight="false" outlineLevel="0" collapsed="false">
      <c r="E489" s="34"/>
    </row>
    <row r="490" s="30" customFormat="true" ht="15" hidden="false" customHeight="false" outlineLevel="0" collapsed="false">
      <c r="E490" s="34"/>
    </row>
    <row r="491" s="30" customFormat="true" ht="15" hidden="false" customHeight="false" outlineLevel="0" collapsed="false">
      <c r="E491" s="34"/>
    </row>
    <row r="492" s="30" customFormat="true" ht="15" hidden="false" customHeight="false" outlineLevel="0" collapsed="false">
      <c r="E492" s="34"/>
    </row>
    <row r="493" s="30" customFormat="true" ht="15" hidden="false" customHeight="false" outlineLevel="0" collapsed="false">
      <c r="E493" s="34"/>
    </row>
    <row r="494" s="30" customFormat="true" ht="15" hidden="false" customHeight="false" outlineLevel="0" collapsed="false">
      <c r="E494" s="34"/>
    </row>
    <row r="495" s="30" customFormat="true" ht="15" hidden="false" customHeight="false" outlineLevel="0" collapsed="false">
      <c r="E495" s="34"/>
    </row>
    <row r="496" s="30" customFormat="true" ht="15" hidden="false" customHeight="false" outlineLevel="0" collapsed="false">
      <c r="E496" s="34"/>
    </row>
    <row r="497" s="30" customFormat="true" ht="15" hidden="false" customHeight="false" outlineLevel="0" collapsed="false">
      <c r="E497" s="34"/>
    </row>
    <row r="498" s="30" customFormat="true" ht="15" hidden="false" customHeight="false" outlineLevel="0" collapsed="false">
      <c r="E498" s="34"/>
    </row>
    <row r="499" s="30" customFormat="true" ht="15" hidden="false" customHeight="false" outlineLevel="0" collapsed="false">
      <c r="E499" s="34"/>
    </row>
    <row r="500" s="30" customFormat="true" ht="15" hidden="false" customHeight="false" outlineLevel="0" collapsed="false">
      <c r="E500" s="34"/>
    </row>
    <row r="501" s="30" customFormat="true" ht="15" hidden="false" customHeight="false" outlineLevel="0" collapsed="false">
      <c r="E501" s="34"/>
    </row>
    <row r="502" s="30" customFormat="true" ht="15" hidden="false" customHeight="false" outlineLevel="0" collapsed="false">
      <c r="E502" s="34"/>
    </row>
    <row r="503" s="30" customFormat="true" ht="15" hidden="false" customHeight="false" outlineLevel="0" collapsed="false">
      <c r="E503" s="34"/>
    </row>
    <row r="504" s="30" customFormat="true" ht="15" hidden="false" customHeight="false" outlineLevel="0" collapsed="false">
      <c r="E504" s="34"/>
    </row>
    <row r="505" s="30" customFormat="true" ht="15" hidden="false" customHeight="false" outlineLevel="0" collapsed="false">
      <c r="E505" s="34"/>
    </row>
    <row r="506" s="30" customFormat="true" ht="15" hidden="false" customHeight="false" outlineLevel="0" collapsed="false">
      <c r="E506" s="34"/>
    </row>
    <row r="507" s="30" customFormat="true" ht="15" hidden="false" customHeight="false" outlineLevel="0" collapsed="false">
      <c r="E507" s="34"/>
    </row>
    <row r="508" s="30" customFormat="true" ht="15" hidden="false" customHeight="false" outlineLevel="0" collapsed="false">
      <c r="E508" s="34"/>
    </row>
    <row r="509" s="30" customFormat="true" ht="15" hidden="false" customHeight="false" outlineLevel="0" collapsed="false">
      <c r="E509" s="34"/>
    </row>
    <row r="510" s="30" customFormat="true" ht="15" hidden="false" customHeight="false" outlineLevel="0" collapsed="false">
      <c r="E510" s="34"/>
    </row>
    <row r="511" s="30" customFormat="true" ht="15" hidden="false" customHeight="false" outlineLevel="0" collapsed="false">
      <c r="E511" s="3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33"/>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128" activeCellId="0" sqref="A128"/>
    </sheetView>
  </sheetViews>
  <sheetFormatPr defaultColWidth="10.57421875" defaultRowHeight="15" zeroHeight="false" outlineLevelRow="0" outlineLevelCol="0"/>
  <cols>
    <col collapsed="false" customWidth="true" hidden="false" outlineLevel="0" max="1" min="1" style="0" width="13.84"/>
    <col collapsed="false" customWidth="true" hidden="false" outlineLevel="0" max="2" min="2" style="4" width="7.84"/>
    <col collapsed="false" customWidth="true" hidden="false" outlineLevel="0" max="4" min="3" style="4" width="8.67"/>
    <col collapsed="false" customWidth="true" hidden="false" outlineLevel="0" max="5" min="5" style="41" width="18.33"/>
    <col collapsed="false" customWidth="true" hidden="false" outlineLevel="0" max="6" min="6" style="4" width="21.83"/>
    <col collapsed="false" customWidth="true" hidden="false" outlineLevel="0" max="7" min="7" style="4" width="21.5"/>
    <col collapsed="false" customWidth="true" hidden="false" outlineLevel="0" max="8" min="8" style="4" width="22.5"/>
    <col collapsed="false" customWidth="true" hidden="false" outlineLevel="0" max="9" min="9" style="4" width="14.51"/>
    <col collapsed="false" customWidth="true" hidden="false" outlineLevel="0" max="10" min="10" style="4" width="13.33"/>
    <col collapsed="false" customWidth="true" hidden="false" outlineLevel="0" max="11" min="11" style="4" width="8.33"/>
    <col collapsed="false" customWidth="true" hidden="false" outlineLevel="0" max="12" min="12" style="4" width="7.66"/>
    <col collapsed="false" customWidth="true" hidden="false" outlineLevel="0" max="13" min="13" style="4" width="21"/>
    <col collapsed="false" customWidth="true" hidden="false" outlineLevel="0" max="14" min="14" style="4" width="30.33"/>
  </cols>
  <sheetData>
    <row r="1" s="24" customFormat="true" ht="15" hidden="false" customHeight="false" outlineLevel="0" collapsed="false">
      <c r="A1" s="24" t="s">
        <v>77</v>
      </c>
      <c r="B1" s="36" t="s">
        <v>8</v>
      </c>
      <c r="C1" s="36" t="s">
        <v>59</v>
      </c>
      <c r="D1" s="36" t="s">
        <v>60</v>
      </c>
      <c r="E1" s="42" t="s">
        <v>61</v>
      </c>
      <c r="F1" s="43" t="s">
        <v>62</v>
      </c>
      <c r="G1" s="43" t="s">
        <v>63</v>
      </c>
      <c r="H1" s="44" t="s">
        <v>64</v>
      </c>
      <c r="I1" s="36" t="s">
        <v>65</v>
      </c>
      <c r="J1" s="36" t="s">
        <v>66</v>
      </c>
      <c r="K1" s="36" t="s">
        <v>67</v>
      </c>
      <c r="L1" s="36" t="s">
        <v>68</v>
      </c>
      <c r="M1" s="36" t="s">
        <v>106</v>
      </c>
      <c r="N1" s="36" t="s">
        <v>10</v>
      </c>
    </row>
    <row r="2" customFormat="false" ht="15" hidden="false" customHeight="false" outlineLevel="0" collapsed="false">
      <c r="A2" s="30" t="str">
        <f aca="false">CONCATENATE(B2,"-S",C2,"-N0", L2)</f>
        <v>I8S-S11-N01</v>
      </c>
      <c r="B2" s="4" t="s">
        <v>107</v>
      </c>
      <c r="C2" s="4" t="n">
        <v>11</v>
      </c>
      <c r="D2" s="4" t="s">
        <v>70</v>
      </c>
      <c r="E2" s="41" t="n">
        <v>39131</v>
      </c>
      <c r="F2" s="4" t="n">
        <v>82.0114</v>
      </c>
      <c r="G2" s="4" t="n">
        <v>-63.259</v>
      </c>
      <c r="H2" s="38" t="n">
        <v>-999</v>
      </c>
      <c r="I2" s="4" t="n">
        <v>940</v>
      </c>
      <c r="J2" s="4" t="s">
        <v>84</v>
      </c>
      <c r="K2" s="4" t="n">
        <v>2</v>
      </c>
      <c r="L2" s="4" t="n">
        <v>1</v>
      </c>
    </row>
    <row r="3" customFormat="false" ht="15" hidden="false" customHeight="false" outlineLevel="0" collapsed="false">
      <c r="A3" s="30" t="str">
        <f aca="false">CONCATENATE(B3,"-S",C3,"-N0", L3)</f>
        <v>I8S-S11-N03</v>
      </c>
      <c r="B3" s="4" t="s">
        <v>107</v>
      </c>
      <c r="C3" s="4" t="n">
        <v>11</v>
      </c>
      <c r="D3" s="4" t="s">
        <v>70</v>
      </c>
      <c r="E3" s="41" t="n">
        <v>39131</v>
      </c>
      <c r="F3" s="4" t="n">
        <v>82.0114</v>
      </c>
      <c r="G3" s="4" t="n">
        <v>-63.259</v>
      </c>
      <c r="H3" s="38" t="n">
        <v>-999</v>
      </c>
      <c r="I3" s="4" t="n">
        <v>420</v>
      </c>
      <c r="J3" s="4" t="s">
        <v>84</v>
      </c>
      <c r="K3" s="4" t="n">
        <v>2</v>
      </c>
      <c r="L3" s="4" t="n">
        <v>3</v>
      </c>
      <c r="M3" s="4" t="n">
        <v>2200</v>
      </c>
    </row>
    <row r="4" customFormat="false" ht="15" hidden="false" customHeight="false" outlineLevel="0" collapsed="false">
      <c r="A4" s="30" t="str">
        <f aca="false">CONCATENATE(B4,"-S",C4,"-N0", L4)</f>
        <v>I8S-S11-N05</v>
      </c>
      <c r="B4" s="4" t="s">
        <v>107</v>
      </c>
      <c r="C4" s="4" t="n">
        <v>11</v>
      </c>
      <c r="D4" s="4" t="s">
        <v>70</v>
      </c>
      <c r="E4" s="41" t="n">
        <v>39131</v>
      </c>
      <c r="F4" s="4" t="n">
        <v>82.0114</v>
      </c>
      <c r="G4" s="4" t="n">
        <v>-63.259</v>
      </c>
      <c r="H4" s="38" t="n">
        <v>-999</v>
      </c>
      <c r="I4" s="4" t="n">
        <v>220</v>
      </c>
      <c r="J4" s="4" t="s">
        <v>84</v>
      </c>
      <c r="K4" s="4" t="n">
        <v>2</v>
      </c>
      <c r="L4" s="4" t="n">
        <v>5</v>
      </c>
      <c r="M4" s="4" t="n">
        <v>2200</v>
      </c>
    </row>
    <row r="5" customFormat="false" ht="15" hidden="false" customHeight="false" outlineLevel="0" collapsed="false">
      <c r="A5" s="30" t="str">
        <f aca="false">CONCATENATE(B5,"-S",C5,"-N0", L5)</f>
        <v>I8S-S11-N08</v>
      </c>
      <c r="B5" s="4" t="s">
        <v>107</v>
      </c>
      <c r="C5" s="4" t="n">
        <v>11</v>
      </c>
      <c r="D5" s="4" t="s">
        <v>70</v>
      </c>
      <c r="E5" s="41" t="n">
        <v>39131</v>
      </c>
      <c r="F5" s="4" t="n">
        <v>82.0114</v>
      </c>
      <c r="G5" s="4" t="n">
        <v>-63.259</v>
      </c>
      <c r="H5" s="38" t="n">
        <v>-999</v>
      </c>
      <c r="I5" s="4" t="n">
        <v>120</v>
      </c>
      <c r="J5" s="4" t="s">
        <v>84</v>
      </c>
      <c r="K5" s="4" t="n">
        <v>2</v>
      </c>
      <c r="L5" s="4" t="n">
        <v>8</v>
      </c>
      <c r="M5" s="4" t="n">
        <v>2200</v>
      </c>
    </row>
    <row r="6" customFormat="false" ht="15" hidden="false" customHeight="false" outlineLevel="0" collapsed="false">
      <c r="A6" s="30" t="str">
        <f aca="false">CONCATENATE(B6,"-S",C6,"-N", L6)</f>
        <v>I8S-S11-N11</v>
      </c>
      <c r="B6" s="4" t="s">
        <v>107</v>
      </c>
      <c r="C6" s="4" t="n">
        <v>11</v>
      </c>
      <c r="D6" s="4" t="s">
        <v>70</v>
      </c>
      <c r="E6" s="41" t="n">
        <v>39131</v>
      </c>
      <c r="F6" s="4" t="n">
        <v>82.0114</v>
      </c>
      <c r="G6" s="4" t="n">
        <v>-63.259</v>
      </c>
      <c r="H6" s="38" t="n">
        <v>-999</v>
      </c>
      <c r="I6" s="4" t="n">
        <v>40</v>
      </c>
      <c r="J6" s="4" t="s">
        <v>84</v>
      </c>
      <c r="K6" s="4" t="n">
        <v>2</v>
      </c>
      <c r="L6" s="4" t="n">
        <v>11</v>
      </c>
      <c r="M6" s="4" t="n">
        <v>1000</v>
      </c>
      <c r="N6" s="4" t="s">
        <v>108</v>
      </c>
    </row>
    <row r="7" customFormat="false" ht="15" hidden="false" customHeight="false" outlineLevel="0" collapsed="false">
      <c r="A7" s="30" t="str">
        <f aca="false">CONCATENATE(B7,"-S",C7,"-N", L7)</f>
        <v>I8S-S11-N12</v>
      </c>
      <c r="B7" s="4" t="s">
        <v>107</v>
      </c>
      <c r="C7" s="4" t="n">
        <v>11</v>
      </c>
      <c r="D7" s="4" t="s">
        <v>70</v>
      </c>
      <c r="E7" s="41" t="n">
        <v>39131</v>
      </c>
      <c r="F7" s="4" t="n">
        <v>82.0114</v>
      </c>
      <c r="G7" s="4" t="n">
        <v>-63.259</v>
      </c>
      <c r="H7" s="38" t="n">
        <v>-999</v>
      </c>
      <c r="I7" s="4" t="n">
        <v>20</v>
      </c>
      <c r="J7" s="4" t="s">
        <v>84</v>
      </c>
      <c r="K7" s="4" t="n">
        <v>2</v>
      </c>
      <c r="L7" s="4" t="n">
        <v>12</v>
      </c>
      <c r="M7" s="4" t="n">
        <v>1000</v>
      </c>
      <c r="N7" s="4" t="s">
        <v>109</v>
      </c>
    </row>
    <row r="8" customFormat="false" ht="15" hidden="false" customHeight="false" outlineLevel="0" collapsed="false">
      <c r="A8" s="30" t="str">
        <f aca="false">CONCATENATE(B8,"-S",C8,"-N0", L8)</f>
        <v>I8S-S15-N01</v>
      </c>
      <c r="B8" s="4" t="s">
        <v>107</v>
      </c>
      <c r="C8" s="4" t="n">
        <v>15</v>
      </c>
      <c r="D8" s="4" t="s">
        <v>70</v>
      </c>
      <c r="E8" s="41" t="n">
        <v>39132</v>
      </c>
      <c r="F8" s="4" t="n">
        <v>82.006</v>
      </c>
      <c r="G8" s="4" t="n">
        <v>-61.486</v>
      </c>
      <c r="H8" s="38" t="n">
        <v>-999</v>
      </c>
      <c r="I8" s="45" t="n">
        <v>979</v>
      </c>
      <c r="J8" s="4" t="s">
        <v>84</v>
      </c>
      <c r="K8" s="4" t="n">
        <v>3</v>
      </c>
      <c r="L8" s="4" t="n">
        <v>1</v>
      </c>
      <c r="M8" s="4" t="n">
        <v>2200</v>
      </c>
    </row>
    <row r="9" customFormat="false" ht="15" hidden="false" customHeight="false" outlineLevel="0" collapsed="false">
      <c r="A9" s="30" t="str">
        <f aca="false">CONCATENATE(B9,"-S",C9,"-N0", L9)</f>
        <v>I8S-S15-N03</v>
      </c>
      <c r="B9" s="4" t="s">
        <v>107</v>
      </c>
      <c r="C9" s="4" t="n">
        <v>15</v>
      </c>
      <c r="D9" s="4" t="s">
        <v>70</v>
      </c>
      <c r="E9" s="41" t="n">
        <v>39132</v>
      </c>
      <c r="F9" s="4" t="n">
        <v>82.006</v>
      </c>
      <c r="G9" s="4" t="n">
        <v>-61.486</v>
      </c>
      <c r="H9" s="38" t="n">
        <v>-999</v>
      </c>
      <c r="I9" s="4" t="n">
        <v>488</v>
      </c>
      <c r="J9" s="4" t="s">
        <v>84</v>
      </c>
      <c r="K9" s="4" t="n">
        <v>3</v>
      </c>
      <c r="L9" s="4" t="n">
        <v>3</v>
      </c>
      <c r="M9" s="4" t="n">
        <v>2200</v>
      </c>
    </row>
    <row r="10" customFormat="false" ht="15" hidden="false" customHeight="false" outlineLevel="0" collapsed="false">
      <c r="A10" s="30" t="str">
        <f aca="false">CONCATENATE(B10,"-S",C10,"-N0", L10)</f>
        <v>I8S-S15-N05</v>
      </c>
      <c r="B10" s="4" t="s">
        <v>107</v>
      </c>
      <c r="C10" s="4" t="n">
        <v>15</v>
      </c>
      <c r="D10" s="4" t="s">
        <v>70</v>
      </c>
      <c r="E10" s="41" t="n">
        <v>39132</v>
      </c>
      <c r="F10" s="4" t="n">
        <v>82.006</v>
      </c>
      <c r="G10" s="4" t="n">
        <v>-61.486</v>
      </c>
      <c r="H10" s="38" t="n">
        <v>-999</v>
      </c>
      <c r="I10" s="4" t="n">
        <v>238</v>
      </c>
      <c r="J10" s="4" t="s">
        <v>84</v>
      </c>
      <c r="K10" s="4" t="n">
        <v>3</v>
      </c>
      <c r="L10" s="4" t="n">
        <v>5</v>
      </c>
      <c r="M10" s="4" t="n">
        <v>2200</v>
      </c>
    </row>
    <row r="11" customFormat="false" ht="15" hidden="false" customHeight="false" outlineLevel="0" collapsed="false">
      <c r="A11" s="30" t="str">
        <f aca="false">CONCATENATE(B11,"-S",C11,"-N0", L11)</f>
        <v>I8S-S15-N08</v>
      </c>
      <c r="B11" s="4" t="s">
        <v>107</v>
      </c>
      <c r="C11" s="4" t="n">
        <v>15</v>
      </c>
      <c r="D11" s="4" t="s">
        <v>70</v>
      </c>
      <c r="E11" s="41" t="n">
        <v>39132</v>
      </c>
      <c r="F11" s="4" t="n">
        <v>82.006</v>
      </c>
      <c r="G11" s="4" t="n">
        <v>-61.486</v>
      </c>
      <c r="H11" s="38" t="n">
        <v>-999</v>
      </c>
      <c r="I11" s="4" t="n">
        <v>104</v>
      </c>
      <c r="J11" s="4" t="s">
        <v>84</v>
      </c>
      <c r="K11" s="4" t="n">
        <v>3</v>
      </c>
      <c r="L11" s="4" t="n">
        <v>8</v>
      </c>
      <c r="M11" s="4" t="n">
        <v>2200</v>
      </c>
    </row>
    <row r="12" customFormat="false" ht="15" hidden="false" customHeight="false" outlineLevel="0" collapsed="false">
      <c r="A12" s="30" t="str">
        <f aca="false">CONCATENATE(B12,"-S",C12,"-N", L12)</f>
        <v>I8S-S15-N11</v>
      </c>
      <c r="B12" s="4" t="s">
        <v>107</v>
      </c>
      <c r="C12" s="4" t="n">
        <v>15</v>
      </c>
      <c r="D12" s="4" t="s">
        <v>70</v>
      </c>
      <c r="E12" s="41" t="n">
        <v>39132</v>
      </c>
      <c r="F12" s="4" t="n">
        <v>82.006</v>
      </c>
      <c r="G12" s="4" t="n">
        <v>-61.486</v>
      </c>
      <c r="H12" s="38" t="n">
        <v>-999</v>
      </c>
      <c r="I12" s="4" t="n">
        <v>42</v>
      </c>
      <c r="J12" s="4" t="s">
        <v>84</v>
      </c>
      <c r="K12" s="4" t="n">
        <v>3</v>
      </c>
      <c r="L12" s="4" t="n">
        <v>11</v>
      </c>
      <c r="M12" s="4" t="n">
        <v>1000</v>
      </c>
      <c r="N12" s="4" t="s">
        <v>110</v>
      </c>
    </row>
    <row r="13" customFormat="false" ht="15" hidden="false" customHeight="false" outlineLevel="0" collapsed="false">
      <c r="A13" s="30" t="str">
        <f aca="false">CONCATENATE(B13,"-S",C13,"-N", L13)</f>
        <v>I8S-S15-N12</v>
      </c>
      <c r="B13" s="4" t="s">
        <v>107</v>
      </c>
      <c r="C13" s="4" t="n">
        <v>15</v>
      </c>
      <c r="D13" s="4" t="s">
        <v>70</v>
      </c>
      <c r="E13" s="41" t="n">
        <v>39132</v>
      </c>
      <c r="F13" s="4" t="n">
        <v>82.006</v>
      </c>
      <c r="G13" s="4" t="n">
        <v>-61.486</v>
      </c>
      <c r="H13" s="38" t="n">
        <v>-999</v>
      </c>
      <c r="I13" s="4" t="n">
        <v>21</v>
      </c>
      <c r="J13" s="4" t="s">
        <v>84</v>
      </c>
      <c r="K13" s="4" t="n">
        <v>3</v>
      </c>
      <c r="L13" s="4" t="n">
        <v>12</v>
      </c>
      <c r="M13" s="4" t="n">
        <v>1000</v>
      </c>
    </row>
    <row r="14" customFormat="false" ht="15" hidden="false" customHeight="false" outlineLevel="0" collapsed="false">
      <c r="A14" s="30" t="str">
        <f aca="false">CONCATENATE(B14,"-S",C14,"-N0", L14)</f>
        <v>I8S-S23-N01</v>
      </c>
      <c r="B14" s="4" t="s">
        <v>107</v>
      </c>
      <c r="C14" s="4" t="n">
        <v>23</v>
      </c>
      <c r="D14" s="4" t="s">
        <v>70</v>
      </c>
      <c r="E14" s="41" t="n">
        <v>39134</v>
      </c>
      <c r="F14" s="4" t="n">
        <v>82.2268</v>
      </c>
      <c r="G14" s="4" t="n">
        <v>-57.915</v>
      </c>
      <c r="H14" s="38" t="n">
        <v>-999</v>
      </c>
      <c r="I14" s="4" t="n">
        <v>953</v>
      </c>
      <c r="J14" s="4" t="s">
        <v>84</v>
      </c>
      <c r="K14" s="4" t="n">
        <v>3</v>
      </c>
      <c r="L14" s="4" t="n">
        <v>1</v>
      </c>
      <c r="M14" s="4" t="n">
        <v>1900</v>
      </c>
    </row>
    <row r="15" customFormat="false" ht="15" hidden="false" customHeight="false" outlineLevel="0" collapsed="false">
      <c r="A15" s="30" t="str">
        <f aca="false">CONCATENATE(B15,"-S",C15,"-N0", L15)</f>
        <v>I8S-S23-N03</v>
      </c>
      <c r="B15" s="4" t="s">
        <v>107</v>
      </c>
      <c r="C15" s="4" t="n">
        <v>23</v>
      </c>
      <c r="D15" s="4" t="s">
        <v>70</v>
      </c>
      <c r="E15" s="41" t="n">
        <v>39134</v>
      </c>
      <c r="F15" s="4" t="n">
        <v>82.2268</v>
      </c>
      <c r="G15" s="4" t="n">
        <v>-57.915</v>
      </c>
      <c r="H15" s="38" t="n">
        <v>-999</v>
      </c>
      <c r="I15" s="4" t="n">
        <v>425</v>
      </c>
      <c r="J15" s="4" t="s">
        <v>84</v>
      </c>
      <c r="K15" s="4" t="n">
        <v>3</v>
      </c>
      <c r="L15" s="4" t="n">
        <v>3</v>
      </c>
      <c r="M15" s="4" t="n">
        <v>1900</v>
      </c>
    </row>
    <row r="16" customFormat="false" ht="15" hidden="false" customHeight="false" outlineLevel="0" collapsed="false">
      <c r="A16" s="30" t="str">
        <f aca="false">CONCATENATE(B16,"-S",C16,"-N0", L16)</f>
        <v>I8S-S23-N05</v>
      </c>
      <c r="B16" s="4" t="s">
        <v>107</v>
      </c>
      <c r="C16" s="4" t="n">
        <v>23</v>
      </c>
      <c r="D16" s="4" t="s">
        <v>70</v>
      </c>
      <c r="E16" s="41" t="n">
        <v>39134</v>
      </c>
      <c r="F16" s="4" t="n">
        <v>82.2268</v>
      </c>
      <c r="G16" s="4" t="n">
        <v>-57.915</v>
      </c>
      <c r="H16" s="38" t="n">
        <v>-999</v>
      </c>
      <c r="I16" s="4" t="n">
        <v>221</v>
      </c>
      <c r="J16" s="4" t="s">
        <v>84</v>
      </c>
      <c r="K16" s="4" t="n">
        <v>3</v>
      </c>
      <c r="L16" s="4" t="n">
        <v>5</v>
      </c>
      <c r="M16" s="4" t="n">
        <v>1900</v>
      </c>
    </row>
    <row r="17" customFormat="false" ht="15" hidden="false" customHeight="false" outlineLevel="0" collapsed="false">
      <c r="A17" s="30" t="str">
        <f aca="false">CONCATENATE(B17,"-S",C17,"-N0", L17)</f>
        <v>I8S-S23-N08</v>
      </c>
      <c r="B17" s="4" t="s">
        <v>107</v>
      </c>
      <c r="C17" s="4" t="n">
        <v>23</v>
      </c>
      <c r="D17" s="4" t="s">
        <v>70</v>
      </c>
      <c r="E17" s="41" t="n">
        <v>39134</v>
      </c>
      <c r="F17" s="4" t="n">
        <v>82.2268</v>
      </c>
      <c r="G17" s="4" t="n">
        <v>-57.915</v>
      </c>
      <c r="H17" s="38" t="n">
        <v>-999</v>
      </c>
      <c r="I17" s="4" t="n">
        <v>121</v>
      </c>
      <c r="J17" s="4" t="s">
        <v>84</v>
      </c>
      <c r="K17" s="4" t="n">
        <v>3</v>
      </c>
      <c r="L17" s="4" t="n">
        <v>8</v>
      </c>
      <c r="M17" s="4" t="n">
        <v>1900</v>
      </c>
    </row>
    <row r="18" customFormat="false" ht="15" hidden="false" customHeight="false" outlineLevel="0" collapsed="false">
      <c r="A18" s="30" t="str">
        <f aca="false">CONCATENATE(B18,"-S",C18,"-N", L18)</f>
        <v>I8S-S23-N11</v>
      </c>
      <c r="B18" s="4" t="s">
        <v>107</v>
      </c>
      <c r="C18" s="4" t="n">
        <v>23</v>
      </c>
      <c r="D18" s="4" t="s">
        <v>70</v>
      </c>
      <c r="E18" s="41" t="n">
        <v>39134</v>
      </c>
      <c r="F18" s="4" t="n">
        <v>82.2268</v>
      </c>
      <c r="G18" s="4" t="n">
        <v>-57.915</v>
      </c>
      <c r="H18" s="38" t="n">
        <v>-999</v>
      </c>
      <c r="I18" s="4" t="n">
        <v>42</v>
      </c>
      <c r="J18" s="4" t="s">
        <v>84</v>
      </c>
      <c r="K18" s="4" t="n">
        <v>3</v>
      </c>
      <c r="L18" s="4" t="n">
        <v>11</v>
      </c>
      <c r="M18" s="4" t="n">
        <v>1700</v>
      </c>
    </row>
    <row r="19" customFormat="false" ht="15" hidden="false" customHeight="false" outlineLevel="0" collapsed="false">
      <c r="A19" s="30" t="str">
        <f aca="false">CONCATENATE(B19,"-S",C19,"-N", L19)</f>
        <v>I8S-S23-N12</v>
      </c>
      <c r="B19" s="4" t="s">
        <v>107</v>
      </c>
      <c r="C19" s="4" t="n">
        <v>23</v>
      </c>
      <c r="D19" s="4" t="s">
        <v>70</v>
      </c>
      <c r="E19" s="41" t="n">
        <v>39134</v>
      </c>
      <c r="F19" s="4" t="n">
        <v>82.2268</v>
      </c>
      <c r="G19" s="4" t="n">
        <v>-57.915</v>
      </c>
      <c r="H19" s="38" t="n">
        <v>-999</v>
      </c>
      <c r="I19" s="4" t="n">
        <v>21</v>
      </c>
      <c r="J19" s="4" t="s">
        <v>84</v>
      </c>
      <c r="K19" s="4" t="n">
        <v>3</v>
      </c>
      <c r="L19" s="4" t="n">
        <v>12</v>
      </c>
      <c r="M19" s="4" t="n">
        <v>1700</v>
      </c>
    </row>
    <row r="20" customFormat="false" ht="15" hidden="false" customHeight="false" outlineLevel="0" collapsed="false">
      <c r="A20" s="30" t="str">
        <f aca="false">CONCATENATE(B20,"-S",C20,"-N0", L20)</f>
        <v>I8S-S32-N01</v>
      </c>
      <c r="B20" s="4" t="s">
        <v>107</v>
      </c>
      <c r="C20" s="4" t="n">
        <v>32</v>
      </c>
      <c r="D20" s="4" t="s">
        <v>70</v>
      </c>
      <c r="E20" s="41" t="n">
        <v>39138</v>
      </c>
      <c r="F20" s="4" t="n">
        <v>85.6701</v>
      </c>
      <c r="G20" s="4" t="n">
        <v>-54.791</v>
      </c>
      <c r="H20" s="38" t="n">
        <v>-999</v>
      </c>
      <c r="I20" s="4" t="n">
        <v>952.5</v>
      </c>
      <c r="J20" s="4" t="s">
        <v>84</v>
      </c>
      <c r="K20" s="4" t="n">
        <v>2</v>
      </c>
      <c r="L20" s="4" t="n">
        <v>1</v>
      </c>
      <c r="M20" s="4" t="n">
        <v>2200</v>
      </c>
    </row>
    <row r="21" customFormat="false" ht="15" hidden="false" customHeight="false" outlineLevel="0" collapsed="false">
      <c r="A21" s="30" t="str">
        <f aca="false">CONCATENATE(B21,"-S",C21,"-N0", L21)</f>
        <v>I8S-S32-N03</v>
      </c>
      <c r="B21" s="4" t="s">
        <v>107</v>
      </c>
      <c r="C21" s="4" t="n">
        <v>32</v>
      </c>
      <c r="D21" s="4" t="s">
        <v>70</v>
      </c>
      <c r="E21" s="41" t="n">
        <v>39138</v>
      </c>
      <c r="F21" s="4" t="n">
        <v>85.6701</v>
      </c>
      <c r="G21" s="4" t="n">
        <v>-54.791</v>
      </c>
      <c r="H21" s="38" t="n">
        <v>-999</v>
      </c>
      <c r="I21" s="4" t="n">
        <v>425.7</v>
      </c>
      <c r="J21" s="4" t="s">
        <v>84</v>
      </c>
      <c r="K21" s="4" t="n">
        <v>2</v>
      </c>
      <c r="L21" s="4" t="n">
        <v>3</v>
      </c>
      <c r="M21" s="4" t="n">
        <v>2200</v>
      </c>
    </row>
    <row r="22" customFormat="false" ht="15" hidden="false" customHeight="false" outlineLevel="0" collapsed="false">
      <c r="A22" s="30" t="str">
        <f aca="false">CONCATENATE(B22,"-S",C22,"-N0", L22)</f>
        <v>I8S-S32-N05</v>
      </c>
      <c r="B22" s="4" t="s">
        <v>107</v>
      </c>
      <c r="C22" s="4" t="n">
        <v>32</v>
      </c>
      <c r="D22" s="4" t="s">
        <v>70</v>
      </c>
      <c r="E22" s="41" t="n">
        <v>39138</v>
      </c>
      <c r="F22" s="4" t="n">
        <v>85.6701</v>
      </c>
      <c r="G22" s="4" t="n">
        <v>-54.791</v>
      </c>
      <c r="H22" s="38" t="n">
        <v>-999</v>
      </c>
      <c r="I22" s="4" t="n">
        <v>221.4</v>
      </c>
      <c r="J22" s="4" t="s">
        <v>84</v>
      </c>
      <c r="K22" s="4" t="n">
        <v>2</v>
      </c>
      <c r="L22" s="4" t="n">
        <v>5</v>
      </c>
      <c r="M22" s="4" t="n">
        <v>2200</v>
      </c>
    </row>
    <row r="23" customFormat="false" ht="15" hidden="false" customHeight="false" outlineLevel="0" collapsed="false">
      <c r="A23" s="30" t="str">
        <f aca="false">CONCATENATE(B23,"-S",C23,"-N0", L23)</f>
        <v>I8S-S32-N08</v>
      </c>
      <c r="B23" s="4" t="s">
        <v>107</v>
      </c>
      <c r="C23" s="4" t="n">
        <v>32</v>
      </c>
      <c r="D23" s="4" t="s">
        <v>70</v>
      </c>
      <c r="E23" s="41" t="n">
        <v>39138</v>
      </c>
      <c r="F23" s="4" t="n">
        <v>85.6701</v>
      </c>
      <c r="G23" s="4" t="n">
        <v>-54.791</v>
      </c>
      <c r="H23" s="38" t="n">
        <v>-999</v>
      </c>
      <c r="I23" s="4" t="n">
        <v>118.9</v>
      </c>
      <c r="J23" s="4" t="s">
        <v>84</v>
      </c>
      <c r="K23" s="4" t="n">
        <v>2</v>
      </c>
      <c r="L23" s="4" t="n">
        <v>8</v>
      </c>
      <c r="M23" s="4" t="n">
        <v>2200</v>
      </c>
    </row>
    <row r="24" customFormat="false" ht="15" hidden="false" customHeight="false" outlineLevel="0" collapsed="false">
      <c r="A24" s="30" t="str">
        <f aca="false">CONCATENATE(B24,"-S",C24,"-N", L24)</f>
        <v>I8S-S32-N11</v>
      </c>
      <c r="B24" s="4" t="s">
        <v>107</v>
      </c>
      <c r="C24" s="4" t="n">
        <v>32</v>
      </c>
      <c r="D24" s="4" t="s">
        <v>70</v>
      </c>
      <c r="E24" s="41" t="n">
        <v>39138</v>
      </c>
      <c r="F24" s="4" t="n">
        <v>85.6701</v>
      </c>
      <c r="G24" s="4" t="n">
        <v>-54.791</v>
      </c>
      <c r="H24" s="38" t="n">
        <v>-999</v>
      </c>
      <c r="I24" s="4" t="n">
        <v>41</v>
      </c>
      <c r="J24" s="4" t="s">
        <v>84</v>
      </c>
      <c r="K24" s="4" t="n">
        <v>2</v>
      </c>
      <c r="L24" s="4" t="n">
        <v>11</v>
      </c>
      <c r="M24" s="4" t="n">
        <v>2162</v>
      </c>
    </row>
    <row r="25" customFormat="false" ht="15" hidden="false" customHeight="false" outlineLevel="0" collapsed="false">
      <c r="A25" s="30" t="str">
        <f aca="false">CONCATENATE(B25,"-S",C25,"-N", L25)</f>
        <v>I8S-S32-N12</v>
      </c>
      <c r="B25" s="4" t="s">
        <v>107</v>
      </c>
      <c r="C25" s="4" t="n">
        <v>32</v>
      </c>
      <c r="D25" s="4" t="s">
        <v>70</v>
      </c>
      <c r="E25" s="41" t="n">
        <v>39138</v>
      </c>
      <c r="F25" s="4" t="n">
        <v>85.6701</v>
      </c>
      <c r="G25" s="4" t="n">
        <v>-54.791</v>
      </c>
      <c r="H25" s="38" t="n">
        <v>-999</v>
      </c>
      <c r="I25" s="4" t="n">
        <v>17.2</v>
      </c>
      <c r="J25" s="4" t="s">
        <v>84</v>
      </c>
      <c r="K25" s="4" t="n">
        <v>2</v>
      </c>
      <c r="L25" s="4" t="n">
        <v>12</v>
      </c>
      <c r="M25" s="4" t="n">
        <v>2098</v>
      </c>
    </row>
    <row r="26" customFormat="false" ht="15" hidden="false" customHeight="false" outlineLevel="0" collapsed="false">
      <c r="A26" s="30" t="str">
        <f aca="false">CONCATENATE(B26,"-S",C26,"-N0", L26)</f>
        <v>I8S-S38-N01</v>
      </c>
      <c r="B26" s="4" t="s">
        <v>107</v>
      </c>
      <c r="C26" s="4" t="n">
        <v>38</v>
      </c>
      <c r="D26" s="4" t="s">
        <v>70</v>
      </c>
      <c r="E26" s="41" t="n">
        <v>39140</v>
      </c>
      <c r="F26" s="4" t="n">
        <v>88.3034</v>
      </c>
      <c r="G26" s="4" t="n">
        <v>-52.251</v>
      </c>
      <c r="H26" s="38" t="n">
        <v>-999</v>
      </c>
      <c r="I26" s="4" t="n">
        <v>949.1</v>
      </c>
      <c r="J26" s="4" t="s">
        <v>84</v>
      </c>
      <c r="K26" s="4" t="n">
        <v>2</v>
      </c>
      <c r="L26" s="4" t="n">
        <v>1</v>
      </c>
      <c r="M26" s="4" t="n">
        <v>2200</v>
      </c>
    </row>
    <row r="27" customFormat="false" ht="15" hidden="false" customHeight="false" outlineLevel="0" collapsed="false">
      <c r="A27" s="30" t="str">
        <f aca="false">CONCATENATE(B27,"-S",C27,"-N0", L27)</f>
        <v>I8S-S38-N03</v>
      </c>
      <c r="B27" s="4" t="s">
        <v>107</v>
      </c>
      <c r="C27" s="4" t="n">
        <v>38</v>
      </c>
      <c r="D27" s="4" t="s">
        <v>70</v>
      </c>
      <c r="E27" s="41" t="n">
        <v>39140</v>
      </c>
      <c r="F27" s="4" t="n">
        <v>88.3034</v>
      </c>
      <c r="G27" s="4" t="n">
        <v>-52.251</v>
      </c>
      <c r="H27" s="38" t="n">
        <v>-999</v>
      </c>
      <c r="I27" s="4" t="n">
        <v>424.2</v>
      </c>
      <c r="J27" s="4" t="s">
        <v>84</v>
      </c>
      <c r="K27" s="4" t="n">
        <v>2</v>
      </c>
      <c r="L27" s="4" t="n">
        <v>3</v>
      </c>
      <c r="M27" s="4" t="n">
        <v>2200</v>
      </c>
    </row>
    <row r="28" customFormat="false" ht="15" hidden="false" customHeight="false" outlineLevel="0" collapsed="false">
      <c r="A28" s="30" t="str">
        <f aca="false">CONCATENATE(B28,"-S",C28,"-N0", L28)</f>
        <v>I8S-S38-N05</v>
      </c>
      <c r="B28" s="4" t="s">
        <v>107</v>
      </c>
      <c r="C28" s="4" t="n">
        <v>38</v>
      </c>
      <c r="D28" s="4" t="s">
        <v>70</v>
      </c>
      <c r="E28" s="41" t="n">
        <v>39140</v>
      </c>
      <c r="F28" s="4" t="n">
        <v>88.3034</v>
      </c>
      <c r="G28" s="4" t="n">
        <v>-52.251</v>
      </c>
      <c r="H28" s="38" t="n">
        <v>-999</v>
      </c>
      <c r="I28" s="4" t="n">
        <v>224.2</v>
      </c>
      <c r="J28" s="4" t="s">
        <v>84</v>
      </c>
      <c r="K28" s="4" t="n">
        <v>2</v>
      </c>
      <c r="L28" s="4" t="n">
        <v>5</v>
      </c>
      <c r="M28" s="4" t="n">
        <v>2200</v>
      </c>
    </row>
    <row r="29" customFormat="false" ht="15" hidden="false" customHeight="false" outlineLevel="0" collapsed="false">
      <c r="A29" s="30" t="str">
        <f aca="false">CONCATENATE(B29,"-S",C29,"-N0", L29)</f>
        <v>I8S-S38-N08</v>
      </c>
      <c r="B29" s="4" t="s">
        <v>107</v>
      </c>
      <c r="C29" s="4" t="n">
        <v>38</v>
      </c>
      <c r="D29" s="4" t="s">
        <v>70</v>
      </c>
      <c r="E29" s="41" t="n">
        <v>39140</v>
      </c>
      <c r="F29" s="4" t="n">
        <v>88.3034</v>
      </c>
      <c r="G29" s="4" t="n">
        <v>-52.251</v>
      </c>
      <c r="H29" s="38" t="n">
        <v>-999</v>
      </c>
      <c r="I29" s="4" t="n">
        <v>121.4</v>
      </c>
      <c r="J29" s="4" t="s">
        <v>84</v>
      </c>
      <c r="K29" s="4" t="n">
        <v>2</v>
      </c>
      <c r="L29" s="4" t="n">
        <v>8</v>
      </c>
      <c r="M29" s="4" t="n">
        <v>2200</v>
      </c>
    </row>
    <row r="30" customFormat="false" ht="15" hidden="false" customHeight="false" outlineLevel="0" collapsed="false">
      <c r="A30" s="30" t="str">
        <f aca="false">CONCATENATE(B30,"-S",C30,"-N", L30)</f>
        <v>I8S-S38-N11</v>
      </c>
      <c r="B30" s="4" t="s">
        <v>107</v>
      </c>
      <c r="C30" s="4" t="n">
        <v>38</v>
      </c>
      <c r="D30" s="4" t="s">
        <v>70</v>
      </c>
      <c r="E30" s="41" t="n">
        <v>39140</v>
      </c>
      <c r="F30" s="4" t="n">
        <v>88.3034</v>
      </c>
      <c r="G30" s="4" t="n">
        <v>-52.251</v>
      </c>
      <c r="H30" s="38" t="n">
        <v>-999</v>
      </c>
      <c r="I30" s="4" t="n">
        <v>41</v>
      </c>
      <c r="J30" s="4" t="s">
        <v>84</v>
      </c>
      <c r="K30" s="4" t="n">
        <v>2</v>
      </c>
      <c r="L30" s="4" t="n">
        <v>11</v>
      </c>
      <c r="M30" s="4" t="n">
        <v>2200</v>
      </c>
    </row>
    <row r="31" customFormat="false" ht="15" hidden="false" customHeight="false" outlineLevel="0" collapsed="false">
      <c r="A31" s="30" t="str">
        <f aca="false">CONCATENATE(B31,"-S",C31,"-N", L31)</f>
        <v>I8S-S38-N12</v>
      </c>
      <c r="B31" s="4" t="s">
        <v>107</v>
      </c>
      <c r="C31" s="4" t="n">
        <v>38</v>
      </c>
      <c r="D31" s="4" t="s">
        <v>70</v>
      </c>
      <c r="E31" s="41" t="n">
        <v>39140</v>
      </c>
      <c r="F31" s="4" t="n">
        <v>88.3034</v>
      </c>
      <c r="G31" s="4" t="n">
        <v>-52.251</v>
      </c>
      <c r="H31" s="38" t="n">
        <v>-999</v>
      </c>
      <c r="I31" s="4" t="n">
        <v>21.8</v>
      </c>
      <c r="J31" s="4" t="s">
        <v>84</v>
      </c>
      <c r="K31" s="4" t="n">
        <v>2</v>
      </c>
      <c r="L31" s="4" t="n">
        <v>12</v>
      </c>
      <c r="M31" s="4" t="s">
        <v>111</v>
      </c>
      <c r="N31" s="4" t="s">
        <v>112</v>
      </c>
    </row>
    <row r="32" customFormat="false" ht="15" hidden="false" customHeight="false" outlineLevel="0" collapsed="false">
      <c r="A32" s="30" t="str">
        <f aca="false">CONCATENATE(B32,"-S",C32,"-N", L32)</f>
        <v>I8S-S45-N23</v>
      </c>
      <c r="B32" s="4" t="s">
        <v>107</v>
      </c>
      <c r="C32" s="4" t="n">
        <v>45</v>
      </c>
      <c r="D32" s="4" t="s">
        <v>70</v>
      </c>
      <c r="E32" s="41" t="n">
        <v>39142</v>
      </c>
      <c r="F32" s="4" t="n">
        <v>91.2197</v>
      </c>
      <c r="G32" s="4" t="n">
        <v>-49.282</v>
      </c>
      <c r="H32" s="38" t="n">
        <v>-999</v>
      </c>
      <c r="I32" s="4" t="n">
        <v>485</v>
      </c>
      <c r="J32" s="4" t="s">
        <v>113</v>
      </c>
      <c r="K32" s="4" t="n">
        <v>1</v>
      </c>
      <c r="L32" s="4" t="n">
        <v>23</v>
      </c>
      <c r="M32" s="4" t="n">
        <v>2200</v>
      </c>
    </row>
    <row r="33" customFormat="false" ht="15" hidden="false" customHeight="false" outlineLevel="0" collapsed="false">
      <c r="A33" s="30" t="str">
        <f aca="false">CONCATENATE(B33,"-S",C33,"-N", L33)</f>
        <v>I8S-S45-N25</v>
      </c>
      <c r="B33" s="4" t="s">
        <v>107</v>
      </c>
      <c r="C33" s="4" t="n">
        <v>45</v>
      </c>
      <c r="D33" s="4" t="s">
        <v>70</v>
      </c>
      <c r="E33" s="41" t="n">
        <v>39142</v>
      </c>
      <c r="F33" s="4" t="n">
        <v>91.2197</v>
      </c>
      <c r="G33" s="4" t="n">
        <v>-49.282</v>
      </c>
      <c r="H33" s="38" t="n">
        <v>-999</v>
      </c>
      <c r="I33" s="4" t="n">
        <v>385</v>
      </c>
      <c r="J33" s="4" t="s">
        <v>113</v>
      </c>
      <c r="K33" s="4" t="n">
        <v>1</v>
      </c>
      <c r="L33" s="4" t="n">
        <v>25</v>
      </c>
      <c r="M33" s="4" t="n">
        <v>2200</v>
      </c>
    </row>
    <row r="34" customFormat="false" ht="15" hidden="false" customHeight="false" outlineLevel="0" collapsed="false">
      <c r="A34" s="30" t="str">
        <f aca="false">CONCATENATE(B34,"-S",C34,"-N", L34)</f>
        <v>I8S-S45-N29</v>
      </c>
      <c r="B34" s="4" t="s">
        <v>107</v>
      </c>
      <c r="C34" s="4" t="n">
        <v>45</v>
      </c>
      <c r="D34" s="4" t="s">
        <v>70</v>
      </c>
      <c r="E34" s="41" t="n">
        <v>39142</v>
      </c>
      <c r="F34" s="4" t="n">
        <v>91.2197</v>
      </c>
      <c r="G34" s="4" t="n">
        <v>-49.282</v>
      </c>
      <c r="H34" s="38" t="n">
        <v>-999</v>
      </c>
      <c r="I34" s="4" t="n">
        <v>185</v>
      </c>
      <c r="J34" s="4" t="s">
        <v>113</v>
      </c>
      <c r="K34" s="4" t="n">
        <v>1</v>
      </c>
      <c r="L34" s="4" t="n">
        <v>29</v>
      </c>
      <c r="M34" s="4" t="n">
        <v>2200</v>
      </c>
    </row>
    <row r="35" customFormat="false" ht="15" hidden="false" customHeight="false" outlineLevel="0" collapsed="false">
      <c r="A35" s="30" t="str">
        <f aca="false">CONCATENATE(B35,"-S",C35,"-N", L35)</f>
        <v>I8S-S45-N32</v>
      </c>
      <c r="B35" s="4" t="s">
        <v>107</v>
      </c>
      <c r="C35" s="4" t="n">
        <v>45</v>
      </c>
      <c r="D35" s="4" t="s">
        <v>70</v>
      </c>
      <c r="E35" s="41" t="n">
        <v>39142</v>
      </c>
      <c r="F35" s="4" t="n">
        <v>91.2197</v>
      </c>
      <c r="G35" s="4" t="n">
        <v>-49.282</v>
      </c>
      <c r="H35" s="38" t="n">
        <v>-999</v>
      </c>
      <c r="I35" s="4" t="n">
        <v>85</v>
      </c>
      <c r="J35" s="4" t="s">
        <v>113</v>
      </c>
      <c r="K35" s="4" t="n">
        <v>1</v>
      </c>
      <c r="L35" s="4" t="n">
        <v>32</v>
      </c>
      <c r="M35" s="4" t="n">
        <v>1800</v>
      </c>
    </row>
    <row r="36" customFormat="false" ht="15" hidden="false" customHeight="false" outlineLevel="0" collapsed="false">
      <c r="A36" s="30" t="str">
        <f aca="false">CONCATENATE(B36,"-S",C36,"-N", L36)</f>
        <v>I8S-S45-N33</v>
      </c>
      <c r="B36" s="4" t="s">
        <v>107</v>
      </c>
      <c r="C36" s="4" t="n">
        <v>45</v>
      </c>
      <c r="D36" s="4" t="s">
        <v>70</v>
      </c>
      <c r="E36" s="41" t="n">
        <v>39142</v>
      </c>
      <c r="F36" s="4" t="n">
        <v>91.2197</v>
      </c>
      <c r="G36" s="4" t="n">
        <v>-49.282</v>
      </c>
      <c r="H36" s="38" t="n">
        <v>-999</v>
      </c>
      <c r="I36" s="4" t="n">
        <v>40</v>
      </c>
      <c r="J36" s="4" t="s">
        <v>113</v>
      </c>
      <c r="K36" s="4" t="n">
        <v>1</v>
      </c>
      <c r="L36" s="4" t="n">
        <v>33</v>
      </c>
      <c r="M36" s="4" t="n">
        <v>1800</v>
      </c>
    </row>
    <row r="37" customFormat="false" ht="15" hidden="false" customHeight="false" outlineLevel="0" collapsed="false">
      <c r="A37" s="30" t="str">
        <f aca="false">CONCATENATE(B37,"-S",C37,"-N", L37)</f>
        <v>I8S-S45-N35</v>
      </c>
      <c r="B37" s="4" t="s">
        <v>107</v>
      </c>
      <c r="C37" s="4" t="n">
        <v>45</v>
      </c>
      <c r="D37" s="4" t="s">
        <v>70</v>
      </c>
      <c r="E37" s="41" t="n">
        <v>39142</v>
      </c>
      <c r="F37" s="4" t="n">
        <v>91.2197</v>
      </c>
      <c r="G37" s="4" t="n">
        <v>-49.282</v>
      </c>
      <c r="H37" s="38" t="n">
        <v>-999</v>
      </c>
      <c r="I37" s="4" t="n">
        <v>0</v>
      </c>
      <c r="J37" s="4" t="s">
        <v>113</v>
      </c>
      <c r="K37" s="4" t="n">
        <v>1</v>
      </c>
      <c r="L37" s="4" t="n">
        <v>35</v>
      </c>
      <c r="M37" s="4" t="n">
        <v>1800</v>
      </c>
    </row>
    <row r="38" customFormat="false" ht="15" hidden="false" customHeight="false" outlineLevel="0" collapsed="false">
      <c r="A38" s="30" t="str">
        <f aca="false">CONCATENATE(B38,"-S",C38,"-N0", L38)</f>
        <v>I8S-S48-N01</v>
      </c>
      <c r="B38" s="4" t="s">
        <v>107</v>
      </c>
      <c r="C38" s="4" t="n">
        <v>48</v>
      </c>
      <c r="D38" s="4" t="s">
        <v>70</v>
      </c>
      <c r="E38" s="41" t="n">
        <v>39143</v>
      </c>
      <c r="F38" s="4" t="n">
        <v>92.3495</v>
      </c>
      <c r="G38" s="4" t="n">
        <v>-47.994</v>
      </c>
      <c r="H38" s="38" t="n">
        <v>-999</v>
      </c>
      <c r="I38" s="4" t="n">
        <v>982.5</v>
      </c>
      <c r="J38" s="4" t="s">
        <v>84</v>
      </c>
      <c r="K38" s="4" t="n">
        <v>2</v>
      </c>
      <c r="L38" s="4" t="n">
        <v>1</v>
      </c>
      <c r="M38" s="4" t="n">
        <v>2200</v>
      </c>
    </row>
    <row r="39" customFormat="false" ht="15" hidden="false" customHeight="false" outlineLevel="0" collapsed="false">
      <c r="A39" s="30" t="str">
        <f aca="false">CONCATENATE(B39,"-S",C39,"-N0", L39)</f>
        <v>I8S-S48-N03</v>
      </c>
      <c r="B39" s="4" t="s">
        <v>107</v>
      </c>
      <c r="C39" s="4" t="n">
        <v>48</v>
      </c>
      <c r="D39" s="4" t="s">
        <v>70</v>
      </c>
      <c r="E39" s="41" t="n">
        <v>39143</v>
      </c>
      <c r="F39" s="4" t="n">
        <v>92.3495</v>
      </c>
      <c r="G39" s="4" t="n">
        <v>-47.994</v>
      </c>
      <c r="H39" s="38" t="n">
        <v>-999</v>
      </c>
      <c r="I39" s="4" t="n">
        <v>491.6</v>
      </c>
      <c r="J39" s="4" t="s">
        <v>84</v>
      </c>
      <c r="K39" s="4" t="n">
        <v>2</v>
      </c>
      <c r="L39" s="4" t="n">
        <v>3</v>
      </c>
      <c r="M39" s="4" t="n">
        <v>2200</v>
      </c>
    </row>
    <row r="40" customFormat="false" ht="15" hidden="false" customHeight="false" outlineLevel="0" collapsed="false">
      <c r="A40" s="30" t="str">
        <f aca="false">CONCATENATE(B40,"-S",C40,"-N0", L40)</f>
        <v>I8S-S48-N05</v>
      </c>
      <c r="B40" s="4" t="s">
        <v>107</v>
      </c>
      <c r="C40" s="4" t="n">
        <v>48</v>
      </c>
      <c r="D40" s="4" t="s">
        <v>70</v>
      </c>
      <c r="E40" s="41" t="n">
        <v>39143</v>
      </c>
      <c r="F40" s="4" t="n">
        <v>92.3495</v>
      </c>
      <c r="G40" s="4" t="n">
        <v>-47.994</v>
      </c>
      <c r="H40" s="38" t="n">
        <v>-999</v>
      </c>
      <c r="I40" s="4" t="n">
        <v>235.2</v>
      </c>
      <c r="J40" s="4" t="s">
        <v>84</v>
      </c>
      <c r="K40" s="4" t="n">
        <v>2</v>
      </c>
      <c r="L40" s="4" t="n">
        <v>5</v>
      </c>
      <c r="M40" s="4" t="n">
        <v>2200</v>
      </c>
      <c r="N40" s="4" t="s">
        <v>114</v>
      </c>
    </row>
    <row r="41" customFormat="false" ht="15" hidden="false" customHeight="false" outlineLevel="0" collapsed="false">
      <c r="A41" s="30" t="str">
        <f aca="false">CONCATENATE(B41,"-S",C41,"-N0", L41)</f>
        <v>I8S-S48-N08</v>
      </c>
      <c r="B41" s="4" t="s">
        <v>107</v>
      </c>
      <c r="C41" s="4" t="n">
        <v>48</v>
      </c>
      <c r="D41" s="4" t="s">
        <v>70</v>
      </c>
      <c r="E41" s="41" t="n">
        <v>39143</v>
      </c>
      <c r="F41" s="4" t="n">
        <v>92.3495</v>
      </c>
      <c r="G41" s="4" t="n">
        <v>-47.994</v>
      </c>
      <c r="H41" s="38" t="n">
        <v>-999</v>
      </c>
      <c r="I41" s="4" t="n">
        <v>106.8</v>
      </c>
      <c r="J41" s="4" t="s">
        <v>84</v>
      </c>
      <c r="K41" s="4" t="n">
        <v>2</v>
      </c>
      <c r="L41" s="4" t="n">
        <v>8</v>
      </c>
      <c r="M41" s="4" t="n">
        <v>2200</v>
      </c>
    </row>
    <row r="42" customFormat="false" ht="15" hidden="false" customHeight="false" outlineLevel="0" collapsed="false">
      <c r="A42" s="30" t="str">
        <f aca="false">CONCATENATE(B42,"-S",C42,"-N", L42)</f>
        <v>I8S-S48-N11</v>
      </c>
      <c r="B42" s="4" t="s">
        <v>107</v>
      </c>
      <c r="C42" s="4" t="n">
        <v>48</v>
      </c>
      <c r="D42" s="4" t="s">
        <v>70</v>
      </c>
      <c r="E42" s="41" t="n">
        <v>39143</v>
      </c>
      <c r="F42" s="4" t="n">
        <v>92.3495</v>
      </c>
      <c r="G42" s="4" t="n">
        <v>-47.994</v>
      </c>
      <c r="H42" s="38" t="n">
        <v>-999</v>
      </c>
      <c r="I42" s="4" t="n">
        <v>40.4</v>
      </c>
      <c r="J42" s="4" t="s">
        <v>84</v>
      </c>
      <c r="K42" s="4" t="n">
        <v>2</v>
      </c>
      <c r="L42" s="4" t="n">
        <v>11</v>
      </c>
      <c r="M42" s="4" t="n">
        <v>1800</v>
      </c>
    </row>
    <row r="43" customFormat="false" ht="15" hidden="false" customHeight="false" outlineLevel="0" collapsed="false">
      <c r="A43" s="30" t="str">
        <f aca="false">CONCATENATE(B43,"-S",C43,"-N", L43)</f>
        <v>I8S-S48-N12</v>
      </c>
      <c r="B43" s="4" t="s">
        <v>107</v>
      </c>
      <c r="C43" s="4" t="n">
        <v>48</v>
      </c>
      <c r="D43" s="4" t="s">
        <v>70</v>
      </c>
      <c r="E43" s="41" t="n">
        <v>39143</v>
      </c>
      <c r="F43" s="4" t="n">
        <v>92.3495</v>
      </c>
      <c r="G43" s="4" t="n">
        <v>-47.994</v>
      </c>
      <c r="H43" s="38" t="n">
        <v>-999</v>
      </c>
      <c r="I43" s="4" t="n">
        <v>22.3</v>
      </c>
      <c r="J43" s="4" t="s">
        <v>84</v>
      </c>
      <c r="K43" s="4" t="n">
        <v>2</v>
      </c>
      <c r="L43" s="4" t="n">
        <v>12</v>
      </c>
      <c r="M43" s="4" t="n">
        <v>1750</v>
      </c>
    </row>
    <row r="44" customFormat="false" ht="15" hidden="false" customHeight="false" outlineLevel="0" collapsed="false">
      <c r="A44" s="30" t="str">
        <f aca="false">CONCATENATE(B44,"-S",C44,"-N0", L44)</f>
        <v>I8S-S60-N01</v>
      </c>
      <c r="B44" s="4" t="s">
        <v>107</v>
      </c>
      <c r="C44" s="4" t="n">
        <v>60</v>
      </c>
      <c r="D44" s="4" t="s">
        <v>70</v>
      </c>
      <c r="E44" s="41" t="n">
        <v>39146</v>
      </c>
      <c r="F44" s="4" t="n">
        <v>95.0097</v>
      </c>
      <c r="G44" s="4" t="n">
        <v>-42.512</v>
      </c>
      <c r="H44" s="38" t="n">
        <v>-999</v>
      </c>
      <c r="I44" s="4" t="n">
        <v>983</v>
      </c>
      <c r="J44" s="4" t="s">
        <v>84</v>
      </c>
      <c r="K44" s="4" t="n">
        <v>1</v>
      </c>
      <c r="L44" s="4" t="n">
        <v>1</v>
      </c>
      <c r="M44" s="4" t="n">
        <v>2200</v>
      </c>
    </row>
    <row r="45" customFormat="false" ht="15" hidden="false" customHeight="false" outlineLevel="0" collapsed="false">
      <c r="A45" s="30" t="str">
        <f aca="false">CONCATENATE(B45,"-S",C45,"-N0", L45)</f>
        <v>I8S-S60-N03</v>
      </c>
      <c r="B45" s="4" t="s">
        <v>107</v>
      </c>
      <c r="C45" s="4" t="n">
        <v>60</v>
      </c>
      <c r="D45" s="4" t="s">
        <v>70</v>
      </c>
      <c r="E45" s="41" t="n">
        <v>39146</v>
      </c>
      <c r="F45" s="4" t="n">
        <v>95.0097</v>
      </c>
      <c r="G45" s="4" t="n">
        <v>-42.512</v>
      </c>
      <c r="H45" s="38" t="n">
        <v>-999</v>
      </c>
      <c r="I45" s="4" t="n">
        <v>492</v>
      </c>
      <c r="J45" s="4" t="s">
        <v>84</v>
      </c>
      <c r="K45" s="4" t="n">
        <v>1</v>
      </c>
      <c r="L45" s="4" t="n">
        <v>3</v>
      </c>
      <c r="M45" s="4" t="n">
        <v>2200</v>
      </c>
    </row>
    <row r="46" customFormat="false" ht="15" hidden="false" customHeight="false" outlineLevel="0" collapsed="false">
      <c r="A46" s="30" t="str">
        <f aca="false">CONCATENATE(B46,"-S",C46,"-N0", L46)</f>
        <v>I8S-S60-N05</v>
      </c>
      <c r="B46" s="4" t="s">
        <v>107</v>
      </c>
      <c r="C46" s="4" t="n">
        <v>60</v>
      </c>
      <c r="D46" s="4" t="s">
        <v>70</v>
      </c>
      <c r="E46" s="41" t="n">
        <v>39146</v>
      </c>
      <c r="F46" s="4" t="n">
        <v>95.0097</v>
      </c>
      <c r="G46" s="4" t="n">
        <v>-42.512</v>
      </c>
      <c r="H46" s="38" t="n">
        <v>-999</v>
      </c>
      <c r="I46" s="4" t="n">
        <v>242</v>
      </c>
      <c r="J46" s="4" t="s">
        <v>84</v>
      </c>
      <c r="K46" s="4" t="n">
        <v>1</v>
      </c>
      <c r="L46" s="4" t="n">
        <v>5</v>
      </c>
      <c r="M46" s="4" t="n">
        <v>2200</v>
      </c>
    </row>
    <row r="47" customFormat="false" ht="15" hidden="false" customHeight="false" outlineLevel="0" collapsed="false">
      <c r="A47" s="30" t="str">
        <f aca="false">CONCATENATE(B47,"-S",C47,"-N0", L47)</f>
        <v>I8S-S60-N08</v>
      </c>
      <c r="B47" s="4" t="s">
        <v>107</v>
      </c>
      <c r="C47" s="4" t="n">
        <v>60</v>
      </c>
      <c r="D47" s="4" t="s">
        <v>70</v>
      </c>
      <c r="E47" s="41" t="n">
        <v>39146</v>
      </c>
      <c r="F47" s="4" t="n">
        <v>95.0097</v>
      </c>
      <c r="G47" s="4" t="n">
        <v>-42.512</v>
      </c>
      <c r="H47" s="38" t="n">
        <v>-999</v>
      </c>
      <c r="I47" s="4" t="n">
        <v>107</v>
      </c>
      <c r="J47" s="4" t="s">
        <v>84</v>
      </c>
      <c r="K47" s="4" t="n">
        <v>1</v>
      </c>
      <c r="L47" s="4" t="n">
        <v>8</v>
      </c>
      <c r="M47" s="4" t="n">
        <v>2200</v>
      </c>
    </row>
    <row r="48" customFormat="false" ht="15" hidden="false" customHeight="false" outlineLevel="0" collapsed="false">
      <c r="A48" s="30" t="str">
        <f aca="false">CONCATENATE(B48,"-S",C48,"-N", L48)</f>
        <v>I8S-S60-N11</v>
      </c>
      <c r="B48" s="4" t="s">
        <v>107</v>
      </c>
      <c r="C48" s="4" t="n">
        <v>60</v>
      </c>
      <c r="D48" s="4" t="s">
        <v>70</v>
      </c>
      <c r="E48" s="41" t="n">
        <v>39146</v>
      </c>
      <c r="F48" s="4" t="n">
        <v>95.0097</v>
      </c>
      <c r="G48" s="4" t="n">
        <v>-42.512</v>
      </c>
      <c r="H48" s="38" t="n">
        <v>-999</v>
      </c>
      <c r="I48" s="4" t="n">
        <v>42.3</v>
      </c>
      <c r="J48" s="4" t="s">
        <v>84</v>
      </c>
      <c r="K48" s="4" t="n">
        <v>1</v>
      </c>
      <c r="L48" s="4" t="n">
        <v>11</v>
      </c>
      <c r="M48" s="4" t="n">
        <v>1300</v>
      </c>
    </row>
    <row r="49" customFormat="false" ht="15" hidden="false" customHeight="false" outlineLevel="0" collapsed="false">
      <c r="A49" s="30" t="str">
        <f aca="false">CONCATENATE(B49,"-S",C49,"-N", L49)</f>
        <v>I8S-S60-N12</v>
      </c>
      <c r="B49" s="4" t="s">
        <v>107</v>
      </c>
      <c r="C49" s="4" t="n">
        <v>60</v>
      </c>
      <c r="D49" s="4" t="s">
        <v>70</v>
      </c>
      <c r="E49" s="41" t="n">
        <v>39146</v>
      </c>
      <c r="F49" s="4" t="n">
        <v>95.0097</v>
      </c>
      <c r="G49" s="4" t="n">
        <v>-42.512</v>
      </c>
      <c r="H49" s="38" t="n">
        <v>-999</v>
      </c>
      <c r="I49" s="4" t="n">
        <v>20.5</v>
      </c>
      <c r="J49" s="4" t="s">
        <v>84</v>
      </c>
      <c r="K49" s="4" t="n">
        <v>1</v>
      </c>
      <c r="L49" s="4" t="n">
        <v>12</v>
      </c>
      <c r="M49" s="4" t="n">
        <v>1200</v>
      </c>
    </row>
    <row r="50" customFormat="false" ht="15" hidden="false" customHeight="false" outlineLevel="0" collapsed="false">
      <c r="A50" s="30" t="str">
        <f aca="false">CONCATENATE(B50,"-S",C50,"-N0", L50)</f>
        <v>I8S-S70-N01</v>
      </c>
      <c r="B50" s="4" t="s">
        <v>107</v>
      </c>
      <c r="C50" s="4" t="n">
        <v>70</v>
      </c>
      <c r="D50" s="4" t="s">
        <v>70</v>
      </c>
      <c r="E50" s="46" t="n">
        <v>39149</v>
      </c>
      <c r="F50" s="4" t="n">
        <v>94.9892</v>
      </c>
      <c r="G50" s="4" t="n">
        <v>-37.494</v>
      </c>
      <c r="H50" s="38" t="n">
        <v>-999</v>
      </c>
      <c r="I50" s="4" t="n">
        <v>1021</v>
      </c>
      <c r="J50" s="4" t="s">
        <v>84</v>
      </c>
      <c r="K50" s="4" t="n">
        <v>1</v>
      </c>
      <c r="L50" s="4" t="n">
        <v>1</v>
      </c>
      <c r="M50" s="4" t="n">
        <v>1400</v>
      </c>
      <c r="N50" s="4" t="s">
        <v>115</v>
      </c>
    </row>
    <row r="51" customFormat="false" ht="15" hidden="false" customHeight="false" outlineLevel="0" collapsed="false">
      <c r="A51" s="30" t="str">
        <f aca="false">CONCATENATE(B51,"-S",C51,"-N0", L51)</f>
        <v>I8S-S70-N03</v>
      </c>
      <c r="B51" s="4" t="s">
        <v>107</v>
      </c>
      <c r="C51" s="4" t="n">
        <v>70</v>
      </c>
      <c r="D51" s="4" t="s">
        <v>70</v>
      </c>
      <c r="E51" s="46" t="n">
        <v>39149</v>
      </c>
      <c r="F51" s="4" t="n">
        <v>94.9892</v>
      </c>
      <c r="G51" s="4" t="n">
        <v>-37.494</v>
      </c>
      <c r="H51" s="38" t="n">
        <v>-999</v>
      </c>
      <c r="I51" s="4" t="n">
        <v>710</v>
      </c>
      <c r="J51" s="4" t="s">
        <v>84</v>
      </c>
      <c r="K51" s="4" t="n">
        <v>1</v>
      </c>
      <c r="L51" s="4" t="n">
        <v>3</v>
      </c>
      <c r="M51" s="4" t="n">
        <v>2000</v>
      </c>
    </row>
    <row r="52" customFormat="false" ht="15" hidden="false" customHeight="false" outlineLevel="0" collapsed="false">
      <c r="A52" s="30" t="str">
        <f aca="false">CONCATENATE(B52,"-S",C52,"-N0", L52)</f>
        <v>I8S-S70-N05</v>
      </c>
      <c r="B52" s="4" t="s">
        <v>107</v>
      </c>
      <c r="C52" s="4" t="n">
        <v>70</v>
      </c>
      <c r="D52" s="4" t="s">
        <v>70</v>
      </c>
      <c r="E52" s="46" t="n">
        <v>39149</v>
      </c>
      <c r="F52" s="4" t="n">
        <v>94.9892</v>
      </c>
      <c r="G52" s="4" t="n">
        <v>-37.494</v>
      </c>
      <c r="H52" s="38" t="n">
        <v>-999</v>
      </c>
      <c r="I52" s="4" t="n">
        <v>306</v>
      </c>
      <c r="J52" s="4" t="s">
        <v>84</v>
      </c>
      <c r="K52" s="4" t="n">
        <v>1</v>
      </c>
      <c r="L52" s="4" t="n">
        <v>5</v>
      </c>
      <c r="M52" s="4" t="n">
        <v>2000</v>
      </c>
    </row>
    <row r="53" customFormat="false" ht="15" hidden="false" customHeight="false" outlineLevel="0" collapsed="false">
      <c r="A53" s="30" t="str">
        <f aca="false">CONCATENATE(B53,"-S",C53,"-N0", L53)</f>
        <v>I8S-S70-N08</v>
      </c>
      <c r="B53" s="4" t="s">
        <v>107</v>
      </c>
      <c r="C53" s="4" t="n">
        <v>70</v>
      </c>
      <c r="D53" s="4" t="s">
        <v>70</v>
      </c>
      <c r="E53" s="46" t="n">
        <v>39149</v>
      </c>
      <c r="F53" s="4" t="n">
        <v>94.9892</v>
      </c>
      <c r="G53" s="4" t="n">
        <v>-37.494</v>
      </c>
      <c r="H53" s="38" t="n">
        <v>-999</v>
      </c>
      <c r="I53" s="4" t="n">
        <v>103</v>
      </c>
      <c r="J53" s="4" t="s">
        <v>84</v>
      </c>
      <c r="K53" s="4" t="n">
        <v>1</v>
      </c>
      <c r="L53" s="4" t="n">
        <v>8</v>
      </c>
      <c r="M53" s="4" t="n">
        <v>2000</v>
      </c>
    </row>
    <row r="54" customFormat="false" ht="15" hidden="false" customHeight="false" outlineLevel="0" collapsed="false">
      <c r="A54" s="30" t="str">
        <f aca="false">CONCATENATE(B54,"-S",C54,"-N", L54)</f>
        <v>I8S-S70-N11</v>
      </c>
      <c r="B54" s="4" t="s">
        <v>107</v>
      </c>
      <c r="C54" s="4" t="n">
        <v>70</v>
      </c>
      <c r="D54" s="4" t="s">
        <v>70</v>
      </c>
      <c r="E54" s="46" t="n">
        <v>39149</v>
      </c>
      <c r="F54" s="4" t="n">
        <v>94.9892</v>
      </c>
      <c r="G54" s="4" t="n">
        <v>-37.494</v>
      </c>
      <c r="H54" s="38" t="n">
        <v>-999</v>
      </c>
      <c r="I54" s="4" t="n">
        <v>37.2</v>
      </c>
      <c r="J54" s="4" t="s">
        <v>84</v>
      </c>
      <c r="K54" s="4" t="n">
        <v>1</v>
      </c>
      <c r="L54" s="4" t="n">
        <v>11</v>
      </c>
      <c r="M54" s="4" t="n">
        <v>1300</v>
      </c>
    </row>
    <row r="55" customFormat="false" ht="15" hidden="false" customHeight="false" outlineLevel="0" collapsed="false">
      <c r="A55" s="30" t="str">
        <f aca="false">CONCATENATE(B55,"-S",C55,"-N", L55)</f>
        <v>I8S-S70-N12</v>
      </c>
      <c r="B55" s="4" t="s">
        <v>107</v>
      </c>
      <c r="C55" s="4" t="n">
        <v>70</v>
      </c>
      <c r="D55" s="4" t="s">
        <v>70</v>
      </c>
      <c r="E55" s="46" t="n">
        <v>39149</v>
      </c>
      <c r="F55" s="4" t="n">
        <v>94.9892</v>
      </c>
      <c r="G55" s="4" t="n">
        <v>-37.494</v>
      </c>
      <c r="H55" s="38" t="n">
        <v>-999</v>
      </c>
      <c r="I55" s="4" t="n">
        <v>20.8</v>
      </c>
      <c r="J55" s="4" t="s">
        <v>84</v>
      </c>
      <c r="K55" s="4" t="n">
        <v>1</v>
      </c>
      <c r="L55" s="4" t="n">
        <v>12</v>
      </c>
      <c r="M55" s="4" t="n">
        <v>1100</v>
      </c>
    </row>
    <row r="56" customFormat="false" ht="15" hidden="false" customHeight="false" outlineLevel="0" collapsed="false">
      <c r="A56" s="30" t="str">
        <f aca="false">CONCATENATE(B56,"-S",C56,"-N0", L56)</f>
        <v>I8S-S88-N01</v>
      </c>
      <c r="B56" s="4" t="s">
        <v>107</v>
      </c>
      <c r="C56" s="4" t="n">
        <v>88</v>
      </c>
      <c r="D56" s="4" t="s">
        <v>70</v>
      </c>
      <c r="E56" s="41" t="n">
        <v>39154</v>
      </c>
      <c r="F56" s="4" t="n">
        <v>95.0083</v>
      </c>
      <c r="G56" s="4" t="n">
        <v>-28.318</v>
      </c>
      <c r="H56" s="38" t="n">
        <v>-999</v>
      </c>
      <c r="I56" s="4" t="n">
        <v>1013</v>
      </c>
      <c r="J56" s="4" t="s">
        <v>84</v>
      </c>
      <c r="K56" s="4" t="n">
        <v>2</v>
      </c>
      <c r="L56" s="4" t="n">
        <v>1</v>
      </c>
      <c r="M56" s="4" t="n">
        <v>2200</v>
      </c>
    </row>
    <row r="57" customFormat="false" ht="15" hidden="false" customHeight="false" outlineLevel="0" collapsed="false">
      <c r="A57" s="30" t="str">
        <f aca="false">CONCATENATE(B57,"-S",C57,"-N0", L57)</f>
        <v>I8S-S88-N03</v>
      </c>
      <c r="B57" s="4" t="s">
        <v>107</v>
      </c>
      <c r="C57" s="4" t="n">
        <v>88</v>
      </c>
      <c r="D57" s="4" t="s">
        <v>70</v>
      </c>
      <c r="E57" s="41" t="n">
        <v>39154</v>
      </c>
      <c r="F57" s="4" t="n">
        <v>95.0083</v>
      </c>
      <c r="G57" s="4" t="n">
        <v>-28.318</v>
      </c>
      <c r="H57" s="38" t="n">
        <v>-999</v>
      </c>
      <c r="I57" s="4" t="n">
        <v>507</v>
      </c>
      <c r="J57" s="4" t="s">
        <v>84</v>
      </c>
      <c r="K57" s="4" t="n">
        <v>2</v>
      </c>
      <c r="L57" s="4" t="n">
        <v>3</v>
      </c>
      <c r="M57" s="4" t="n">
        <v>2200</v>
      </c>
    </row>
    <row r="58" customFormat="false" ht="15" hidden="false" customHeight="false" outlineLevel="0" collapsed="false">
      <c r="A58" s="30" t="str">
        <f aca="false">CONCATENATE(B58,"-S",C58,"-N0", L58)</f>
        <v>I8S-S88-N05</v>
      </c>
      <c r="B58" s="4" t="s">
        <v>107</v>
      </c>
      <c r="C58" s="4" t="n">
        <v>88</v>
      </c>
      <c r="D58" s="4" t="s">
        <v>70</v>
      </c>
      <c r="E58" s="41" t="n">
        <v>39154</v>
      </c>
      <c r="F58" s="4" t="n">
        <v>95.0083</v>
      </c>
      <c r="G58" s="4" t="n">
        <v>-28.318</v>
      </c>
      <c r="H58" s="38" t="n">
        <v>-999</v>
      </c>
      <c r="I58" s="4" t="n">
        <v>223</v>
      </c>
      <c r="J58" s="4" t="s">
        <v>84</v>
      </c>
      <c r="K58" s="4" t="n">
        <v>2</v>
      </c>
      <c r="L58" s="4" t="n">
        <v>5</v>
      </c>
      <c r="M58" s="4" t="n">
        <v>2200</v>
      </c>
    </row>
    <row r="59" customFormat="false" ht="15" hidden="false" customHeight="false" outlineLevel="0" collapsed="false">
      <c r="A59" s="30" t="str">
        <f aca="false">CONCATENATE(B59,"-S",C59,"-N0", L59)</f>
        <v>I8S-S88-N08</v>
      </c>
      <c r="B59" s="4" t="s">
        <v>107</v>
      </c>
      <c r="C59" s="4" t="n">
        <v>88</v>
      </c>
      <c r="D59" s="4" t="s">
        <v>70</v>
      </c>
      <c r="E59" s="41" t="n">
        <v>39154</v>
      </c>
      <c r="F59" s="4" t="n">
        <v>95.0083</v>
      </c>
      <c r="G59" s="4" t="n">
        <v>-28.318</v>
      </c>
      <c r="H59" s="38" t="n">
        <v>-999</v>
      </c>
      <c r="I59" s="4" t="n">
        <v>103</v>
      </c>
      <c r="J59" s="4" t="s">
        <v>84</v>
      </c>
      <c r="K59" s="4" t="n">
        <v>2</v>
      </c>
      <c r="L59" s="4" t="n">
        <v>8</v>
      </c>
      <c r="M59" s="4" t="n">
        <v>2045</v>
      </c>
    </row>
    <row r="60" customFormat="false" ht="15" hidden="false" customHeight="false" outlineLevel="0" collapsed="false">
      <c r="A60" s="30" t="str">
        <f aca="false">CONCATENATE(B60,"-S",C60,"-N", L60)</f>
        <v>I8S-S88-N11</v>
      </c>
      <c r="B60" s="4" t="s">
        <v>107</v>
      </c>
      <c r="C60" s="4" t="n">
        <v>88</v>
      </c>
      <c r="D60" s="4" t="s">
        <v>70</v>
      </c>
      <c r="E60" s="41" t="n">
        <v>39154</v>
      </c>
      <c r="F60" s="4" t="n">
        <v>95.0083</v>
      </c>
      <c r="G60" s="4" t="n">
        <v>-28.318</v>
      </c>
      <c r="H60" s="38" t="n">
        <v>-999</v>
      </c>
      <c r="I60" s="4" t="n">
        <v>33</v>
      </c>
      <c r="J60" s="4" t="s">
        <v>84</v>
      </c>
      <c r="K60" s="4" t="n">
        <v>2</v>
      </c>
      <c r="L60" s="4" t="n">
        <v>11</v>
      </c>
      <c r="M60" s="4" t="n">
        <v>2200</v>
      </c>
    </row>
    <row r="61" customFormat="false" ht="15" hidden="false" customHeight="false" outlineLevel="0" collapsed="false">
      <c r="A61" s="30" t="str">
        <f aca="false">CONCATENATE(B61,"-S",C61,"-N", L61)</f>
        <v>I8S-S88-N12</v>
      </c>
      <c r="B61" s="4" t="s">
        <v>107</v>
      </c>
      <c r="C61" s="4" t="n">
        <v>88</v>
      </c>
      <c r="D61" s="4" t="s">
        <v>70</v>
      </c>
      <c r="E61" s="41" t="n">
        <v>39154</v>
      </c>
      <c r="F61" s="4" t="n">
        <v>95.0083</v>
      </c>
      <c r="G61" s="4" t="n">
        <v>-28.318</v>
      </c>
      <c r="H61" s="38" t="n">
        <v>-999</v>
      </c>
      <c r="I61" s="4" t="n">
        <v>21</v>
      </c>
      <c r="J61" s="4" t="s">
        <v>84</v>
      </c>
      <c r="K61" s="4" t="n">
        <v>2</v>
      </c>
      <c r="L61" s="4" t="n">
        <v>12</v>
      </c>
      <c r="M61" s="4" t="n">
        <v>2060</v>
      </c>
    </row>
    <row r="62" customFormat="false" ht="15" hidden="false" customHeight="false" outlineLevel="0" collapsed="false">
      <c r="A62" s="30" t="str">
        <f aca="false">CONCATENATE(B62,"-S",C62,"-N0", L62)</f>
        <v>I9N-S91-N01</v>
      </c>
      <c r="B62" s="4" t="s">
        <v>116</v>
      </c>
      <c r="C62" s="4" t="n">
        <v>91</v>
      </c>
      <c r="D62" s="4" t="s">
        <v>70</v>
      </c>
      <c r="E62" s="41" t="n">
        <v>39168</v>
      </c>
      <c r="F62" s="4" t="n">
        <v>95.0016</v>
      </c>
      <c r="G62" s="4" t="n">
        <v>-27.108</v>
      </c>
      <c r="H62" s="38" t="n">
        <v>-999</v>
      </c>
      <c r="I62" s="4" t="n">
        <v>970</v>
      </c>
      <c r="J62" s="4" t="s">
        <v>84</v>
      </c>
      <c r="K62" s="4" t="n">
        <v>2</v>
      </c>
      <c r="L62" s="4" t="n">
        <v>1</v>
      </c>
      <c r="N62" s="4" t="s">
        <v>117</v>
      </c>
    </row>
    <row r="63" customFormat="false" ht="15" hidden="false" customHeight="false" outlineLevel="0" collapsed="false">
      <c r="A63" s="30" t="str">
        <f aca="false">CONCATENATE(B63,"-S",C63,"-N0", L63)</f>
        <v>I9N-S91-N03</v>
      </c>
      <c r="B63" s="4" t="s">
        <v>116</v>
      </c>
      <c r="C63" s="4" t="n">
        <v>91</v>
      </c>
      <c r="D63" s="4" t="s">
        <v>70</v>
      </c>
      <c r="E63" s="41" t="n">
        <v>39168</v>
      </c>
      <c r="F63" s="4" t="n">
        <v>95.0016</v>
      </c>
      <c r="G63" s="4" t="n">
        <v>-27.108</v>
      </c>
      <c r="H63" s="38" t="n">
        <v>-999</v>
      </c>
      <c r="I63" s="4" t="n">
        <v>484</v>
      </c>
      <c r="J63" s="4" t="s">
        <v>84</v>
      </c>
      <c r="K63" s="4" t="n">
        <v>2</v>
      </c>
      <c r="L63" s="4" t="n">
        <v>3</v>
      </c>
      <c r="N63" s="4" t="s">
        <v>117</v>
      </c>
    </row>
    <row r="64" customFormat="false" ht="15" hidden="false" customHeight="false" outlineLevel="0" collapsed="false">
      <c r="A64" s="30" t="str">
        <f aca="false">CONCATENATE(B64,"-S",C64,"-N0", L64)</f>
        <v>I9N-S91-N06</v>
      </c>
      <c r="B64" s="4" t="s">
        <v>116</v>
      </c>
      <c r="C64" s="4" t="n">
        <v>91</v>
      </c>
      <c r="D64" s="4" t="s">
        <v>70</v>
      </c>
      <c r="E64" s="41" t="n">
        <v>39168</v>
      </c>
      <c r="F64" s="4" t="n">
        <v>95.0016</v>
      </c>
      <c r="G64" s="4" t="n">
        <v>-27.108</v>
      </c>
      <c r="H64" s="38" t="n">
        <v>-999</v>
      </c>
      <c r="I64" s="4" t="n">
        <v>185</v>
      </c>
      <c r="J64" s="4" t="s">
        <v>84</v>
      </c>
      <c r="K64" s="4" t="n">
        <v>2</v>
      </c>
      <c r="L64" s="4" t="n">
        <v>6</v>
      </c>
      <c r="N64" s="4" t="s">
        <v>117</v>
      </c>
    </row>
    <row r="65" customFormat="false" ht="15" hidden="false" customHeight="false" outlineLevel="0" collapsed="false">
      <c r="A65" s="30" t="str">
        <f aca="false">CONCATENATE(B65,"-S",C65,"-N0", L65)</f>
        <v>I9N-S91-N08</v>
      </c>
      <c r="B65" s="4" t="s">
        <v>116</v>
      </c>
      <c r="C65" s="4" t="n">
        <v>91</v>
      </c>
      <c r="D65" s="4" t="s">
        <v>70</v>
      </c>
      <c r="E65" s="41" t="n">
        <v>39168</v>
      </c>
      <c r="F65" s="4" t="n">
        <v>95.0016</v>
      </c>
      <c r="G65" s="4" t="n">
        <v>-27.108</v>
      </c>
      <c r="H65" s="38" t="n">
        <v>-999</v>
      </c>
      <c r="I65" s="4" t="n">
        <v>105</v>
      </c>
      <c r="J65" s="4" t="s">
        <v>84</v>
      </c>
      <c r="K65" s="4" t="n">
        <v>2</v>
      </c>
      <c r="L65" s="4" t="n">
        <v>8</v>
      </c>
      <c r="N65" s="4" t="s">
        <v>117</v>
      </c>
    </row>
    <row r="66" customFormat="false" ht="15" hidden="false" customHeight="false" outlineLevel="0" collapsed="false">
      <c r="A66" s="30" t="str">
        <f aca="false">CONCATENATE(B66,"-S",C66,"-N", L66)</f>
        <v>I9N-S91-N10</v>
      </c>
      <c r="B66" s="4" t="s">
        <v>116</v>
      </c>
      <c r="C66" s="4" t="n">
        <v>91</v>
      </c>
      <c r="D66" s="4" t="s">
        <v>70</v>
      </c>
      <c r="E66" s="41" t="n">
        <v>39168</v>
      </c>
      <c r="F66" s="4" t="n">
        <v>95.0016</v>
      </c>
      <c r="G66" s="4" t="n">
        <v>-27.108</v>
      </c>
      <c r="H66" s="38" t="n">
        <v>-999</v>
      </c>
      <c r="I66" s="4" t="n">
        <v>64</v>
      </c>
      <c r="J66" s="4" t="s">
        <v>84</v>
      </c>
      <c r="K66" s="4" t="n">
        <v>2</v>
      </c>
      <c r="L66" s="4" t="n">
        <v>10</v>
      </c>
      <c r="N66" s="4" t="s">
        <v>117</v>
      </c>
    </row>
    <row r="67" customFormat="false" ht="15" hidden="false" customHeight="false" outlineLevel="0" collapsed="false">
      <c r="A67" s="30" t="str">
        <f aca="false">CONCATENATE(B67,"-S",C67,"-N", L67)</f>
        <v>I9N-S91-N12</v>
      </c>
      <c r="B67" s="4" t="s">
        <v>116</v>
      </c>
      <c r="C67" s="4" t="n">
        <v>91</v>
      </c>
      <c r="D67" s="4" t="s">
        <v>70</v>
      </c>
      <c r="E67" s="41" t="n">
        <v>39168</v>
      </c>
      <c r="F67" s="4" t="n">
        <v>95.0016</v>
      </c>
      <c r="G67" s="4" t="n">
        <v>-27.108</v>
      </c>
      <c r="H67" s="38" t="n">
        <v>-999</v>
      </c>
      <c r="I67" s="4" t="n">
        <v>19</v>
      </c>
      <c r="J67" s="4" t="s">
        <v>84</v>
      </c>
      <c r="K67" s="4" t="n">
        <v>2</v>
      </c>
      <c r="L67" s="4" t="n">
        <v>12</v>
      </c>
      <c r="N67" s="4" t="s">
        <v>117</v>
      </c>
    </row>
    <row r="68" customFormat="false" ht="15" hidden="false" customHeight="false" outlineLevel="0" collapsed="false">
      <c r="A68" s="30" t="str">
        <f aca="false">CONCATENATE(B68,"-S",C68,"-N0", L68)</f>
        <v>I9N-S95-N01</v>
      </c>
      <c r="B68" s="4" t="s">
        <v>116</v>
      </c>
      <c r="C68" s="4" t="n">
        <v>95</v>
      </c>
      <c r="D68" s="4" t="s">
        <v>70</v>
      </c>
      <c r="E68" s="41" t="n">
        <v>39169</v>
      </c>
      <c r="F68" s="4" t="n">
        <v>95.0137</v>
      </c>
      <c r="G68" s="4" t="n">
        <v>-24.732</v>
      </c>
      <c r="H68" s="38" t="n">
        <v>-999</v>
      </c>
      <c r="I68" s="4" t="n">
        <v>1000</v>
      </c>
      <c r="J68" s="4" t="s">
        <v>84</v>
      </c>
      <c r="K68" s="4" t="n">
        <v>1</v>
      </c>
      <c r="L68" s="4" t="n">
        <v>1</v>
      </c>
      <c r="N68" s="4" t="s">
        <v>117</v>
      </c>
    </row>
    <row r="69" customFormat="false" ht="15" hidden="false" customHeight="false" outlineLevel="0" collapsed="false">
      <c r="A69" s="30" t="str">
        <f aca="false">CONCATENATE(B69,"-S",C69,"-N0", L69)</f>
        <v>I9N-S95-N03</v>
      </c>
      <c r="B69" s="4" t="s">
        <v>116</v>
      </c>
      <c r="C69" s="4" t="n">
        <v>95</v>
      </c>
      <c r="D69" s="4" t="s">
        <v>70</v>
      </c>
      <c r="E69" s="41" t="n">
        <v>39169</v>
      </c>
      <c r="F69" s="4" t="n">
        <v>95.0137</v>
      </c>
      <c r="G69" s="4" t="n">
        <v>-24.732</v>
      </c>
      <c r="H69" s="38" t="n">
        <v>-999</v>
      </c>
      <c r="I69" s="4" t="n">
        <v>500</v>
      </c>
      <c r="J69" s="4" t="s">
        <v>84</v>
      </c>
      <c r="K69" s="4" t="n">
        <v>1</v>
      </c>
      <c r="L69" s="4" t="n">
        <v>3</v>
      </c>
      <c r="N69" s="4" t="s">
        <v>117</v>
      </c>
    </row>
    <row r="70" customFormat="false" ht="15" hidden="false" customHeight="false" outlineLevel="0" collapsed="false">
      <c r="A70" s="30" t="str">
        <f aca="false">CONCATENATE(B70,"-S",C70,"-N0", L70)</f>
        <v>I9N-S95-N06</v>
      </c>
      <c r="B70" s="4" t="s">
        <v>116</v>
      </c>
      <c r="C70" s="4" t="n">
        <v>95</v>
      </c>
      <c r="D70" s="4" t="s">
        <v>70</v>
      </c>
      <c r="E70" s="41" t="n">
        <v>39169</v>
      </c>
      <c r="F70" s="4" t="n">
        <v>95.0137</v>
      </c>
      <c r="G70" s="4" t="n">
        <v>-24.732</v>
      </c>
      <c r="H70" s="38" t="n">
        <v>-999</v>
      </c>
      <c r="I70" s="4" t="n">
        <v>150</v>
      </c>
      <c r="J70" s="4" t="s">
        <v>84</v>
      </c>
      <c r="K70" s="4" t="n">
        <v>1</v>
      </c>
      <c r="L70" s="4" t="n">
        <v>6</v>
      </c>
      <c r="N70" s="4" t="s">
        <v>117</v>
      </c>
    </row>
    <row r="71" customFormat="false" ht="15" hidden="false" customHeight="false" outlineLevel="0" collapsed="false">
      <c r="A71" s="30" t="str">
        <f aca="false">CONCATENATE(B71,"-S",C71,"-N0", L71)</f>
        <v>I9N-S95-N08</v>
      </c>
      <c r="B71" s="4" t="s">
        <v>116</v>
      </c>
      <c r="C71" s="4" t="n">
        <v>95</v>
      </c>
      <c r="D71" s="4" t="s">
        <v>70</v>
      </c>
      <c r="E71" s="41" t="n">
        <v>39169</v>
      </c>
      <c r="F71" s="4" t="n">
        <v>95.0137</v>
      </c>
      <c r="G71" s="4" t="n">
        <v>-24.732</v>
      </c>
      <c r="H71" s="38" t="n">
        <v>-999</v>
      </c>
      <c r="I71" s="4" t="n">
        <v>100</v>
      </c>
      <c r="J71" s="4" t="s">
        <v>84</v>
      </c>
      <c r="K71" s="4" t="n">
        <v>1</v>
      </c>
      <c r="L71" s="4" t="n">
        <v>8</v>
      </c>
      <c r="N71" s="4" t="s">
        <v>117</v>
      </c>
    </row>
    <row r="72" customFormat="false" ht="15" hidden="false" customHeight="false" outlineLevel="0" collapsed="false">
      <c r="A72" s="30" t="str">
        <f aca="false">CONCATENATE(B72,"-S",C72,"-N", L72)</f>
        <v>I9N-S95-N10</v>
      </c>
      <c r="B72" s="4" t="s">
        <v>116</v>
      </c>
      <c r="C72" s="4" t="n">
        <v>95</v>
      </c>
      <c r="D72" s="4" t="s">
        <v>70</v>
      </c>
      <c r="E72" s="41" t="n">
        <v>39169</v>
      </c>
      <c r="F72" s="4" t="n">
        <v>95.0137</v>
      </c>
      <c r="G72" s="4" t="n">
        <v>-24.732</v>
      </c>
      <c r="H72" s="38" t="n">
        <v>-999</v>
      </c>
      <c r="I72" s="4" t="n">
        <v>50</v>
      </c>
      <c r="J72" s="4" t="s">
        <v>84</v>
      </c>
      <c r="K72" s="4" t="n">
        <v>1</v>
      </c>
      <c r="L72" s="4" t="n">
        <v>10</v>
      </c>
      <c r="N72" s="4" t="s">
        <v>117</v>
      </c>
    </row>
    <row r="73" customFormat="false" ht="15" hidden="false" customHeight="false" outlineLevel="0" collapsed="false">
      <c r="A73" s="30" t="str">
        <f aca="false">CONCATENATE(B73,"-S",C73,"-N", L73)</f>
        <v>I9N-S95-N12</v>
      </c>
      <c r="B73" s="4" t="s">
        <v>116</v>
      </c>
      <c r="C73" s="4" t="n">
        <v>95</v>
      </c>
      <c r="D73" s="4" t="s">
        <v>70</v>
      </c>
      <c r="E73" s="41" t="n">
        <v>39169</v>
      </c>
      <c r="F73" s="4" t="n">
        <v>95.0137</v>
      </c>
      <c r="G73" s="4" t="n">
        <v>-24.732</v>
      </c>
      <c r="H73" s="38" t="n">
        <v>-999</v>
      </c>
      <c r="I73" s="4" t="n">
        <v>20</v>
      </c>
      <c r="J73" s="4" t="s">
        <v>84</v>
      </c>
      <c r="K73" s="4" t="n">
        <v>1</v>
      </c>
      <c r="L73" s="4" t="n">
        <v>12</v>
      </c>
      <c r="N73" s="4" t="s">
        <v>117</v>
      </c>
    </row>
    <row r="74" customFormat="false" ht="15" hidden="false" customHeight="false" outlineLevel="0" collapsed="false">
      <c r="A74" s="30" t="str">
        <f aca="false">CONCATENATE(B74,"-S",C74,"-N0", L74)</f>
        <v>I9N-S101-N01</v>
      </c>
      <c r="B74" s="4" t="s">
        <v>116</v>
      </c>
      <c r="C74" s="4" t="n">
        <v>101</v>
      </c>
      <c r="D74" s="4" t="s">
        <v>70</v>
      </c>
      <c r="E74" s="41" t="n">
        <v>39171</v>
      </c>
      <c r="F74" s="4" t="n">
        <v>95.0014</v>
      </c>
      <c r="G74" s="4" t="n">
        <v>-21.317</v>
      </c>
      <c r="H74" s="38" t="n">
        <v>-999</v>
      </c>
      <c r="I74" s="4" t="n">
        <v>1000</v>
      </c>
      <c r="J74" s="4" t="s">
        <v>84</v>
      </c>
      <c r="K74" s="4" t="n">
        <v>2</v>
      </c>
      <c r="L74" s="4" t="n">
        <v>1</v>
      </c>
      <c r="N74" s="4" t="s">
        <v>117</v>
      </c>
    </row>
    <row r="75" customFormat="false" ht="15" hidden="false" customHeight="false" outlineLevel="0" collapsed="false">
      <c r="A75" s="30" t="str">
        <f aca="false">CONCATENATE(B75,"-S",C75,"-N0", L75)</f>
        <v>I9N-S101-N03</v>
      </c>
      <c r="B75" s="4" t="s">
        <v>116</v>
      </c>
      <c r="C75" s="4" t="n">
        <v>101</v>
      </c>
      <c r="D75" s="4" t="s">
        <v>70</v>
      </c>
      <c r="E75" s="41" t="n">
        <v>39171</v>
      </c>
      <c r="F75" s="4" t="n">
        <v>95.0014</v>
      </c>
      <c r="G75" s="4" t="n">
        <v>-21.317</v>
      </c>
      <c r="H75" s="38" t="n">
        <v>-999</v>
      </c>
      <c r="I75" s="4" t="n">
        <v>499</v>
      </c>
      <c r="J75" s="4" t="s">
        <v>84</v>
      </c>
      <c r="K75" s="4" t="n">
        <v>2</v>
      </c>
      <c r="L75" s="4" t="n">
        <v>3</v>
      </c>
      <c r="N75" s="4" t="s">
        <v>117</v>
      </c>
    </row>
    <row r="76" customFormat="false" ht="15" hidden="false" customHeight="false" outlineLevel="0" collapsed="false">
      <c r="A76" s="30" t="str">
        <f aca="false">CONCATENATE(B76,"-S",C76,"-N0", L76)</f>
        <v>I9N-S101-N06</v>
      </c>
      <c r="B76" s="4" t="s">
        <v>116</v>
      </c>
      <c r="C76" s="4" t="n">
        <v>101</v>
      </c>
      <c r="D76" s="4" t="s">
        <v>70</v>
      </c>
      <c r="E76" s="41" t="n">
        <v>39171</v>
      </c>
      <c r="F76" s="4" t="n">
        <v>95.0014</v>
      </c>
      <c r="G76" s="4" t="n">
        <v>-21.317</v>
      </c>
      <c r="H76" s="38" t="n">
        <v>-999</v>
      </c>
      <c r="I76" s="4" t="n">
        <v>151</v>
      </c>
      <c r="J76" s="4" t="s">
        <v>84</v>
      </c>
      <c r="K76" s="4" t="n">
        <v>2</v>
      </c>
      <c r="L76" s="4" t="n">
        <v>6</v>
      </c>
      <c r="N76" s="4" t="s">
        <v>117</v>
      </c>
    </row>
    <row r="77" customFormat="false" ht="15" hidden="false" customHeight="false" outlineLevel="0" collapsed="false">
      <c r="A77" s="30" t="str">
        <f aca="false">CONCATENATE(B77,"-S",C77,"-N0", L77)</f>
        <v>I9N-S101-N08</v>
      </c>
      <c r="B77" s="4" t="s">
        <v>116</v>
      </c>
      <c r="C77" s="4" t="n">
        <v>101</v>
      </c>
      <c r="D77" s="4" t="s">
        <v>70</v>
      </c>
      <c r="E77" s="41" t="n">
        <v>39171</v>
      </c>
      <c r="F77" s="4" t="n">
        <v>95.0014</v>
      </c>
      <c r="G77" s="4" t="n">
        <v>-21.317</v>
      </c>
      <c r="H77" s="38" t="n">
        <v>-999</v>
      </c>
      <c r="I77" s="4" t="n">
        <v>99</v>
      </c>
      <c r="J77" s="4" t="s">
        <v>84</v>
      </c>
      <c r="K77" s="4" t="n">
        <v>2</v>
      </c>
      <c r="L77" s="4" t="n">
        <v>8</v>
      </c>
      <c r="N77" s="4" t="s">
        <v>117</v>
      </c>
    </row>
    <row r="78" customFormat="false" ht="15" hidden="false" customHeight="false" outlineLevel="0" collapsed="false">
      <c r="A78" s="30" t="str">
        <f aca="false">CONCATENATE(B78,"-S",C78,"-N", L78)</f>
        <v>I9N-S101-N10</v>
      </c>
      <c r="B78" s="4" t="s">
        <v>116</v>
      </c>
      <c r="C78" s="4" t="n">
        <v>101</v>
      </c>
      <c r="D78" s="4" t="s">
        <v>70</v>
      </c>
      <c r="E78" s="41" t="n">
        <v>39171</v>
      </c>
      <c r="F78" s="4" t="n">
        <v>95.0014</v>
      </c>
      <c r="G78" s="4" t="n">
        <v>-21.317</v>
      </c>
      <c r="H78" s="38" t="n">
        <v>-999</v>
      </c>
      <c r="I78" s="4" t="n">
        <v>49</v>
      </c>
      <c r="J78" s="4" t="s">
        <v>84</v>
      </c>
      <c r="K78" s="4" t="n">
        <v>2</v>
      </c>
      <c r="L78" s="4" t="n">
        <v>10</v>
      </c>
      <c r="N78" s="4" t="s">
        <v>117</v>
      </c>
    </row>
    <row r="79" customFormat="false" ht="15" hidden="false" customHeight="false" outlineLevel="0" collapsed="false">
      <c r="A79" s="30" t="str">
        <f aca="false">CONCATENATE(B79,"-S",C79,"-N", L79)</f>
        <v>I9N-S101-N12</v>
      </c>
      <c r="B79" s="4" t="s">
        <v>116</v>
      </c>
      <c r="C79" s="4" t="n">
        <v>101</v>
      </c>
      <c r="D79" s="4" t="s">
        <v>70</v>
      </c>
      <c r="E79" s="41" t="n">
        <v>39171</v>
      </c>
      <c r="F79" s="4" t="n">
        <v>95.0014</v>
      </c>
      <c r="G79" s="4" t="n">
        <v>-21.317</v>
      </c>
      <c r="H79" s="38" t="n">
        <v>-999</v>
      </c>
      <c r="J79" s="4" t="s">
        <v>84</v>
      </c>
      <c r="K79" s="4" t="n">
        <v>2</v>
      </c>
      <c r="L79" s="4" t="n">
        <v>12</v>
      </c>
      <c r="M79" s="4" t="s">
        <v>111</v>
      </c>
      <c r="N79" s="4" t="s">
        <v>118</v>
      </c>
    </row>
    <row r="80" customFormat="false" ht="15" hidden="false" customHeight="false" outlineLevel="0" collapsed="false">
      <c r="A80" s="30" t="str">
        <f aca="false">CONCATENATE(B80,"-S",C80,"-N0", L80)</f>
        <v>I9N-S107-N01</v>
      </c>
      <c r="B80" s="4" t="s">
        <v>116</v>
      </c>
      <c r="C80" s="4" t="n">
        <v>107</v>
      </c>
      <c r="D80" s="4" t="s">
        <v>70</v>
      </c>
      <c r="E80" s="41" t="n">
        <v>39173</v>
      </c>
      <c r="F80" s="4" t="n">
        <v>95.0028</v>
      </c>
      <c r="G80" s="4" t="n">
        <v>-17.963</v>
      </c>
      <c r="H80" s="38" t="n">
        <v>-999</v>
      </c>
      <c r="I80" s="4" t="n">
        <v>1000</v>
      </c>
      <c r="J80" s="4" t="s">
        <v>84</v>
      </c>
      <c r="K80" s="4" t="n">
        <v>2</v>
      </c>
      <c r="L80" s="4" t="n">
        <v>1</v>
      </c>
      <c r="N80" s="4" t="s">
        <v>117</v>
      </c>
    </row>
    <row r="81" customFormat="false" ht="15" hidden="false" customHeight="false" outlineLevel="0" collapsed="false">
      <c r="A81" s="30" t="str">
        <f aca="false">CONCATENATE(B81,"-S",C81,"-N0", L81)</f>
        <v>I9N-S107-N03</v>
      </c>
      <c r="B81" s="4" t="s">
        <v>116</v>
      </c>
      <c r="C81" s="4" t="n">
        <v>107</v>
      </c>
      <c r="D81" s="4" t="s">
        <v>70</v>
      </c>
      <c r="E81" s="41" t="n">
        <v>39173</v>
      </c>
      <c r="F81" s="4" t="n">
        <v>95.0028</v>
      </c>
      <c r="G81" s="4" t="n">
        <v>-17.963</v>
      </c>
      <c r="H81" s="38" t="n">
        <v>-999</v>
      </c>
      <c r="I81" s="4" t="n">
        <v>500</v>
      </c>
      <c r="J81" s="4" t="s">
        <v>84</v>
      </c>
      <c r="K81" s="4" t="n">
        <v>2</v>
      </c>
      <c r="L81" s="4" t="n">
        <v>3</v>
      </c>
      <c r="N81" s="4" t="s">
        <v>117</v>
      </c>
    </row>
    <row r="82" customFormat="false" ht="15" hidden="false" customHeight="false" outlineLevel="0" collapsed="false">
      <c r="A82" s="30" t="str">
        <f aca="false">CONCATENATE(B82,"-S",C82,"-N0", L82)</f>
        <v>I9N-S107-N06</v>
      </c>
      <c r="B82" s="4" t="s">
        <v>116</v>
      </c>
      <c r="C82" s="4" t="n">
        <v>107</v>
      </c>
      <c r="D82" s="4" t="s">
        <v>70</v>
      </c>
      <c r="E82" s="41" t="n">
        <v>39173</v>
      </c>
      <c r="F82" s="4" t="n">
        <v>95.0028</v>
      </c>
      <c r="G82" s="4" t="n">
        <v>-17.963</v>
      </c>
      <c r="H82" s="38" t="n">
        <v>-999</v>
      </c>
      <c r="I82" s="4" t="n">
        <v>150</v>
      </c>
      <c r="J82" s="4" t="s">
        <v>84</v>
      </c>
      <c r="K82" s="4" t="n">
        <v>2</v>
      </c>
      <c r="L82" s="4" t="n">
        <v>6</v>
      </c>
      <c r="N82" s="4" t="s">
        <v>117</v>
      </c>
    </row>
    <row r="83" customFormat="false" ht="15" hidden="false" customHeight="false" outlineLevel="0" collapsed="false">
      <c r="A83" s="30" t="str">
        <f aca="false">CONCATENATE(B83,"-S",C83,"-N0", L83)</f>
        <v>I9N-S107-N08</v>
      </c>
      <c r="B83" s="4" t="s">
        <v>116</v>
      </c>
      <c r="C83" s="4" t="n">
        <v>107</v>
      </c>
      <c r="D83" s="4" t="s">
        <v>70</v>
      </c>
      <c r="E83" s="41" t="n">
        <v>39173</v>
      </c>
      <c r="F83" s="4" t="n">
        <v>95.0028</v>
      </c>
      <c r="G83" s="4" t="n">
        <v>-17.963</v>
      </c>
      <c r="H83" s="38" t="n">
        <v>-999</v>
      </c>
      <c r="I83" s="4" t="n">
        <v>100</v>
      </c>
      <c r="J83" s="4" t="s">
        <v>84</v>
      </c>
      <c r="K83" s="4" t="n">
        <v>2</v>
      </c>
      <c r="L83" s="4" t="n">
        <v>8</v>
      </c>
      <c r="N83" s="4" t="s">
        <v>117</v>
      </c>
    </row>
    <row r="84" customFormat="false" ht="15" hidden="false" customHeight="false" outlineLevel="0" collapsed="false">
      <c r="A84" s="30" t="str">
        <f aca="false">CONCATENATE(B84,"-S",C84,"-N", L84)</f>
        <v>I9N-S107-N10</v>
      </c>
      <c r="B84" s="4" t="s">
        <v>116</v>
      </c>
      <c r="C84" s="4" t="n">
        <v>107</v>
      </c>
      <c r="D84" s="4" t="s">
        <v>70</v>
      </c>
      <c r="E84" s="41" t="n">
        <v>39173</v>
      </c>
      <c r="F84" s="4" t="n">
        <v>95.0028</v>
      </c>
      <c r="G84" s="4" t="n">
        <v>-17.963</v>
      </c>
      <c r="H84" s="38" t="n">
        <v>-999</v>
      </c>
      <c r="I84" s="4" t="n">
        <v>50</v>
      </c>
      <c r="J84" s="4" t="s">
        <v>84</v>
      </c>
      <c r="K84" s="4" t="n">
        <v>2</v>
      </c>
      <c r="L84" s="4" t="n">
        <v>10</v>
      </c>
      <c r="N84" s="4" t="s">
        <v>117</v>
      </c>
    </row>
    <row r="85" customFormat="false" ht="15" hidden="false" customHeight="false" outlineLevel="0" collapsed="false">
      <c r="A85" s="30" t="str">
        <f aca="false">CONCATENATE(B85,"-S",C85,"-N", L85)</f>
        <v>I9N-S107-N12</v>
      </c>
      <c r="B85" s="4" t="s">
        <v>116</v>
      </c>
      <c r="C85" s="4" t="n">
        <v>107</v>
      </c>
      <c r="D85" s="4" t="s">
        <v>70</v>
      </c>
      <c r="E85" s="41" t="n">
        <v>39173</v>
      </c>
      <c r="F85" s="4" t="n">
        <v>95.0028</v>
      </c>
      <c r="G85" s="4" t="n">
        <v>-17.963</v>
      </c>
      <c r="H85" s="38" t="n">
        <v>-999</v>
      </c>
      <c r="I85" s="4" t="n">
        <v>20</v>
      </c>
      <c r="J85" s="4" t="s">
        <v>84</v>
      </c>
      <c r="K85" s="4" t="n">
        <v>2</v>
      </c>
      <c r="L85" s="4" t="n">
        <v>12</v>
      </c>
      <c r="N85" s="4" t="s">
        <v>117</v>
      </c>
    </row>
    <row r="86" customFormat="false" ht="15" hidden="false" customHeight="false" outlineLevel="0" collapsed="false">
      <c r="A86" s="30" t="str">
        <f aca="false">CONCATENATE(B86,"-S",C86,"-N0", L86)</f>
        <v>I9N-S113-N01</v>
      </c>
      <c r="B86" s="4" t="s">
        <v>116</v>
      </c>
      <c r="C86" s="4" t="n">
        <v>113</v>
      </c>
      <c r="D86" s="4" t="s">
        <v>70</v>
      </c>
      <c r="E86" s="41" t="n">
        <v>39175</v>
      </c>
      <c r="F86" s="4" t="n">
        <v>94.9999</v>
      </c>
      <c r="G86" s="4" t="n">
        <v>-14.633</v>
      </c>
      <c r="H86" s="38" t="n">
        <v>-999</v>
      </c>
      <c r="I86" s="4" t="n">
        <v>1000</v>
      </c>
      <c r="J86" s="4" t="s">
        <v>84</v>
      </c>
      <c r="K86" s="4" t="n">
        <v>2</v>
      </c>
      <c r="L86" s="4" t="n">
        <v>1</v>
      </c>
      <c r="N86" s="4" t="s">
        <v>119</v>
      </c>
    </row>
    <row r="87" customFormat="false" ht="15" hidden="false" customHeight="false" outlineLevel="0" collapsed="false">
      <c r="A87" s="30" t="str">
        <f aca="false">CONCATENATE(B87,"-S",C87,"-N0", L87)</f>
        <v>I9N-S113-N03</v>
      </c>
      <c r="B87" s="4" t="s">
        <v>116</v>
      </c>
      <c r="C87" s="4" t="n">
        <v>113</v>
      </c>
      <c r="D87" s="4" t="s">
        <v>70</v>
      </c>
      <c r="E87" s="41" t="n">
        <v>39175</v>
      </c>
      <c r="F87" s="4" t="n">
        <v>94.9999</v>
      </c>
      <c r="G87" s="4" t="n">
        <v>-14.633</v>
      </c>
      <c r="H87" s="38" t="n">
        <v>-999</v>
      </c>
      <c r="I87" s="4" t="n">
        <v>500</v>
      </c>
      <c r="J87" s="4" t="s">
        <v>84</v>
      </c>
      <c r="K87" s="4" t="n">
        <v>2</v>
      </c>
      <c r="L87" s="4" t="n">
        <v>3</v>
      </c>
      <c r="N87" s="4" t="s">
        <v>119</v>
      </c>
    </row>
    <row r="88" customFormat="false" ht="15" hidden="false" customHeight="false" outlineLevel="0" collapsed="false">
      <c r="A88" s="30" t="str">
        <f aca="false">CONCATENATE(B88,"-S",C88,"-N0", L88)</f>
        <v>I9N-S113-N06</v>
      </c>
      <c r="B88" s="4" t="s">
        <v>116</v>
      </c>
      <c r="C88" s="4" t="n">
        <v>113</v>
      </c>
      <c r="D88" s="4" t="s">
        <v>70</v>
      </c>
      <c r="E88" s="41" t="n">
        <v>39175</v>
      </c>
      <c r="F88" s="4" t="n">
        <v>94.9999</v>
      </c>
      <c r="G88" s="4" t="n">
        <v>-14.633</v>
      </c>
      <c r="H88" s="38" t="n">
        <v>-999</v>
      </c>
      <c r="I88" s="4" t="n">
        <v>150</v>
      </c>
      <c r="J88" s="4" t="s">
        <v>84</v>
      </c>
      <c r="K88" s="4" t="n">
        <v>2</v>
      </c>
      <c r="L88" s="4" t="n">
        <v>6</v>
      </c>
      <c r="N88" s="4" t="s">
        <v>119</v>
      </c>
    </row>
    <row r="89" customFormat="false" ht="15" hidden="false" customHeight="false" outlineLevel="0" collapsed="false">
      <c r="A89" s="30" t="str">
        <f aca="false">CONCATENATE(B89,"-S",C89,"-N0", L89)</f>
        <v>I9N-S113-N08</v>
      </c>
      <c r="B89" s="4" t="s">
        <v>116</v>
      </c>
      <c r="C89" s="4" t="n">
        <v>113</v>
      </c>
      <c r="D89" s="4" t="s">
        <v>70</v>
      </c>
      <c r="E89" s="41" t="n">
        <v>39175</v>
      </c>
      <c r="F89" s="4" t="n">
        <v>94.9999</v>
      </c>
      <c r="G89" s="4" t="n">
        <v>-14.633</v>
      </c>
      <c r="H89" s="38" t="n">
        <v>-999</v>
      </c>
      <c r="I89" s="4" t="n">
        <v>100</v>
      </c>
      <c r="J89" s="4" t="s">
        <v>84</v>
      </c>
      <c r="K89" s="4" t="n">
        <v>2</v>
      </c>
      <c r="L89" s="4" t="n">
        <v>8</v>
      </c>
      <c r="N89" s="4" t="s">
        <v>119</v>
      </c>
    </row>
    <row r="90" customFormat="false" ht="15" hidden="false" customHeight="false" outlineLevel="0" collapsed="false">
      <c r="A90" s="30" t="str">
        <f aca="false">CONCATENATE(B90,"-S",C90,"-N", L90)</f>
        <v>I9N-S113-N10</v>
      </c>
      <c r="B90" s="4" t="s">
        <v>116</v>
      </c>
      <c r="C90" s="4" t="n">
        <v>113</v>
      </c>
      <c r="D90" s="4" t="s">
        <v>70</v>
      </c>
      <c r="E90" s="41" t="n">
        <v>39175</v>
      </c>
      <c r="F90" s="4" t="n">
        <v>94.9999</v>
      </c>
      <c r="G90" s="4" t="n">
        <v>-14.633</v>
      </c>
      <c r="H90" s="38" t="n">
        <v>-999</v>
      </c>
      <c r="I90" s="4" t="n">
        <v>50</v>
      </c>
      <c r="J90" s="4" t="s">
        <v>84</v>
      </c>
      <c r="K90" s="4" t="n">
        <v>2</v>
      </c>
      <c r="L90" s="4" t="n">
        <v>10</v>
      </c>
      <c r="N90" s="4" t="s">
        <v>119</v>
      </c>
    </row>
    <row r="91" customFormat="false" ht="15" hidden="false" customHeight="false" outlineLevel="0" collapsed="false">
      <c r="A91" s="30" t="str">
        <f aca="false">CONCATENATE(B91,"-S",C91,"-N", L91)</f>
        <v>I9N-S113-N12</v>
      </c>
      <c r="B91" s="4" t="s">
        <v>116</v>
      </c>
      <c r="C91" s="4" t="n">
        <v>113</v>
      </c>
      <c r="D91" s="4" t="s">
        <v>70</v>
      </c>
      <c r="E91" s="41" t="n">
        <v>39175</v>
      </c>
      <c r="F91" s="4" t="n">
        <v>94.9999</v>
      </c>
      <c r="G91" s="4" t="n">
        <v>-14.633</v>
      </c>
      <c r="H91" s="38" t="n">
        <v>-999</v>
      </c>
      <c r="I91" s="4" t="n">
        <v>20</v>
      </c>
      <c r="J91" s="4" t="s">
        <v>84</v>
      </c>
      <c r="K91" s="4" t="n">
        <v>2</v>
      </c>
      <c r="L91" s="4" t="n">
        <v>12</v>
      </c>
      <c r="N91" s="4" t="s">
        <v>119</v>
      </c>
    </row>
    <row r="92" customFormat="false" ht="15" hidden="false" customHeight="false" outlineLevel="0" collapsed="false">
      <c r="A92" s="30" t="str">
        <f aca="false">CONCATENATE(B92,"-S",C92,"-N0", L92)</f>
        <v>I9N-S117-N01</v>
      </c>
      <c r="B92" s="4" t="s">
        <v>116</v>
      </c>
      <c r="C92" s="4" t="n">
        <v>117</v>
      </c>
      <c r="D92" s="4" t="s">
        <v>70</v>
      </c>
      <c r="E92" s="41" t="n">
        <v>39176</v>
      </c>
      <c r="F92" s="4" t="n">
        <v>95.007</v>
      </c>
      <c r="G92" s="4" t="n">
        <v>-12.484</v>
      </c>
      <c r="H92" s="38" t="n">
        <v>-999</v>
      </c>
      <c r="I92" s="4" t="n">
        <v>1450</v>
      </c>
      <c r="J92" s="4" t="s">
        <v>84</v>
      </c>
      <c r="K92" s="4" t="n">
        <v>1</v>
      </c>
      <c r="L92" s="4" t="n">
        <v>1</v>
      </c>
      <c r="N92" s="4" t="s">
        <v>119</v>
      </c>
    </row>
    <row r="93" customFormat="false" ht="15" hidden="false" customHeight="false" outlineLevel="0" collapsed="false">
      <c r="A93" s="30" t="str">
        <f aca="false">CONCATENATE(B93,"-S",C93,"-N0", L93)</f>
        <v>I9N-S117-N03</v>
      </c>
      <c r="B93" s="4" t="s">
        <v>116</v>
      </c>
      <c r="C93" s="4" t="n">
        <v>117</v>
      </c>
      <c r="D93" s="4" t="s">
        <v>70</v>
      </c>
      <c r="E93" s="41" t="n">
        <v>39176</v>
      </c>
      <c r="F93" s="4" t="n">
        <v>95.007</v>
      </c>
      <c r="G93" s="4" t="n">
        <v>-12.484</v>
      </c>
      <c r="H93" s="38" t="n">
        <v>-999</v>
      </c>
      <c r="I93" s="4" t="n">
        <v>800</v>
      </c>
      <c r="J93" s="4" t="s">
        <v>84</v>
      </c>
      <c r="K93" s="4" t="n">
        <v>1</v>
      </c>
      <c r="L93" s="4" t="n">
        <v>3</v>
      </c>
      <c r="N93" s="4" t="s">
        <v>119</v>
      </c>
    </row>
    <row r="94" customFormat="false" ht="15" hidden="false" customHeight="false" outlineLevel="0" collapsed="false">
      <c r="A94" s="30" t="str">
        <f aca="false">CONCATENATE(B94,"-S",C94,"-N0", L94)</f>
        <v>I9N-S117-N06</v>
      </c>
      <c r="B94" s="4" t="s">
        <v>116</v>
      </c>
      <c r="C94" s="4" t="n">
        <v>117</v>
      </c>
      <c r="D94" s="4" t="s">
        <v>70</v>
      </c>
      <c r="E94" s="41" t="n">
        <v>39176</v>
      </c>
      <c r="F94" s="4" t="n">
        <v>95.007</v>
      </c>
      <c r="G94" s="4" t="n">
        <v>-12.484</v>
      </c>
      <c r="H94" s="38" t="n">
        <v>-999</v>
      </c>
      <c r="I94" s="4" t="n">
        <v>240</v>
      </c>
      <c r="J94" s="4" t="s">
        <v>84</v>
      </c>
      <c r="K94" s="4" t="n">
        <v>1</v>
      </c>
      <c r="L94" s="4" t="n">
        <v>6</v>
      </c>
      <c r="N94" s="4" t="s">
        <v>119</v>
      </c>
    </row>
    <row r="95" customFormat="false" ht="15" hidden="false" customHeight="false" outlineLevel="0" collapsed="false">
      <c r="A95" s="30" t="str">
        <f aca="false">CONCATENATE(B95,"-S",C95,"-N0", L95)</f>
        <v>I9N-S117-N08</v>
      </c>
      <c r="B95" s="4" t="s">
        <v>116</v>
      </c>
      <c r="C95" s="4" t="n">
        <v>117</v>
      </c>
      <c r="D95" s="4" t="s">
        <v>70</v>
      </c>
      <c r="E95" s="41" t="n">
        <v>39176</v>
      </c>
      <c r="F95" s="4" t="n">
        <v>95.007</v>
      </c>
      <c r="G95" s="4" t="n">
        <v>-12.484</v>
      </c>
      <c r="H95" s="38" t="n">
        <v>-999</v>
      </c>
      <c r="I95" s="4" t="n">
        <v>135</v>
      </c>
      <c r="J95" s="4" t="s">
        <v>84</v>
      </c>
      <c r="K95" s="4" t="n">
        <v>1</v>
      </c>
      <c r="L95" s="4" t="n">
        <v>8</v>
      </c>
      <c r="N95" s="4" t="s">
        <v>119</v>
      </c>
    </row>
    <row r="96" customFormat="false" ht="15" hidden="false" customHeight="false" outlineLevel="0" collapsed="false">
      <c r="A96" s="30" t="str">
        <f aca="false">CONCATENATE(B96,"-S",C96,"-N", L96)</f>
        <v>I9N-S117-N10</v>
      </c>
      <c r="B96" s="4" t="s">
        <v>116</v>
      </c>
      <c r="C96" s="4" t="n">
        <v>117</v>
      </c>
      <c r="D96" s="4" t="s">
        <v>70</v>
      </c>
      <c r="E96" s="41" t="n">
        <v>39176</v>
      </c>
      <c r="F96" s="4" t="n">
        <v>95.007</v>
      </c>
      <c r="G96" s="4" t="n">
        <v>-12.484</v>
      </c>
      <c r="H96" s="38" t="n">
        <v>-999</v>
      </c>
      <c r="I96" s="4" t="n">
        <v>70</v>
      </c>
      <c r="J96" s="4" t="s">
        <v>84</v>
      </c>
      <c r="K96" s="4" t="n">
        <v>1</v>
      </c>
      <c r="L96" s="4" t="n">
        <v>10</v>
      </c>
      <c r="N96" s="4" t="s">
        <v>119</v>
      </c>
    </row>
    <row r="97" customFormat="false" ht="37.3" hidden="false" customHeight="false" outlineLevel="0" collapsed="false">
      <c r="A97" s="30" t="str">
        <f aca="false">CONCATENATE(B97,"-S",C97,"-N", L97)</f>
        <v>I9N-S117-N12</v>
      </c>
      <c r="B97" s="4" t="s">
        <v>116</v>
      </c>
      <c r="C97" s="4" t="n">
        <v>117</v>
      </c>
      <c r="D97" s="4" t="s">
        <v>70</v>
      </c>
      <c r="E97" s="41" t="n">
        <v>39176</v>
      </c>
      <c r="F97" s="4" t="n">
        <v>95.007</v>
      </c>
      <c r="G97" s="4" t="n">
        <v>-12.484</v>
      </c>
      <c r="H97" s="38" t="n">
        <v>-999</v>
      </c>
      <c r="I97" s="4" t="n">
        <v>20</v>
      </c>
      <c r="J97" s="4" t="s">
        <v>84</v>
      </c>
      <c r="K97" s="4" t="n">
        <v>1</v>
      </c>
      <c r="L97" s="4" t="n">
        <v>12</v>
      </c>
      <c r="N97" s="10" t="s">
        <v>120</v>
      </c>
    </row>
    <row r="98" customFormat="false" ht="15" hidden="false" customHeight="false" outlineLevel="0" collapsed="false">
      <c r="A98" s="30" t="str">
        <f aca="false">CONCATENATE(B98,"-S",C98,"-N0", L98)</f>
        <v>I9N-S125-N01</v>
      </c>
      <c r="B98" s="4" t="s">
        <v>116</v>
      </c>
      <c r="C98" s="4" t="n">
        <v>125</v>
      </c>
      <c r="D98" s="4" t="s">
        <v>70</v>
      </c>
      <c r="E98" s="41" t="n">
        <v>39179</v>
      </c>
      <c r="F98" s="4" t="n">
        <v>95.0025</v>
      </c>
      <c r="G98" s="4" t="n">
        <v>-8.219</v>
      </c>
      <c r="H98" s="38" t="n">
        <v>-999</v>
      </c>
      <c r="I98" s="4" t="n">
        <v>1000</v>
      </c>
      <c r="J98" s="4" t="s">
        <v>84</v>
      </c>
      <c r="K98" s="4" t="n">
        <v>2</v>
      </c>
      <c r="L98" s="4" t="n">
        <v>1</v>
      </c>
      <c r="N98" s="4" t="s">
        <v>119</v>
      </c>
    </row>
    <row r="99" customFormat="false" ht="15" hidden="false" customHeight="false" outlineLevel="0" collapsed="false">
      <c r="A99" s="30" t="str">
        <f aca="false">CONCATENATE(B99,"-S",C99,"-N0", L99)</f>
        <v>I9N-S125-N03</v>
      </c>
      <c r="B99" s="4" t="s">
        <v>116</v>
      </c>
      <c r="C99" s="4" t="n">
        <v>125</v>
      </c>
      <c r="D99" s="4" t="s">
        <v>70</v>
      </c>
      <c r="E99" s="41" t="n">
        <v>39179</v>
      </c>
      <c r="F99" s="4" t="n">
        <v>95.0025</v>
      </c>
      <c r="G99" s="4" t="n">
        <v>-8.219</v>
      </c>
      <c r="H99" s="38" t="n">
        <v>-999</v>
      </c>
      <c r="I99" s="4" t="n">
        <v>500</v>
      </c>
      <c r="J99" s="4" t="s">
        <v>84</v>
      </c>
      <c r="K99" s="4" t="n">
        <v>2</v>
      </c>
      <c r="L99" s="4" t="n">
        <v>3</v>
      </c>
      <c r="N99" s="4" t="s">
        <v>119</v>
      </c>
    </row>
    <row r="100" customFormat="false" ht="15" hidden="false" customHeight="false" outlineLevel="0" collapsed="false">
      <c r="A100" s="30" t="str">
        <f aca="false">CONCATENATE(B100,"-S",C100,"-N0", L100)</f>
        <v>I9N-S125-N06</v>
      </c>
      <c r="B100" s="4" t="s">
        <v>116</v>
      </c>
      <c r="C100" s="4" t="n">
        <v>125</v>
      </c>
      <c r="D100" s="4" t="s">
        <v>70</v>
      </c>
      <c r="E100" s="41" t="n">
        <v>39179</v>
      </c>
      <c r="F100" s="4" t="n">
        <v>95.0025</v>
      </c>
      <c r="G100" s="4" t="n">
        <v>-8.219</v>
      </c>
      <c r="H100" s="38" t="n">
        <v>-999</v>
      </c>
      <c r="I100" s="4" t="n">
        <v>150</v>
      </c>
      <c r="J100" s="4" t="s">
        <v>84</v>
      </c>
      <c r="K100" s="4" t="n">
        <v>2</v>
      </c>
      <c r="L100" s="4" t="n">
        <v>6</v>
      </c>
      <c r="N100" s="4" t="s">
        <v>119</v>
      </c>
    </row>
    <row r="101" customFormat="false" ht="15" hidden="false" customHeight="false" outlineLevel="0" collapsed="false">
      <c r="A101" s="30" t="str">
        <f aca="false">CONCATENATE(B101,"-S",C101,"-N0", L101)</f>
        <v>I9N-S125-N08</v>
      </c>
      <c r="B101" s="4" t="s">
        <v>116</v>
      </c>
      <c r="C101" s="4" t="n">
        <v>125</v>
      </c>
      <c r="D101" s="4" t="s">
        <v>70</v>
      </c>
      <c r="E101" s="41" t="n">
        <v>39179</v>
      </c>
      <c r="F101" s="4" t="n">
        <v>95.0025</v>
      </c>
      <c r="G101" s="4" t="n">
        <v>-8.219</v>
      </c>
      <c r="H101" s="38" t="n">
        <v>-999</v>
      </c>
      <c r="I101" s="4" t="n">
        <v>100</v>
      </c>
      <c r="J101" s="4" t="s">
        <v>84</v>
      </c>
      <c r="K101" s="4" t="n">
        <v>2</v>
      </c>
      <c r="L101" s="4" t="n">
        <v>8</v>
      </c>
      <c r="N101" s="4" t="s">
        <v>119</v>
      </c>
    </row>
    <row r="102" customFormat="false" ht="15" hidden="false" customHeight="false" outlineLevel="0" collapsed="false">
      <c r="A102" s="30" t="str">
        <f aca="false">CONCATENATE(B102,"-S",C102,"-N", L102)</f>
        <v>I9N-S125-N10</v>
      </c>
      <c r="B102" s="4" t="s">
        <v>116</v>
      </c>
      <c r="C102" s="4" t="n">
        <v>125</v>
      </c>
      <c r="D102" s="4" t="s">
        <v>70</v>
      </c>
      <c r="E102" s="41" t="n">
        <v>39179</v>
      </c>
      <c r="F102" s="4" t="n">
        <v>95.0025</v>
      </c>
      <c r="G102" s="4" t="n">
        <v>-8.219</v>
      </c>
      <c r="H102" s="38" t="n">
        <v>-999</v>
      </c>
      <c r="I102" s="4" t="n">
        <v>50</v>
      </c>
      <c r="J102" s="4" t="s">
        <v>84</v>
      </c>
      <c r="K102" s="4" t="n">
        <v>2</v>
      </c>
      <c r="L102" s="4" t="n">
        <v>10</v>
      </c>
      <c r="N102" s="4" t="s">
        <v>119</v>
      </c>
    </row>
    <row r="103" customFormat="false" ht="15" hidden="false" customHeight="false" outlineLevel="0" collapsed="false">
      <c r="A103" s="30" t="str">
        <f aca="false">CONCATENATE(B103,"-S",C103,"-N", L103)</f>
        <v>I9N-S125-N12</v>
      </c>
      <c r="B103" s="4" t="s">
        <v>116</v>
      </c>
      <c r="C103" s="4" t="n">
        <v>125</v>
      </c>
      <c r="D103" s="4" t="s">
        <v>70</v>
      </c>
      <c r="E103" s="41" t="n">
        <v>39179</v>
      </c>
      <c r="F103" s="4" t="n">
        <v>95.0025</v>
      </c>
      <c r="G103" s="4" t="n">
        <v>-8.219</v>
      </c>
      <c r="H103" s="38" t="n">
        <v>-999</v>
      </c>
      <c r="I103" s="4" t="n">
        <v>15</v>
      </c>
      <c r="J103" s="4" t="s">
        <v>84</v>
      </c>
      <c r="K103" s="4" t="n">
        <v>2</v>
      </c>
      <c r="L103" s="4" t="n">
        <v>12</v>
      </c>
      <c r="N103" s="4" t="s">
        <v>119</v>
      </c>
    </row>
    <row r="104" customFormat="false" ht="15" hidden="false" customHeight="false" outlineLevel="0" collapsed="false">
      <c r="A104" s="30" t="str">
        <f aca="false">CONCATENATE(B104,"-S",C104,"-N0", L104)</f>
        <v>I9N-S135-N01</v>
      </c>
      <c r="B104" s="4" t="s">
        <v>116</v>
      </c>
      <c r="C104" s="4" t="n">
        <v>135</v>
      </c>
      <c r="D104" s="4" t="s">
        <v>70</v>
      </c>
      <c r="E104" s="41" t="n">
        <v>39182</v>
      </c>
      <c r="F104" s="4" t="n">
        <v>94.4249</v>
      </c>
      <c r="G104" s="4" t="n">
        <v>-3.13</v>
      </c>
      <c r="H104" s="38" t="n">
        <v>-999</v>
      </c>
      <c r="I104" s="4" t="n">
        <v>940</v>
      </c>
      <c r="J104" s="4" t="s">
        <v>84</v>
      </c>
      <c r="K104" s="4" t="n">
        <v>2</v>
      </c>
      <c r="L104" s="4" t="n">
        <v>1</v>
      </c>
      <c r="N104" s="4" t="s">
        <v>119</v>
      </c>
    </row>
    <row r="105" customFormat="false" ht="15" hidden="false" customHeight="false" outlineLevel="0" collapsed="false">
      <c r="A105" s="30" t="str">
        <f aca="false">CONCATENATE(B105,"-S",C105,"-N0", L105)</f>
        <v>I9N-S135-N03</v>
      </c>
      <c r="B105" s="4" t="s">
        <v>116</v>
      </c>
      <c r="C105" s="4" t="n">
        <v>135</v>
      </c>
      <c r="D105" s="4" t="s">
        <v>70</v>
      </c>
      <c r="E105" s="41" t="n">
        <v>39182</v>
      </c>
      <c r="F105" s="4" t="n">
        <v>94.4249</v>
      </c>
      <c r="G105" s="4" t="n">
        <v>-3.13</v>
      </c>
      <c r="H105" s="38" t="n">
        <v>-999</v>
      </c>
      <c r="I105" s="4" t="n">
        <v>420</v>
      </c>
      <c r="J105" s="4" t="s">
        <v>84</v>
      </c>
      <c r="K105" s="4" t="n">
        <v>2</v>
      </c>
      <c r="L105" s="4" t="n">
        <v>3</v>
      </c>
      <c r="N105" s="4" t="s">
        <v>119</v>
      </c>
    </row>
    <row r="106" customFormat="false" ht="15" hidden="false" customHeight="false" outlineLevel="0" collapsed="false">
      <c r="A106" s="30" t="str">
        <f aca="false">CONCATENATE(B106,"-S",C106,"-N0", L106)</f>
        <v>I9N-S135-N06</v>
      </c>
      <c r="B106" s="4" t="s">
        <v>116</v>
      </c>
      <c r="C106" s="4" t="n">
        <v>135</v>
      </c>
      <c r="D106" s="4" t="s">
        <v>70</v>
      </c>
      <c r="E106" s="41" t="n">
        <v>39182</v>
      </c>
      <c r="F106" s="4" t="n">
        <v>94.4249</v>
      </c>
      <c r="G106" s="4" t="n">
        <v>-3.13</v>
      </c>
      <c r="H106" s="38" t="n">
        <v>-999</v>
      </c>
      <c r="I106" s="4" t="n">
        <v>169</v>
      </c>
      <c r="J106" s="4" t="s">
        <v>84</v>
      </c>
      <c r="K106" s="4" t="n">
        <v>2</v>
      </c>
      <c r="L106" s="4" t="n">
        <v>6</v>
      </c>
      <c r="N106" s="4" t="s">
        <v>119</v>
      </c>
    </row>
    <row r="107" customFormat="false" ht="15" hidden="false" customHeight="false" outlineLevel="0" collapsed="false">
      <c r="A107" s="30" t="str">
        <f aca="false">CONCATENATE(B107,"-S",C107,"-N0", L107)</f>
        <v>I9N-S135-N08</v>
      </c>
      <c r="B107" s="4" t="s">
        <v>116</v>
      </c>
      <c r="C107" s="4" t="n">
        <v>135</v>
      </c>
      <c r="D107" s="4" t="s">
        <v>70</v>
      </c>
      <c r="E107" s="41" t="n">
        <v>39182</v>
      </c>
      <c r="F107" s="4" t="n">
        <v>94.4249</v>
      </c>
      <c r="G107" s="4" t="n">
        <v>-3.13</v>
      </c>
      <c r="H107" s="38" t="n">
        <v>-999</v>
      </c>
      <c r="I107" s="4" t="n">
        <v>121</v>
      </c>
      <c r="J107" s="4" t="s">
        <v>84</v>
      </c>
      <c r="K107" s="4" t="n">
        <v>2</v>
      </c>
      <c r="L107" s="4" t="n">
        <v>8</v>
      </c>
      <c r="N107" s="4" t="s">
        <v>119</v>
      </c>
    </row>
    <row r="108" customFormat="false" ht="15" hidden="false" customHeight="false" outlineLevel="0" collapsed="false">
      <c r="A108" s="30" t="str">
        <f aca="false">CONCATENATE(B108,"-S",C108,"-N", L108)</f>
        <v>I9N-S135-N10</v>
      </c>
      <c r="B108" s="4" t="s">
        <v>116</v>
      </c>
      <c r="C108" s="4" t="n">
        <v>135</v>
      </c>
      <c r="D108" s="4" t="s">
        <v>70</v>
      </c>
      <c r="E108" s="41" t="n">
        <v>39182</v>
      </c>
      <c r="F108" s="4" t="n">
        <v>94.4249</v>
      </c>
      <c r="G108" s="4" t="n">
        <v>-3.13</v>
      </c>
      <c r="H108" s="38" t="n">
        <v>-999</v>
      </c>
      <c r="I108" s="4" t="n">
        <v>70</v>
      </c>
      <c r="J108" s="4" t="s">
        <v>84</v>
      </c>
      <c r="K108" s="4" t="n">
        <v>2</v>
      </c>
      <c r="L108" s="4" t="n">
        <v>10</v>
      </c>
      <c r="N108" s="4" t="s">
        <v>119</v>
      </c>
    </row>
    <row r="109" customFormat="false" ht="15" hidden="false" customHeight="false" outlineLevel="0" collapsed="false">
      <c r="A109" s="30" t="str">
        <f aca="false">CONCATENATE(B109,"-S",C109,"-N", L109)</f>
        <v>I9N-S135-N12</v>
      </c>
      <c r="B109" s="4" t="s">
        <v>116</v>
      </c>
      <c r="C109" s="4" t="n">
        <v>135</v>
      </c>
      <c r="D109" s="4" t="s">
        <v>70</v>
      </c>
      <c r="E109" s="41" t="n">
        <v>39182</v>
      </c>
      <c r="F109" s="4" t="n">
        <v>94.4249</v>
      </c>
      <c r="G109" s="4" t="n">
        <v>-3.13</v>
      </c>
      <c r="H109" s="38" t="n">
        <v>-999</v>
      </c>
      <c r="I109" s="4" t="n">
        <v>18</v>
      </c>
      <c r="J109" s="4" t="s">
        <v>84</v>
      </c>
      <c r="K109" s="4" t="n">
        <v>2</v>
      </c>
      <c r="L109" s="4" t="n">
        <v>12</v>
      </c>
      <c r="N109" s="4" t="s">
        <v>119</v>
      </c>
    </row>
    <row r="110" customFormat="false" ht="15" hidden="false" customHeight="false" outlineLevel="0" collapsed="false">
      <c r="A110" s="30" t="str">
        <f aca="false">CONCATENATE(B110,"-S",C110,"-N0", L110)</f>
        <v>I9N-S145-N01</v>
      </c>
      <c r="B110" s="4" t="s">
        <v>116</v>
      </c>
      <c r="C110" s="4" t="n">
        <v>145</v>
      </c>
      <c r="D110" s="4" t="s">
        <v>70</v>
      </c>
      <c r="E110" s="41" t="n">
        <v>39185</v>
      </c>
      <c r="F110" s="4" t="n">
        <v>93.4413</v>
      </c>
      <c r="G110" s="4" t="n">
        <v>0.001</v>
      </c>
      <c r="H110" s="38" t="n">
        <v>-999</v>
      </c>
      <c r="I110" s="4" t="n">
        <v>971</v>
      </c>
      <c r="J110" s="4" t="s">
        <v>84</v>
      </c>
      <c r="K110" s="4" t="n">
        <v>1</v>
      </c>
      <c r="L110" s="4" t="n">
        <v>1</v>
      </c>
    </row>
    <row r="111" customFormat="false" ht="15" hidden="false" customHeight="false" outlineLevel="0" collapsed="false">
      <c r="A111" s="30" t="str">
        <f aca="false">CONCATENATE(B111,"-S",C111,"-N0", L111)</f>
        <v>I9N-S145-N03</v>
      </c>
      <c r="B111" s="4" t="s">
        <v>116</v>
      </c>
      <c r="C111" s="4" t="n">
        <v>145</v>
      </c>
      <c r="D111" s="4" t="s">
        <v>70</v>
      </c>
      <c r="E111" s="41" t="n">
        <v>39185</v>
      </c>
      <c r="F111" s="4" t="n">
        <v>93.4413</v>
      </c>
      <c r="G111" s="4" t="n">
        <v>0.001</v>
      </c>
      <c r="H111" s="38" t="n">
        <v>-999</v>
      </c>
      <c r="I111" s="4" t="n">
        <v>485</v>
      </c>
      <c r="J111" s="4" t="s">
        <v>84</v>
      </c>
      <c r="K111" s="4" t="n">
        <v>1</v>
      </c>
      <c r="L111" s="4" t="n">
        <v>3</v>
      </c>
    </row>
    <row r="112" customFormat="false" ht="15" hidden="false" customHeight="false" outlineLevel="0" collapsed="false">
      <c r="A112" s="30" t="str">
        <f aca="false">CONCATENATE(B112,"-S",C112,"-N0", L112)</f>
        <v>I9N-S145-N06</v>
      </c>
      <c r="B112" s="4" t="s">
        <v>116</v>
      </c>
      <c r="C112" s="4" t="n">
        <v>145</v>
      </c>
      <c r="D112" s="4" t="s">
        <v>70</v>
      </c>
      <c r="E112" s="41" t="n">
        <v>39185</v>
      </c>
      <c r="F112" s="4" t="n">
        <v>93.4413</v>
      </c>
      <c r="G112" s="4" t="n">
        <v>0.001</v>
      </c>
      <c r="H112" s="38" t="n">
        <v>-999</v>
      </c>
      <c r="I112" s="4" t="n">
        <v>185</v>
      </c>
      <c r="J112" s="4" t="s">
        <v>84</v>
      </c>
      <c r="K112" s="4" t="n">
        <v>1</v>
      </c>
      <c r="L112" s="4" t="n">
        <v>6</v>
      </c>
    </row>
    <row r="113" customFormat="false" ht="15" hidden="false" customHeight="false" outlineLevel="0" collapsed="false">
      <c r="A113" s="30" t="str">
        <f aca="false">CONCATENATE(B113,"-S",C113,"-N0", L113)</f>
        <v>I9N-S145-N08</v>
      </c>
      <c r="B113" s="4" t="s">
        <v>116</v>
      </c>
      <c r="C113" s="4" t="n">
        <v>145</v>
      </c>
      <c r="D113" s="4" t="s">
        <v>70</v>
      </c>
      <c r="E113" s="41" t="n">
        <v>39185</v>
      </c>
      <c r="F113" s="4" t="n">
        <v>93.4413</v>
      </c>
      <c r="G113" s="4" t="n">
        <v>0.001</v>
      </c>
      <c r="H113" s="38" t="n">
        <v>-999</v>
      </c>
      <c r="I113" s="4" t="n">
        <v>105</v>
      </c>
      <c r="J113" s="4" t="s">
        <v>84</v>
      </c>
      <c r="K113" s="4" t="n">
        <v>1</v>
      </c>
      <c r="L113" s="4" t="n">
        <v>8</v>
      </c>
    </row>
    <row r="114" customFormat="false" ht="15" hidden="false" customHeight="false" outlineLevel="0" collapsed="false">
      <c r="A114" s="30" t="str">
        <f aca="false">CONCATENATE(B114,"-S",C114,"-N", L114)</f>
        <v>I9N-S145-N10</v>
      </c>
      <c r="B114" s="4" t="s">
        <v>116</v>
      </c>
      <c r="C114" s="4" t="n">
        <v>145</v>
      </c>
      <c r="D114" s="4" t="s">
        <v>70</v>
      </c>
      <c r="E114" s="41" t="n">
        <v>39185</v>
      </c>
      <c r="F114" s="4" t="n">
        <v>93.4413</v>
      </c>
      <c r="G114" s="4" t="n">
        <v>0.001</v>
      </c>
      <c r="H114" s="38" t="n">
        <v>-999</v>
      </c>
      <c r="I114" s="4" t="n">
        <v>65</v>
      </c>
      <c r="J114" s="4" t="s">
        <v>84</v>
      </c>
      <c r="K114" s="4" t="n">
        <v>1</v>
      </c>
      <c r="L114" s="4" t="n">
        <v>10</v>
      </c>
    </row>
    <row r="115" customFormat="false" ht="15" hidden="false" customHeight="false" outlineLevel="0" collapsed="false">
      <c r="A115" s="30" t="str">
        <f aca="false">CONCATENATE(B115,"-S",C115,"-N", L115)</f>
        <v>I9N-S145-N12</v>
      </c>
      <c r="B115" s="4" t="s">
        <v>116</v>
      </c>
      <c r="C115" s="4" t="n">
        <v>145</v>
      </c>
      <c r="D115" s="4" t="s">
        <v>70</v>
      </c>
      <c r="E115" s="41" t="n">
        <v>39185</v>
      </c>
      <c r="F115" s="4" t="n">
        <v>93.4413</v>
      </c>
      <c r="G115" s="4" t="n">
        <v>0.001</v>
      </c>
      <c r="H115" s="38" t="n">
        <v>-999</v>
      </c>
      <c r="I115" s="4" t="n">
        <v>20</v>
      </c>
      <c r="J115" s="4" t="s">
        <v>84</v>
      </c>
      <c r="K115" s="4" t="n">
        <v>1</v>
      </c>
      <c r="L115" s="4" t="n">
        <v>12</v>
      </c>
    </row>
    <row r="116" customFormat="false" ht="15" hidden="false" customHeight="false" outlineLevel="0" collapsed="false">
      <c r="A116" s="30" t="str">
        <f aca="false">CONCATENATE(B116,"-S",C116,"-N0", L116)</f>
        <v>I9N-S162-N01</v>
      </c>
      <c r="B116" s="4" t="s">
        <v>116</v>
      </c>
      <c r="C116" s="4" t="n">
        <v>162</v>
      </c>
      <c r="D116" s="4" t="s">
        <v>70</v>
      </c>
      <c r="E116" s="41" t="n">
        <v>39189</v>
      </c>
      <c r="F116" s="4" t="n">
        <v>89.6287</v>
      </c>
      <c r="G116" s="4" t="n">
        <v>6.12</v>
      </c>
      <c r="H116" s="38" t="n">
        <v>-999</v>
      </c>
      <c r="I116" s="4" t="n">
        <v>940</v>
      </c>
      <c r="J116" s="4" t="s">
        <v>84</v>
      </c>
      <c r="K116" s="4" t="n">
        <v>1</v>
      </c>
      <c r="L116" s="4" t="n">
        <v>1</v>
      </c>
    </row>
    <row r="117" customFormat="false" ht="15" hidden="false" customHeight="false" outlineLevel="0" collapsed="false">
      <c r="A117" s="30" t="str">
        <f aca="false">CONCATENATE(B117,"-S",C117,"-N0", L117)</f>
        <v>I9N-S162-N03</v>
      </c>
      <c r="B117" s="4" t="s">
        <v>116</v>
      </c>
      <c r="C117" s="4" t="n">
        <v>162</v>
      </c>
      <c r="D117" s="4" t="s">
        <v>70</v>
      </c>
      <c r="E117" s="41" t="n">
        <v>39189</v>
      </c>
      <c r="F117" s="4" t="n">
        <v>89.6287</v>
      </c>
      <c r="G117" s="4" t="n">
        <v>6.12</v>
      </c>
      <c r="H117" s="38" t="n">
        <v>-999</v>
      </c>
      <c r="I117" s="4" t="n">
        <v>420</v>
      </c>
      <c r="J117" s="4" t="s">
        <v>84</v>
      </c>
      <c r="K117" s="4" t="n">
        <v>1</v>
      </c>
      <c r="L117" s="4" t="n">
        <v>3</v>
      </c>
    </row>
    <row r="118" customFormat="false" ht="15" hidden="false" customHeight="false" outlineLevel="0" collapsed="false">
      <c r="A118" s="30" t="str">
        <f aca="false">CONCATENATE(B118,"-S",C118,"-N0", L118)</f>
        <v>I9N-S162-N06</v>
      </c>
      <c r="B118" s="4" t="s">
        <v>116</v>
      </c>
      <c r="C118" s="4" t="n">
        <v>162</v>
      </c>
      <c r="D118" s="4" t="s">
        <v>70</v>
      </c>
      <c r="E118" s="41" t="n">
        <v>39189</v>
      </c>
      <c r="F118" s="4" t="n">
        <v>89.6287</v>
      </c>
      <c r="G118" s="4" t="n">
        <v>6.12</v>
      </c>
      <c r="H118" s="38" t="n">
        <v>-999</v>
      </c>
      <c r="I118" s="4" t="n">
        <v>170</v>
      </c>
      <c r="J118" s="4" t="s">
        <v>84</v>
      </c>
      <c r="K118" s="4" t="n">
        <v>1</v>
      </c>
      <c r="L118" s="4" t="n">
        <v>6</v>
      </c>
    </row>
    <row r="119" customFormat="false" ht="15" hidden="false" customHeight="false" outlineLevel="0" collapsed="false">
      <c r="A119" s="30" t="str">
        <f aca="false">CONCATENATE(B119,"-S",C119,"-N0", L119)</f>
        <v>I9N-S162-N08</v>
      </c>
      <c r="B119" s="4" t="s">
        <v>116</v>
      </c>
      <c r="C119" s="4" t="n">
        <v>162</v>
      </c>
      <c r="D119" s="4" t="s">
        <v>70</v>
      </c>
      <c r="E119" s="41" t="n">
        <v>39189</v>
      </c>
      <c r="F119" s="4" t="n">
        <v>89.6287</v>
      </c>
      <c r="G119" s="4" t="n">
        <v>6.12</v>
      </c>
      <c r="H119" s="38" t="n">
        <v>-999</v>
      </c>
      <c r="I119" s="4" t="n">
        <v>117</v>
      </c>
      <c r="J119" s="4" t="s">
        <v>84</v>
      </c>
      <c r="K119" s="4" t="n">
        <v>1</v>
      </c>
      <c r="L119" s="4" t="n">
        <v>8</v>
      </c>
    </row>
    <row r="120" customFormat="false" ht="15" hidden="false" customHeight="false" outlineLevel="0" collapsed="false">
      <c r="A120" s="30" t="str">
        <f aca="false">CONCATENATE(B120,"-S",C120,"-N", L120)</f>
        <v>I9N-S162-N10</v>
      </c>
      <c r="B120" s="4" t="s">
        <v>116</v>
      </c>
      <c r="C120" s="4" t="n">
        <v>162</v>
      </c>
      <c r="D120" s="4" t="s">
        <v>70</v>
      </c>
      <c r="E120" s="41" t="n">
        <v>39189</v>
      </c>
      <c r="F120" s="4" t="n">
        <v>89.6287</v>
      </c>
      <c r="G120" s="4" t="n">
        <v>6.12</v>
      </c>
      <c r="H120" s="38" t="n">
        <v>-999</v>
      </c>
      <c r="I120" s="4" t="n">
        <v>70</v>
      </c>
      <c r="J120" s="4" t="s">
        <v>84</v>
      </c>
      <c r="K120" s="4" t="n">
        <v>1</v>
      </c>
      <c r="L120" s="4" t="n">
        <v>10</v>
      </c>
    </row>
    <row r="121" customFormat="false" ht="15" hidden="false" customHeight="false" outlineLevel="0" collapsed="false">
      <c r="A121" s="30" t="str">
        <f aca="false">CONCATENATE(B121,"-S",C121,"-N", L121)</f>
        <v>I9N-S162-N12</v>
      </c>
      <c r="B121" s="4" t="s">
        <v>116</v>
      </c>
      <c r="C121" s="4" t="n">
        <v>162</v>
      </c>
      <c r="D121" s="4" t="s">
        <v>70</v>
      </c>
      <c r="E121" s="41" t="n">
        <v>39189</v>
      </c>
      <c r="F121" s="4" t="n">
        <v>89.6287</v>
      </c>
      <c r="G121" s="4" t="n">
        <v>6.12</v>
      </c>
      <c r="H121" s="38" t="n">
        <v>-999</v>
      </c>
      <c r="I121" s="4" t="n">
        <v>20</v>
      </c>
      <c r="J121" s="4" t="s">
        <v>84</v>
      </c>
      <c r="K121" s="4" t="n">
        <v>1</v>
      </c>
      <c r="L121" s="4" t="n">
        <v>12</v>
      </c>
    </row>
    <row r="122" customFormat="false" ht="15" hidden="false" customHeight="false" outlineLevel="0" collapsed="false">
      <c r="A122" s="30" t="str">
        <f aca="false">CONCATENATE(B122,"-S",C122,"-N0", L122)</f>
        <v>I9N-S193-N01</v>
      </c>
      <c r="B122" s="4" t="s">
        <v>116</v>
      </c>
      <c r="C122" s="4" t="n">
        <v>193</v>
      </c>
      <c r="D122" s="4" t="s">
        <v>70</v>
      </c>
      <c r="E122" s="41" t="n">
        <v>39198</v>
      </c>
      <c r="F122" s="4" t="n">
        <v>89.8497</v>
      </c>
      <c r="G122" s="4" t="n">
        <v>15</v>
      </c>
      <c r="H122" s="38" t="n">
        <v>-999</v>
      </c>
      <c r="I122" s="4" t="n">
        <v>940</v>
      </c>
      <c r="J122" s="4" t="s">
        <v>84</v>
      </c>
      <c r="K122" s="4" t="n">
        <v>1</v>
      </c>
      <c r="L122" s="4" t="n">
        <v>1</v>
      </c>
    </row>
    <row r="123" customFormat="false" ht="15" hidden="false" customHeight="false" outlineLevel="0" collapsed="false">
      <c r="A123" s="30" t="str">
        <f aca="false">CONCATENATE(B123,"-S",C123,"-N0", L123)</f>
        <v>I9N-S193-N03</v>
      </c>
      <c r="B123" s="4" t="s">
        <v>116</v>
      </c>
      <c r="C123" s="4" t="n">
        <v>193</v>
      </c>
      <c r="D123" s="4" t="s">
        <v>70</v>
      </c>
      <c r="E123" s="41" t="n">
        <v>39198</v>
      </c>
      <c r="F123" s="4" t="n">
        <v>89.8497</v>
      </c>
      <c r="G123" s="4" t="n">
        <v>15</v>
      </c>
      <c r="H123" s="38" t="n">
        <v>-999</v>
      </c>
      <c r="I123" s="4" t="n">
        <v>420</v>
      </c>
      <c r="J123" s="4" t="s">
        <v>84</v>
      </c>
      <c r="K123" s="4" t="n">
        <v>1</v>
      </c>
      <c r="L123" s="4" t="n">
        <v>3</v>
      </c>
    </row>
    <row r="124" customFormat="false" ht="15" hidden="false" customHeight="false" outlineLevel="0" collapsed="false">
      <c r="A124" s="30" t="str">
        <f aca="false">CONCATENATE(B124,"-S",C124,"-N0", L124)</f>
        <v>I9N-S193-N06</v>
      </c>
      <c r="B124" s="4" t="s">
        <v>116</v>
      </c>
      <c r="C124" s="4" t="n">
        <v>193</v>
      </c>
      <c r="D124" s="4" t="s">
        <v>70</v>
      </c>
      <c r="E124" s="41" t="n">
        <v>39198</v>
      </c>
      <c r="F124" s="4" t="n">
        <v>89.8497</v>
      </c>
      <c r="G124" s="4" t="n">
        <v>15</v>
      </c>
      <c r="H124" s="38" t="n">
        <v>-999</v>
      </c>
      <c r="I124" s="4" t="n">
        <v>169</v>
      </c>
      <c r="J124" s="4" t="s">
        <v>84</v>
      </c>
      <c r="K124" s="4" t="n">
        <v>1</v>
      </c>
      <c r="L124" s="4" t="n">
        <v>6</v>
      </c>
    </row>
    <row r="125" customFormat="false" ht="15" hidden="false" customHeight="false" outlineLevel="0" collapsed="false">
      <c r="A125" s="30" t="str">
        <f aca="false">CONCATENATE(B125,"-S",C125,"-N0", L125)</f>
        <v>I9N-S193-N08</v>
      </c>
      <c r="B125" s="4" t="s">
        <v>116</v>
      </c>
      <c r="C125" s="4" t="n">
        <v>193</v>
      </c>
      <c r="D125" s="4" t="s">
        <v>70</v>
      </c>
      <c r="E125" s="41" t="n">
        <v>39198</v>
      </c>
      <c r="F125" s="4" t="n">
        <v>89.8497</v>
      </c>
      <c r="G125" s="4" t="n">
        <v>15</v>
      </c>
      <c r="H125" s="38" t="n">
        <v>-999</v>
      </c>
      <c r="I125" s="4" t="n">
        <v>120</v>
      </c>
      <c r="J125" s="4" t="s">
        <v>84</v>
      </c>
      <c r="K125" s="4" t="n">
        <v>1</v>
      </c>
      <c r="L125" s="4" t="n">
        <v>8</v>
      </c>
    </row>
    <row r="126" customFormat="false" ht="15" hidden="false" customHeight="false" outlineLevel="0" collapsed="false">
      <c r="A126" s="30" t="str">
        <f aca="false">CONCATENATE(B126,"-S",C126,"-N", L126)</f>
        <v>I9N-S193-N10</v>
      </c>
      <c r="B126" s="4" t="s">
        <v>116</v>
      </c>
      <c r="C126" s="4" t="n">
        <v>193</v>
      </c>
      <c r="D126" s="4" t="s">
        <v>70</v>
      </c>
      <c r="E126" s="41" t="n">
        <v>39198</v>
      </c>
      <c r="F126" s="4" t="n">
        <v>89.8497</v>
      </c>
      <c r="G126" s="4" t="n">
        <v>15</v>
      </c>
      <c r="H126" s="38" t="n">
        <v>-999</v>
      </c>
      <c r="I126" s="4" t="n">
        <v>70</v>
      </c>
      <c r="J126" s="4" t="s">
        <v>84</v>
      </c>
      <c r="K126" s="4" t="n">
        <v>1</v>
      </c>
      <c r="L126" s="4" t="n">
        <v>10</v>
      </c>
    </row>
    <row r="127" customFormat="false" ht="15" hidden="false" customHeight="false" outlineLevel="0" collapsed="false">
      <c r="A127" s="30" t="str">
        <f aca="false">CONCATENATE(B127,"-S",C127,"-N", L127)</f>
        <v>I9N-S193-N12</v>
      </c>
      <c r="B127" s="4" t="s">
        <v>116</v>
      </c>
      <c r="C127" s="4" t="n">
        <v>193</v>
      </c>
      <c r="D127" s="4" t="s">
        <v>70</v>
      </c>
      <c r="E127" s="41" t="n">
        <v>39198</v>
      </c>
      <c r="F127" s="4" t="n">
        <v>89.8497</v>
      </c>
      <c r="G127" s="4" t="n">
        <v>15</v>
      </c>
      <c r="H127" s="38" t="n">
        <v>-999</v>
      </c>
      <c r="I127" s="4" t="n">
        <v>20</v>
      </c>
      <c r="J127" s="4" t="s">
        <v>84</v>
      </c>
      <c r="K127" s="4" t="n">
        <v>1</v>
      </c>
      <c r="L127" s="4" t="n">
        <v>12</v>
      </c>
    </row>
    <row r="128" customFormat="false" ht="15" hidden="false" customHeight="false" outlineLevel="0" collapsed="false">
      <c r="A128" s="30" t="str">
        <f aca="false">CONCATENATE(B128,"-S",C128,"-N0", L128)</f>
        <v>I9N-S199-N01</v>
      </c>
      <c r="B128" s="4" t="s">
        <v>116</v>
      </c>
      <c r="C128" s="4" t="n">
        <v>199</v>
      </c>
      <c r="D128" s="4" t="s">
        <v>70</v>
      </c>
      <c r="E128" s="41" t="n">
        <v>39199</v>
      </c>
      <c r="F128" s="4" t="n">
        <v>89.8511</v>
      </c>
      <c r="G128" s="4" t="n">
        <v>18.003</v>
      </c>
      <c r="H128" s="38" t="n">
        <v>-999</v>
      </c>
      <c r="I128" s="4" t="n">
        <v>940</v>
      </c>
      <c r="J128" s="4" t="s">
        <v>84</v>
      </c>
      <c r="K128" s="4" t="n">
        <v>1</v>
      </c>
      <c r="L128" s="4" t="n">
        <v>1</v>
      </c>
    </row>
    <row r="129" customFormat="false" ht="15" hidden="false" customHeight="false" outlineLevel="0" collapsed="false">
      <c r="A129" s="30" t="str">
        <f aca="false">CONCATENATE(B129,"-S",C129,"-N0", L129)</f>
        <v>I9N-S199-N03</v>
      </c>
      <c r="B129" s="4" t="s">
        <v>116</v>
      </c>
      <c r="C129" s="4" t="n">
        <v>199</v>
      </c>
      <c r="D129" s="4" t="s">
        <v>70</v>
      </c>
      <c r="E129" s="41" t="n">
        <v>39199</v>
      </c>
      <c r="F129" s="4" t="n">
        <v>89.8511</v>
      </c>
      <c r="G129" s="4" t="n">
        <v>18.003</v>
      </c>
      <c r="H129" s="38" t="n">
        <v>-999</v>
      </c>
      <c r="I129" s="4" t="n">
        <v>420</v>
      </c>
      <c r="J129" s="4" t="s">
        <v>84</v>
      </c>
      <c r="K129" s="4" t="n">
        <v>1</v>
      </c>
      <c r="L129" s="4" t="n">
        <v>3</v>
      </c>
    </row>
    <row r="130" customFormat="false" ht="15" hidden="false" customHeight="false" outlineLevel="0" collapsed="false">
      <c r="A130" s="30" t="str">
        <f aca="false">CONCATENATE(B130,"-S",C130,"-N0", L130)</f>
        <v>I9N-S199-N06</v>
      </c>
      <c r="B130" s="4" t="s">
        <v>116</v>
      </c>
      <c r="C130" s="4" t="n">
        <v>199</v>
      </c>
      <c r="D130" s="4" t="s">
        <v>70</v>
      </c>
      <c r="E130" s="41" t="n">
        <v>39199</v>
      </c>
      <c r="F130" s="4" t="n">
        <v>89.8511</v>
      </c>
      <c r="G130" s="4" t="n">
        <v>18.003</v>
      </c>
      <c r="H130" s="38" t="n">
        <v>-999</v>
      </c>
      <c r="I130" s="4" t="n">
        <v>170</v>
      </c>
      <c r="J130" s="4" t="s">
        <v>84</v>
      </c>
      <c r="K130" s="4" t="n">
        <v>1</v>
      </c>
      <c r="L130" s="4" t="n">
        <v>6</v>
      </c>
    </row>
    <row r="131" customFormat="false" ht="15" hidden="false" customHeight="false" outlineLevel="0" collapsed="false">
      <c r="A131" s="30" t="str">
        <f aca="false">CONCATENATE(B131,"-S",C131,"-N0", L131)</f>
        <v>I9N-S199-N08</v>
      </c>
      <c r="B131" s="4" t="s">
        <v>116</v>
      </c>
      <c r="C131" s="4" t="n">
        <v>199</v>
      </c>
      <c r="D131" s="4" t="s">
        <v>70</v>
      </c>
      <c r="E131" s="41" t="n">
        <v>39199</v>
      </c>
      <c r="F131" s="4" t="n">
        <v>89.8511</v>
      </c>
      <c r="G131" s="4" t="n">
        <v>18.003</v>
      </c>
      <c r="H131" s="38" t="n">
        <v>-999</v>
      </c>
      <c r="I131" s="4" t="n">
        <v>119</v>
      </c>
      <c r="J131" s="4" t="s">
        <v>84</v>
      </c>
      <c r="K131" s="4" t="n">
        <v>1</v>
      </c>
      <c r="L131" s="4" t="n">
        <v>8</v>
      </c>
    </row>
    <row r="132" customFormat="false" ht="15" hidden="false" customHeight="false" outlineLevel="0" collapsed="false">
      <c r="A132" s="30" t="str">
        <f aca="false">CONCATENATE(B132,"-S",C132,"-N", L132)</f>
        <v>I9N-S199-N10</v>
      </c>
      <c r="B132" s="4" t="s">
        <v>116</v>
      </c>
      <c r="C132" s="4" t="n">
        <v>199</v>
      </c>
      <c r="D132" s="4" t="s">
        <v>70</v>
      </c>
      <c r="E132" s="41" t="n">
        <v>39199</v>
      </c>
      <c r="F132" s="4" t="n">
        <v>89.8511</v>
      </c>
      <c r="G132" s="4" t="n">
        <v>18.003</v>
      </c>
      <c r="H132" s="38" t="n">
        <v>-999</v>
      </c>
      <c r="I132" s="4" t="n">
        <v>70</v>
      </c>
      <c r="J132" s="4" t="s">
        <v>84</v>
      </c>
      <c r="K132" s="4" t="n">
        <v>1</v>
      </c>
      <c r="L132" s="4" t="n">
        <v>10</v>
      </c>
    </row>
    <row r="133" customFormat="false" ht="15" hidden="false" customHeight="false" outlineLevel="0" collapsed="false">
      <c r="A133" s="30" t="str">
        <f aca="false">CONCATENATE(B133,"-S",C133,"-N", L133)</f>
        <v>I9N-S199-N12</v>
      </c>
      <c r="B133" s="4" t="s">
        <v>116</v>
      </c>
      <c r="C133" s="4" t="n">
        <v>199</v>
      </c>
      <c r="D133" s="4" t="s">
        <v>70</v>
      </c>
      <c r="E133" s="41" t="n">
        <v>39199</v>
      </c>
      <c r="F133" s="4" t="n">
        <v>89.8511</v>
      </c>
      <c r="G133" s="4" t="n">
        <v>18.003</v>
      </c>
      <c r="H133" s="38" t="n">
        <v>-999</v>
      </c>
      <c r="I133" s="4" t="n">
        <v>17</v>
      </c>
      <c r="J133" s="4" t="s">
        <v>84</v>
      </c>
      <c r="K133" s="4" t="n">
        <v>1</v>
      </c>
      <c r="L133" s="4" t="n">
        <v>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13" activeCellId="0" sqref="J13"/>
    </sheetView>
  </sheetViews>
  <sheetFormatPr defaultColWidth="10.4609375" defaultRowHeight="15" zeroHeight="false" outlineLevelRow="0" outlineLevelCol="0"/>
  <cols>
    <col collapsed="false" customWidth="true" hidden="false" outlineLevel="0" max="14" min="14" style="0" width="17.26"/>
  </cols>
  <sheetData>
    <row r="1" customFormat="false" ht="15" hidden="false" customHeight="false" outlineLevel="0" collapsed="false">
      <c r="A1" s="36" t="s">
        <v>8</v>
      </c>
      <c r="B1" s="36" t="s">
        <v>59</v>
      </c>
      <c r="C1" s="36" t="s">
        <v>60</v>
      </c>
      <c r="D1" s="37" t="s">
        <v>61</v>
      </c>
      <c r="E1" s="36" t="s">
        <v>62</v>
      </c>
      <c r="F1" s="36" t="s">
        <v>63</v>
      </c>
      <c r="G1" s="36" t="s">
        <v>64</v>
      </c>
      <c r="H1" s="36" t="s">
        <v>88</v>
      </c>
      <c r="I1" s="36" t="s">
        <v>89</v>
      </c>
      <c r="J1" s="36" t="s">
        <v>90</v>
      </c>
      <c r="K1" s="36" t="s">
        <v>66</v>
      </c>
      <c r="L1" s="36" t="s">
        <v>67</v>
      </c>
      <c r="M1" s="36" t="s">
        <v>68</v>
      </c>
      <c r="N1" s="36" t="s">
        <v>121</v>
      </c>
      <c r="O1" s="24" t="s">
        <v>10</v>
      </c>
    </row>
    <row r="2" s="30" customFormat="true" ht="15" hidden="false" customHeight="false" outlineLevel="0" collapsed="false">
      <c r="A2" s="34" t="s">
        <v>91</v>
      </c>
      <c r="B2" s="34" t="n">
        <v>47</v>
      </c>
      <c r="C2" s="34" t="s">
        <v>70</v>
      </c>
      <c r="D2" s="35" t="n">
        <v>38790.1173611111</v>
      </c>
      <c r="E2" s="34" t="n">
        <v>-152.0001</v>
      </c>
      <c r="F2" s="34" t="n">
        <v>24.9995</v>
      </c>
      <c r="G2" s="34" t="n">
        <v>5361</v>
      </c>
      <c r="H2" s="34" t="n">
        <v>-957.4</v>
      </c>
      <c r="I2" s="34" t="n">
        <v>4.1034</v>
      </c>
      <c r="J2" s="34" t="n">
        <v>34.3907</v>
      </c>
      <c r="K2" s="34" t="s">
        <v>93</v>
      </c>
      <c r="L2" s="34" t="n">
        <v>3</v>
      </c>
      <c r="M2" s="34" t="n">
        <v>1</v>
      </c>
      <c r="N2" s="34" t="n">
        <v>1.14</v>
      </c>
    </row>
    <row r="3" s="30" customFormat="true" ht="15" hidden="false" customHeight="false" outlineLevel="0" collapsed="false">
      <c r="A3" s="34" t="s">
        <v>91</v>
      </c>
      <c r="B3" s="34" t="n">
        <v>47</v>
      </c>
      <c r="C3" s="34" t="s">
        <v>70</v>
      </c>
      <c r="D3" s="35" t="n">
        <v>38790.1243055556</v>
      </c>
      <c r="E3" s="34" t="n">
        <v>-152.0001</v>
      </c>
      <c r="F3" s="34" t="n">
        <v>24.9995</v>
      </c>
      <c r="G3" s="34" t="n">
        <v>5345</v>
      </c>
      <c r="H3" s="34" t="n">
        <v>-553.6</v>
      </c>
      <c r="I3" s="34" t="n">
        <v>7.0714</v>
      </c>
      <c r="J3" s="34" t="n">
        <v>34.0345</v>
      </c>
      <c r="K3" s="34" t="s">
        <v>93</v>
      </c>
      <c r="L3" s="34" t="n">
        <v>3</v>
      </c>
      <c r="M3" s="34" t="n">
        <v>3</v>
      </c>
      <c r="N3" s="34" t="n">
        <v>1.92</v>
      </c>
    </row>
    <row r="4" s="30" customFormat="true" ht="15" hidden="false" customHeight="false" outlineLevel="0" collapsed="false">
      <c r="A4" s="34" t="s">
        <v>91</v>
      </c>
      <c r="B4" s="34" t="n">
        <v>47</v>
      </c>
      <c r="C4" s="34" t="s">
        <v>70</v>
      </c>
      <c r="D4" s="35" t="n">
        <v>38790.1291666667</v>
      </c>
      <c r="E4" s="34" t="n">
        <v>-152.0001</v>
      </c>
      <c r="F4" s="34" t="n">
        <v>24.9995</v>
      </c>
      <c r="G4" s="34" t="n">
        <v>5361</v>
      </c>
      <c r="H4" s="34" t="n">
        <v>-228.7</v>
      </c>
      <c r="I4" s="34" t="n">
        <v>16.8565</v>
      </c>
      <c r="J4" s="34" t="n">
        <v>34.6948</v>
      </c>
      <c r="K4" s="34" t="s">
        <v>93</v>
      </c>
      <c r="L4" s="34" t="n">
        <v>3</v>
      </c>
      <c r="M4" s="34" t="n">
        <v>5</v>
      </c>
      <c r="N4" s="34" t="n">
        <v>3.4</v>
      </c>
    </row>
    <row r="5" s="30" customFormat="true" ht="15" hidden="false" customHeight="false" outlineLevel="0" collapsed="false">
      <c r="A5" s="34" t="s">
        <v>91</v>
      </c>
      <c r="B5" s="34" t="n">
        <v>47</v>
      </c>
      <c r="C5" s="34" t="s">
        <v>70</v>
      </c>
      <c r="D5" s="35" t="n">
        <v>38790.1305555556</v>
      </c>
      <c r="E5" s="34" t="n">
        <v>-152.0001</v>
      </c>
      <c r="F5" s="34" t="n">
        <v>24.9995</v>
      </c>
      <c r="G5" s="34" t="n">
        <v>5360</v>
      </c>
      <c r="H5" s="34" t="n">
        <v>-177.4</v>
      </c>
      <c r="I5" s="34" t="n">
        <v>19.2358</v>
      </c>
      <c r="J5" s="34" t="n">
        <v>34.9562</v>
      </c>
      <c r="K5" s="34" t="s">
        <v>93</v>
      </c>
      <c r="L5" s="34" t="n">
        <v>3</v>
      </c>
      <c r="M5" s="34" t="n">
        <v>6</v>
      </c>
      <c r="N5" s="34" t="n">
        <v>5.27</v>
      </c>
    </row>
    <row r="6" s="30" customFormat="true" ht="15" hidden="false" customHeight="false" outlineLevel="0" collapsed="false">
      <c r="A6" s="34" t="s">
        <v>91</v>
      </c>
      <c r="B6" s="34" t="n">
        <v>47</v>
      </c>
      <c r="C6" s="34" t="s">
        <v>70</v>
      </c>
      <c r="D6" s="35" t="n">
        <v>38790.1319444444</v>
      </c>
      <c r="E6" s="34" t="n">
        <v>-152.0001</v>
      </c>
      <c r="F6" s="34" t="n">
        <v>24.9995</v>
      </c>
      <c r="G6" s="34" t="n">
        <v>5360</v>
      </c>
      <c r="H6" s="34" t="n">
        <v>-106.4</v>
      </c>
      <c r="I6" s="34" t="n">
        <v>21.9777</v>
      </c>
      <c r="J6" s="34" t="n">
        <v>35.2906</v>
      </c>
      <c r="K6" s="34" t="s">
        <v>93</v>
      </c>
      <c r="L6" s="34" t="n">
        <v>3</v>
      </c>
      <c r="M6" s="34" t="n">
        <v>8</v>
      </c>
      <c r="N6" s="34" t="n">
        <v>8.14</v>
      </c>
    </row>
    <row r="7" s="30" customFormat="true" ht="15" hidden="false" customHeight="false" outlineLevel="0" collapsed="false">
      <c r="A7" s="34" t="s">
        <v>91</v>
      </c>
      <c r="B7" s="34" t="n">
        <v>47</v>
      </c>
      <c r="C7" s="34" t="s">
        <v>70</v>
      </c>
      <c r="D7" s="35" t="n">
        <v>38790.1333333333</v>
      </c>
      <c r="E7" s="34" t="n">
        <v>-152.0001</v>
      </c>
      <c r="F7" s="34" t="n">
        <v>24.9995</v>
      </c>
      <c r="G7" s="34" t="n">
        <v>5371</v>
      </c>
      <c r="H7" s="34" t="n">
        <v>-40.2</v>
      </c>
      <c r="I7" s="34" t="n">
        <v>22.023</v>
      </c>
      <c r="J7" s="34" t="n">
        <v>35.2847</v>
      </c>
      <c r="K7" s="34" t="s">
        <v>93</v>
      </c>
      <c r="L7" s="34" t="n">
        <v>3</v>
      </c>
      <c r="M7" s="34" t="n">
        <v>11</v>
      </c>
      <c r="N7" s="34" t="n">
        <v>13.2</v>
      </c>
    </row>
    <row r="8" s="30" customFormat="true" ht="15" hidden="false" customHeight="false" outlineLevel="0" collapsed="false">
      <c r="A8" s="34" t="s">
        <v>91</v>
      </c>
      <c r="B8" s="34" t="n">
        <v>47</v>
      </c>
      <c r="C8" s="34" t="s">
        <v>70</v>
      </c>
      <c r="D8" s="35" t="n">
        <v>38790.1340277778</v>
      </c>
      <c r="E8" s="34" t="n">
        <v>-152.0001</v>
      </c>
      <c r="F8" s="34" t="n">
        <v>24.9995</v>
      </c>
      <c r="G8" s="34" t="n">
        <v>5373</v>
      </c>
      <c r="H8" s="34" t="n">
        <v>-19.9</v>
      </c>
      <c r="I8" s="34" t="n">
        <v>22.0173</v>
      </c>
      <c r="J8" s="34" t="n">
        <v>35.2853</v>
      </c>
      <c r="K8" s="34" t="s">
        <v>93</v>
      </c>
      <c r="L8" s="34" t="n">
        <v>3</v>
      </c>
      <c r="M8" s="34" t="n">
        <v>12</v>
      </c>
      <c r="N8" s="34" t="n">
        <v>11.6</v>
      </c>
    </row>
    <row r="10" customFormat="false" ht="15" hidden="false" customHeight="false" outlineLevel="0" collapsed="false">
      <c r="H10" s="34"/>
    </row>
    <row r="11" customFormat="false" ht="15" hidden="false" customHeight="false" outlineLevel="0" collapsed="false">
      <c r="H11" s="34"/>
    </row>
    <row r="12" customFormat="false" ht="15" hidden="false" customHeight="false" outlineLevel="0" collapsed="false">
      <c r="H12" s="34"/>
    </row>
    <row r="13" customFormat="false" ht="15" hidden="false" customHeight="false" outlineLevel="0" collapsed="false">
      <c r="H13" s="34"/>
    </row>
    <row r="14" customFormat="false" ht="15" hidden="false" customHeight="false" outlineLevel="0" collapsed="false">
      <c r="H14" s="34"/>
    </row>
    <row r="15" customFormat="false" ht="15" hidden="false" customHeight="false" outlineLevel="0" collapsed="false">
      <c r="H15" s="3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Roman,Regular"&amp;A</oddHeader>
    <oddFooter>&amp;C&amp;"Times New Roman,Regular"Page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LibreOffice/7.3.6.2$Linux_X86_64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2019-03-14T16:48:13Z</dcterms:created>
  <dc:creator>Elisa Halewood</dc:creator>
  <dc:description/>
  <dc:language>en-CA</dc:language>
  <cp:lastModifiedBy>Jesse McNichol</cp:lastModifiedBy>
  <dcterms:modified xsi:type="dcterms:W3CDTF">2021-07-18T22:47:39Z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