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eza/MyProjects/TLEED/"/>
    </mc:Choice>
  </mc:AlternateContent>
  <bookViews>
    <workbookView xWindow="0" yWindow="460" windowWidth="21080" windowHeight="11460" tabRatio="500" activeTab="3"/>
  </bookViews>
  <sheets>
    <sheet name="Sheet1" sheetId="1" r:id="rId1"/>
    <sheet name="Run 2" sheetId="2" r:id="rId2"/>
    <sheet name="Run 3" sheetId="3" r:id="rId3"/>
    <sheet name="Run 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4" i="4" l="1"/>
  <c r="A91" i="4"/>
  <c r="A84" i="4"/>
  <c r="A82" i="4"/>
  <c r="A77" i="4"/>
  <c r="A68" i="4"/>
  <c r="A60" i="4"/>
  <c r="A59" i="4"/>
  <c r="A58" i="4"/>
  <c r="A57" i="4"/>
  <c r="A56" i="4"/>
  <c r="A55" i="4"/>
  <c r="A54" i="4"/>
</calcChain>
</file>

<file path=xl/comments1.xml><?xml version="1.0" encoding="utf-8"?>
<comments xmlns="http://schemas.openxmlformats.org/spreadsheetml/2006/main">
  <authors>
    <author>Juan C. Meza</author>
  </authors>
  <commentList>
    <comment ref="A1" authorId="0">
      <text>
        <r>
          <rPr>
            <b/>
            <sz val="10"/>
            <color indexed="81"/>
            <rFont val="Calibri"/>
          </rPr>
          <t>max feval 2000</t>
        </r>
      </text>
    </comment>
  </commentList>
</comments>
</file>

<file path=xl/sharedStrings.xml><?xml version="1.0" encoding="utf-8"?>
<sst xmlns="http://schemas.openxmlformats.org/spreadsheetml/2006/main" count="149" uniqueCount="46">
  <si>
    <t>neval</t>
  </si>
  <si>
    <t>fx</t>
  </si>
  <si>
    <t>est.crit</t>
  </si>
  <si>
    <t>cmesh</t>
  </si>
  <si>
    <t>status</t>
  </si>
  <si>
    <t>refine</t>
  </si>
  <si>
    <t>-----------</t>
  </si>
  <si>
    <t>checking</t>
  </si>
  <si>
    <t>xstar</t>
  </si>
  <si>
    <t>x0</t>
  </si>
  <si>
    <t>Comments</t>
  </si>
  <si>
    <t>runbfodisc, tleedfcn2, p discrete vars, x0 from fig5,upper/lower bounds = 1</t>
  </si>
  <si>
    <t xml:space="preserve"> </t>
  </si>
  <si>
    <t>converg</t>
  </si>
  <si>
    <t>converged</t>
  </si>
  <si>
    <t>runbfodisc</t>
  </si>
  <si>
    <t xml:space="preserve">2.0000
</t>
  </si>
  <si>
    <t xml:space="preserve">1.0000
</t>
  </si>
  <si>
    <t xml:space="preserve">0.3214
</t>
  </si>
  <si>
    <t xml:space="preserve">1.7402
</t>
  </si>
  <si>
    <t xml:space="preserve">1.8829
</t>
  </si>
  <si>
    <t xml:space="preserve">1.8516
</t>
  </si>
  <si>
    <t xml:space="preserve">1.6783
</t>
  </si>
  <si>
    <t xml:space="preserve">1.6459
</t>
  </si>
  <si>
    <t xml:space="preserve">1.7824
</t>
  </si>
  <si>
    <t xml:space="preserve">2.9203
</t>
  </si>
  <si>
    <t xml:space="preserve">3.1639
</t>
  </si>
  <si>
    <t xml:space="preserve">6.3738
</t>
  </si>
  <si>
    <t xml:space="preserve">6.1704
</t>
  </si>
  <si>
    <t xml:space="preserve">1.1705
</t>
  </si>
  <si>
    <t xml:space="preserve">3.6492
</t>
  </si>
  <si>
    <t xml:space="preserve">3.7756
</t>
  </si>
  <si>
    <t xml:space="preserve">4.9544
</t>
  </si>
  <si>
    <t xml:space="preserve">5.0235
</t>
  </si>
  <si>
    <t xml:space="preserve">5.0337
</t>
  </si>
  <si>
    <t xml:space="preserve">2.5930
</t>
  </si>
  <si>
    <t xml:space="preserve">2.3776
</t>
  </si>
  <si>
    <t xml:space="preserve">2.9612
</t>
  </si>
  <si>
    <t xml:space="preserve">1.4448
</t>
  </si>
  <si>
    <t xml:space="preserve">3.8773
</t>
  </si>
  <si>
    <t xml:space="preserve">1.1205
</t>
  </si>
  <si>
    <t xml:space="preserve">1.2594
</t>
  </si>
  <si>
    <t xml:space="preserve">3.6189
</t>
  </si>
  <si>
    <t xml:space="preserve">0.0036
</t>
  </si>
  <si>
    <t xml:space="preserve">5.0890
</t>
  </si>
  <si>
    <t xml:space="preserve">2.5256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</si>
</sst>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2" x14ac:knownFonts="1">
    <font>
      <sz val="12"/>
      <color theme="1"/>
      <name val="Calibri"/>
      <family val="2"/>
      <scheme val="minor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"/>
  <sheetViews>
    <sheetView workbookViewId="0">
      <selection activeCell="B20" sqref="B20"/>
    </sheetView>
  </sheetViews>
  <sheetFormatPr baseColWidth="10" defaultRowHeight="16" x14ac:dyDescent="0.2"/>
  <cols>
    <col min="1" max="1" width="8.1640625" customWidth="1"/>
    <col min="2" max="2" width="14.6640625" customWidth="1"/>
    <col min="3" max="3" width="16.5" customWidth="1"/>
    <col min="4" max="4" width="15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 x14ac:dyDescent="0.2">
      <c r="A2">
        <v>1</v>
      </c>
      <c r="B2" s="1">
        <v>0.27991339999999998</v>
      </c>
      <c r="C2" s="1">
        <v>1.0367999999999999</v>
      </c>
      <c r="F2" t="s">
        <v>11</v>
      </c>
    </row>
    <row r="3" spans="1:6" x14ac:dyDescent="0.2">
      <c r="A3">
        <v>25</v>
      </c>
      <c r="B3" s="1">
        <v>0.22792979999999999</v>
      </c>
      <c r="C3" t="s">
        <v>6</v>
      </c>
      <c r="D3" s="1">
        <v>1.0367999999999999</v>
      </c>
      <c r="E3">
        <v>19</v>
      </c>
    </row>
    <row r="4" spans="1:6" x14ac:dyDescent="0.2">
      <c r="A4">
        <v>121</v>
      </c>
      <c r="B4" s="1">
        <v>0.22792979999999999</v>
      </c>
      <c r="C4" s="1">
        <v>0.69192370000000003</v>
      </c>
      <c r="D4" s="1">
        <v>1.477233</v>
      </c>
      <c r="E4" t="s">
        <v>5</v>
      </c>
    </row>
    <row r="5" spans="1:6" x14ac:dyDescent="0.2">
      <c r="A5">
        <v>194</v>
      </c>
      <c r="B5" s="1">
        <v>0.2269041</v>
      </c>
      <c r="C5" t="s">
        <v>6</v>
      </c>
      <c r="D5" s="1">
        <v>0.29500340000000003</v>
      </c>
      <c r="E5">
        <v>45</v>
      </c>
    </row>
    <row r="6" spans="1:6" x14ac:dyDescent="0.2">
      <c r="A6">
        <v>291</v>
      </c>
      <c r="B6" s="1">
        <v>0.2269041</v>
      </c>
      <c r="C6" s="1">
        <v>1.820379</v>
      </c>
      <c r="D6" s="1">
        <v>0.42032079999999999</v>
      </c>
      <c r="E6" t="s">
        <v>5</v>
      </c>
    </row>
    <row r="7" spans="1:6" x14ac:dyDescent="0.2">
      <c r="A7">
        <v>320</v>
      </c>
      <c r="B7" s="1">
        <v>0.22643659999999999</v>
      </c>
      <c r="C7" t="s">
        <v>6</v>
      </c>
      <c r="D7" s="1">
        <v>8.3938059999999995E-2</v>
      </c>
      <c r="E7">
        <v>22</v>
      </c>
    </row>
    <row r="8" spans="1:6" x14ac:dyDescent="0.2">
      <c r="A8">
        <v>343</v>
      </c>
      <c r="B8" s="1">
        <v>0.2215956</v>
      </c>
      <c r="C8" t="s">
        <v>6</v>
      </c>
      <c r="D8" s="1">
        <v>0.1195949</v>
      </c>
      <c r="E8">
        <v>19</v>
      </c>
    </row>
    <row r="9" spans="1:6" x14ac:dyDescent="0.2">
      <c r="A9">
        <v>369</v>
      </c>
      <c r="B9" s="1">
        <v>0.21445600000000001</v>
      </c>
      <c r="C9" t="s">
        <v>6</v>
      </c>
      <c r="D9" s="1">
        <v>0.17039889999999999</v>
      </c>
      <c r="E9">
        <v>21</v>
      </c>
    </row>
    <row r="10" spans="1:6" x14ac:dyDescent="0.2">
      <c r="A10">
        <v>466</v>
      </c>
      <c r="B10" s="1">
        <v>0.21445600000000001</v>
      </c>
      <c r="C10" s="1">
        <v>0.1834143</v>
      </c>
      <c r="D10" s="1">
        <v>0.24278430000000001</v>
      </c>
      <c r="E10" t="s">
        <v>5</v>
      </c>
    </row>
    <row r="11" spans="1:6" x14ac:dyDescent="0.2">
      <c r="A11">
        <v>551</v>
      </c>
      <c r="B11" s="1">
        <v>0.214395</v>
      </c>
      <c r="C11" t="s">
        <v>6</v>
      </c>
      <c r="D11" s="1">
        <v>4.8484029999999997E-2</v>
      </c>
      <c r="E11">
        <v>50</v>
      </c>
    </row>
    <row r="12" spans="1:6" x14ac:dyDescent="0.2">
      <c r="A12">
        <v>616</v>
      </c>
      <c r="B12" s="1">
        <v>0.2139103</v>
      </c>
      <c r="C12" t="s">
        <v>6</v>
      </c>
      <c r="D12" s="1">
        <v>6.9080050000000004E-2</v>
      </c>
      <c r="E12">
        <v>40</v>
      </c>
    </row>
    <row r="13" spans="1:6" x14ac:dyDescent="0.2">
      <c r="A13">
        <v>713</v>
      </c>
      <c r="B13" s="1">
        <v>0.2139103</v>
      </c>
      <c r="C13" s="1">
        <v>0.39336359999999998</v>
      </c>
      <c r="D13" s="1">
        <v>9.8425250000000006E-2</v>
      </c>
      <c r="E13" t="s">
        <v>5</v>
      </c>
    </row>
    <row r="14" spans="1:6" x14ac:dyDescent="0.2">
      <c r="A14">
        <v>732</v>
      </c>
      <c r="B14" s="1">
        <v>0.21190880000000001</v>
      </c>
      <c r="C14" t="s">
        <v>6</v>
      </c>
      <c r="D14" s="1">
        <v>1.9655519999999999E-2</v>
      </c>
      <c r="E14">
        <v>17</v>
      </c>
    </row>
    <row r="15" spans="1:6" x14ac:dyDescent="0.2">
      <c r="A15">
        <v>829</v>
      </c>
      <c r="B15" s="1">
        <v>0.21190880000000001</v>
      </c>
      <c r="C15" s="1">
        <v>0.77978150000000002</v>
      </c>
      <c r="D15" s="1">
        <v>2.8005189999999999E-2</v>
      </c>
      <c r="E15" t="s">
        <v>5</v>
      </c>
    </row>
    <row r="16" spans="1:6" x14ac:dyDescent="0.2">
      <c r="A16">
        <v>926</v>
      </c>
      <c r="B16" s="1">
        <v>0.21190880000000001</v>
      </c>
      <c r="C16" s="1">
        <v>1.9092180000000001</v>
      </c>
      <c r="D16" s="1">
        <v>5.5926359999999998E-3</v>
      </c>
      <c r="E16" t="s">
        <v>5</v>
      </c>
    </row>
    <row r="19" spans="2:44" x14ac:dyDescent="0.2">
      <c r="B19" t="s">
        <v>9</v>
      </c>
      <c r="C19">
        <v>-1.8756999999999999</v>
      </c>
      <c r="D19">
        <v>-1.7941</v>
      </c>
      <c r="E19">
        <v>-1.8067</v>
      </c>
      <c r="F19">
        <v>-0.3861</v>
      </c>
      <c r="G19">
        <v>0.2472</v>
      </c>
      <c r="H19">
        <v>-4.6100000000000002E-2</v>
      </c>
      <c r="I19">
        <v>6.9000000000000006E-2</v>
      </c>
      <c r="J19">
        <v>0.18740000000000001</v>
      </c>
      <c r="K19">
        <v>1.7112000000000001</v>
      </c>
      <c r="L19">
        <v>1.7350000000000001</v>
      </c>
      <c r="M19">
        <v>1.7378</v>
      </c>
      <c r="N19">
        <v>1.7466999999999999</v>
      </c>
      <c r="O19">
        <v>1.7750999999999999</v>
      </c>
      <c r="P19">
        <v>1.7897000000000001</v>
      </c>
      <c r="Q19">
        <v>0</v>
      </c>
      <c r="R19">
        <v>3.1141000000000001</v>
      </c>
      <c r="S19">
        <v>3.0047000000000001</v>
      </c>
      <c r="T19">
        <v>6.2249999999999996</v>
      </c>
      <c r="U19">
        <v>-4.0621</v>
      </c>
      <c r="V19">
        <v>1.2552000000000001</v>
      </c>
      <c r="W19">
        <v>3.6738</v>
      </c>
      <c r="X19">
        <v>-4.2907000000000002</v>
      </c>
      <c r="Y19">
        <v>5.0397999999999996</v>
      </c>
      <c r="Z19">
        <v>0</v>
      </c>
      <c r="AA19">
        <v>5.0354999999999999</v>
      </c>
      <c r="AB19">
        <v>2.4702999999999999</v>
      </c>
      <c r="AC19">
        <v>2.5445000000000002</v>
      </c>
      <c r="AD19">
        <v>2.4371</v>
      </c>
      <c r="AE19">
        <v>0</v>
      </c>
      <c r="AF19">
        <v>0</v>
      </c>
      <c r="AG19">
        <v>-3.0047000000000001</v>
      </c>
      <c r="AH19">
        <v>1.2912999999999999</v>
      </c>
      <c r="AI19">
        <v>6.2249999999999996</v>
      </c>
      <c r="AJ19">
        <v>1.2552000000000001</v>
      </c>
      <c r="AK19">
        <v>1.2124999999999999</v>
      </c>
      <c r="AL19">
        <v>3.7092999999999998</v>
      </c>
      <c r="AM19">
        <v>0</v>
      </c>
      <c r="AN19">
        <v>0</v>
      </c>
      <c r="AO19">
        <v>5.0354999999999999</v>
      </c>
      <c r="AP19">
        <v>5.0401999999999996</v>
      </c>
      <c r="AQ19">
        <v>0</v>
      </c>
      <c r="AR19">
        <v>2.4371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2"/>
  <sheetViews>
    <sheetView topLeftCell="A25" workbookViewId="0">
      <selection activeCell="A42" sqref="A42:E44"/>
    </sheetView>
  </sheetViews>
  <sheetFormatPr baseColWidth="10" defaultRowHeight="16" x14ac:dyDescent="0.2"/>
  <cols>
    <col min="2" max="2" width="17.5" style="2" customWidth="1"/>
    <col min="6" max="6" width="33.83203125" customWidth="1"/>
  </cols>
  <sheetData>
    <row r="1" spans="1:6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12</v>
      </c>
    </row>
    <row r="2" spans="1:6" x14ac:dyDescent="0.2">
      <c r="A2">
        <v>1</v>
      </c>
      <c r="B2" s="2">
        <v>1.6</v>
      </c>
      <c r="C2" s="1">
        <v>1.0367999999999999</v>
      </c>
      <c r="F2" t="s">
        <v>11</v>
      </c>
    </row>
    <row r="3" spans="1:6" x14ac:dyDescent="0.2">
      <c r="A3">
        <v>57</v>
      </c>
      <c r="B3" s="2">
        <v>1.6</v>
      </c>
      <c r="C3" s="1">
        <v>0</v>
      </c>
      <c r="D3" s="1">
        <v>1.0367999999999999</v>
      </c>
      <c r="E3" t="s">
        <v>5</v>
      </c>
    </row>
    <row r="4" spans="1:6" x14ac:dyDescent="0.2">
      <c r="A4">
        <v>97</v>
      </c>
      <c r="B4" s="2">
        <v>0.60618139999999998</v>
      </c>
      <c r="C4" t="s">
        <v>6</v>
      </c>
      <c r="D4" s="1">
        <v>0.20704900000000001</v>
      </c>
      <c r="E4">
        <v>28</v>
      </c>
    </row>
    <row r="5" spans="1:6" x14ac:dyDescent="0.2">
      <c r="A5">
        <v>114</v>
      </c>
      <c r="B5" s="2">
        <v>0.44970640000000001</v>
      </c>
      <c r="C5" t="s">
        <v>6</v>
      </c>
      <c r="D5" s="1">
        <v>0.29500340000000003</v>
      </c>
      <c r="E5">
        <v>16</v>
      </c>
    </row>
    <row r="6" spans="1:6" x14ac:dyDescent="0.2">
      <c r="A6">
        <v>129</v>
      </c>
      <c r="B6" s="2">
        <v>0.42347770000000001</v>
      </c>
      <c r="C6" t="s">
        <v>6</v>
      </c>
      <c r="D6" s="1">
        <v>0.42032079999999999</v>
      </c>
      <c r="E6">
        <v>15</v>
      </c>
    </row>
    <row r="7" spans="1:6" x14ac:dyDescent="0.2">
      <c r="A7">
        <v>138</v>
      </c>
      <c r="B7" s="2">
        <v>0.40647090000000002</v>
      </c>
      <c r="C7" t="s">
        <v>6</v>
      </c>
      <c r="D7" s="1">
        <v>0.59887310000000005</v>
      </c>
      <c r="E7">
        <v>9</v>
      </c>
    </row>
    <row r="8" spans="1:6" x14ac:dyDescent="0.2">
      <c r="A8">
        <v>157</v>
      </c>
      <c r="B8" s="2">
        <v>0.37713449999999998</v>
      </c>
      <c r="C8" t="s">
        <v>6</v>
      </c>
      <c r="D8" s="1">
        <v>0.85327430000000004</v>
      </c>
      <c r="E8">
        <v>17</v>
      </c>
    </row>
    <row r="9" spans="1:6" x14ac:dyDescent="0.2">
      <c r="A9">
        <v>166</v>
      </c>
      <c r="B9" s="2">
        <v>0.35313939999999999</v>
      </c>
      <c r="C9" t="s">
        <v>6</v>
      </c>
      <c r="D9" s="1">
        <v>1.2157450000000001</v>
      </c>
      <c r="E9">
        <v>9</v>
      </c>
    </row>
    <row r="10" spans="1:6" x14ac:dyDescent="0.2">
      <c r="A10">
        <v>264</v>
      </c>
      <c r="B10" s="2">
        <v>0.35313939999999999</v>
      </c>
      <c r="C10" s="1">
        <v>0.61976350000000002</v>
      </c>
      <c r="D10" s="1">
        <v>1.732194</v>
      </c>
      <c r="E10" t="s">
        <v>5</v>
      </c>
    </row>
    <row r="11" spans="1:6" x14ac:dyDescent="0.2">
      <c r="A11">
        <v>279</v>
      </c>
      <c r="B11" s="2">
        <v>0.33021040000000002</v>
      </c>
      <c r="C11" t="s">
        <v>6</v>
      </c>
      <c r="D11" s="1">
        <v>0.34591909999999998</v>
      </c>
      <c r="E11">
        <v>15</v>
      </c>
    </row>
    <row r="12" spans="1:6" x14ac:dyDescent="0.2">
      <c r="A12">
        <v>303</v>
      </c>
      <c r="B12" s="2">
        <v>0.32821980000000001</v>
      </c>
      <c r="C12" t="s">
        <v>6</v>
      </c>
      <c r="D12" s="1">
        <v>0.49286560000000001</v>
      </c>
      <c r="E12">
        <v>19</v>
      </c>
    </row>
    <row r="13" spans="1:6" x14ac:dyDescent="0.2">
      <c r="A13">
        <v>401</v>
      </c>
      <c r="B13" s="2">
        <v>0.32821980000000001</v>
      </c>
      <c r="C13" s="1">
        <v>1.24779</v>
      </c>
      <c r="D13" s="1">
        <v>0.70223480000000005</v>
      </c>
      <c r="E13" t="s">
        <v>5</v>
      </c>
    </row>
    <row r="14" spans="1:6" x14ac:dyDescent="0.2">
      <c r="A14">
        <v>416</v>
      </c>
      <c r="B14" s="2">
        <v>0.30871959999999998</v>
      </c>
      <c r="C14" t="s">
        <v>6</v>
      </c>
      <c r="D14" s="1">
        <v>0.14023630000000001</v>
      </c>
      <c r="E14">
        <v>15</v>
      </c>
    </row>
    <row r="15" spans="1:6" x14ac:dyDescent="0.2">
      <c r="A15">
        <v>432</v>
      </c>
      <c r="B15" s="2">
        <v>0.30334250000000001</v>
      </c>
      <c r="C15" t="s">
        <v>6</v>
      </c>
      <c r="D15" s="1">
        <v>0.19980870000000001</v>
      </c>
      <c r="E15">
        <v>15</v>
      </c>
    </row>
    <row r="16" spans="1:6" x14ac:dyDescent="0.2">
      <c r="A16">
        <v>449</v>
      </c>
      <c r="B16" s="2">
        <v>0.28982629999999998</v>
      </c>
      <c r="C16" t="s">
        <v>6</v>
      </c>
      <c r="D16" s="1">
        <v>0.28468739999999998</v>
      </c>
      <c r="E16">
        <v>16</v>
      </c>
    </row>
    <row r="17" spans="1:5" x14ac:dyDescent="0.2">
      <c r="A17">
        <v>480</v>
      </c>
      <c r="B17" s="2">
        <v>0.28187180000000001</v>
      </c>
      <c r="C17" t="s">
        <v>6</v>
      </c>
      <c r="D17" s="1">
        <v>0.4056226</v>
      </c>
      <c r="E17">
        <v>23</v>
      </c>
    </row>
    <row r="18" spans="1:5" x14ac:dyDescent="0.2">
      <c r="A18">
        <v>497</v>
      </c>
      <c r="B18" s="2">
        <v>0.26878390000000002</v>
      </c>
      <c r="C18" t="s">
        <v>6</v>
      </c>
      <c r="D18" s="1">
        <v>0.57793110000000003</v>
      </c>
      <c r="E18">
        <v>16</v>
      </c>
    </row>
    <row r="19" spans="1:5" x14ac:dyDescent="0.2">
      <c r="A19">
        <v>595</v>
      </c>
      <c r="B19" s="2">
        <v>0.26878390000000002</v>
      </c>
      <c r="C19" s="1">
        <v>0.98097369999999995</v>
      </c>
      <c r="D19" s="1">
        <v>0.82343619999999995</v>
      </c>
      <c r="E19" t="s">
        <v>5</v>
      </c>
    </row>
    <row r="20" spans="1:5" x14ac:dyDescent="0.2">
      <c r="A20">
        <v>610</v>
      </c>
      <c r="B20" s="2">
        <v>0.2505638</v>
      </c>
      <c r="C20" t="s">
        <v>6</v>
      </c>
      <c r="D20" s="1">
        <v>0.16444020000000001</v>
      </c>
      <c r="E20">
        <v>15</v>
      </c>
    </row>
    <row r="21" spans="1:5" x14ac:dyDescent="0.2">
      <c r="A21">
        <v>632</v>
      </c>
      <c r="B21" s="2">
        <v>0.24616930000000001</v>
      </c>
      <c r="C21" t="s">
        <v>6</v>
      </c>
      <c r="D21" s="1">
        <v>0.23429440000000001</v>
      </c>
      <c r="E21">
        <v>18</v>
      </c>
    </row>
    <row r="22" spans="1:5" x14ac:dyDescent="0.2">
      <c r="A22">
        <v>730</v>
      </c>
      <c r="B22" s="2">
        <v>0.24616930000000001</v>
      </c>
      <c r="C22" s="1">
        <v>2.050249</v>
      </c>
      <c r="D22" s="1">
        <v>0.33382270000000003</v>
      </c>
      <c r="E22" t="s">
        <v>5</v>
      </c>
    </row>
    <row r="23" spans="1:5" x14ac:dyDescent="0.2">
      <c r="A23">
        <v>757</v>
      </c>
      <c r="B23" s="2">
        <v>0.2443169</v>
      </c>
      <c r="C23" t="s">
        <v>6</v>
      </c>
      <c r="D23" s="1">
        <v>6.6664390000000004E-2</v>
      </c>
      <c r="E23">
        <v>21</v>
      </c>
    </row>
    <row r="24" spans="1:5" x14ac:dyDescent="0.2">
      <c r="A24">
        <v>772</v>
      </c>
      <c r="B24" s="2">
        <v>0.24167530000000001</v>
      </c>
      <c r="C24" t="s">
        <v>6</v>
      </c>
      <c r="D24" s="1">
        <v>9.4983419999999999E-2</v>
      </c>
      <c r="E24">
        <v>15</v>
      </c>
    </row>
    <row r="25" spans="1:5" x14ac:dyDescent="0.2">
      <c r="A25">
        <v>826</v>
      </c>
      <c r="B25" s="2">
        <v>0.23358329999999999</v>
      </c>
      <c r="C25" t="s">
        <v>6</v>
      </c>
      <c r="D25" s="1">
        <v>0.13533239999999999</v>
      </c>
      <c r="E25">
        <v>34</v>
      </c>
    </row>
    <row r="26" spans="1:5" x14ac:dyDescent="0.2">
      <c r="A26">
        <v>924</v>
      </c>
      <c r="B26" s="2">
        <v>0.23358329999999999</v>
      </c>
      <c r="C26" s="1">
        <v>1.146911</v>
      </c>
      <c r="D26" s="1">
        <v>0.19282160000000001</v>
      </c>
      <c r="E26" t="s">
        <v>5</v>
      </c>
    </row>
    <row r="27" spans="1:5" x14ac:dyDescent="0.2">
      <c r="A27">
        <v>946</v>
      </c>
      <c r="B27" s="2">
        <v>0.2334598</v>
      </c>
      <c r="C27" t="s">
        <v>6</v>
      </c>
      <c r="D27" s="1">
        <v>3.8506470000000001E-2</v>
      </c>
      <c r="E27">
        <v>18</v>
      </c>
    </row>
    <row r="28" spans="1:5" x14ac:dyDescent="0.2">
      <c r="A28">
        <v>976</v>
      </c>
      <c r="B28" s="2">
        <v>0.23307040000000001</v>
      </c>
      <c r="C28" t="s">
        <v>6</v>
      </c>
      <c r="D28" s="1">
        <v>5.4864019999999999E-2</v>
      </c>
      <c r="E28">
        <v>22</v>
      </c>
    </row>
    <row r="29" spans="1:5" x14ac:dyDescent="0.2">
      <c r="A29">
        <v>1010</v>
      </c>
      <c r="B29" s="2">
        <v>0.23017570000000001</v>
      </c>
      <c r="C29" t="s">
        <v>6</v>
      </c>
      <c r="D29" s="1">
        <v>7.8170249999999997E-2</v>
      </c>
      <c r="E29">
        <v>24</v>
      </c>
    </row>
    <row r="30" spans="1:5" x14ac:dyDescent="0.2">
      <c r="A30">
        <v>1026</v>
      </c>
      <c r="B30" s="2">
        <v>0.22783929999999999</v>
      </c>
      <c r="C30" t="s">
        <v>6</v>
      </c>
      <c r="D30" s="1">
        <v>0.111377</v>
      </c>
      <c r="E30">
        <v>15</v>
      </c>
    </row>
    <row r="31" spans="1:5" x14ac:dyDescent="0.2">
      <c r="A31">
        <v>1124</v>
      </c>
      <c r="B31" s="2">
        <v>0.22783929999999999</v>
      </c>
      <c r="C31" s="1">
        <v>0.1057385</v>
      </c>
      <c r="D31" s="1">
        <v>0.15868989999999999</v>
      </c>
      <c r="E31" t="s">
        <v>5</v>
      </c>
    </row>
    <row r="32" spans="1:5" x14ac:dyDescent="0.2">
      <c r="A32">
        <v>1142</v>
      </c>
      <c r="B32" s="2">
        <v>0.22534570000000001</v>
      </c>
      <c r="C32" t="s">
        <v>6</v>
      </c>
      <c r="D32" s="1">
        <v>3.1690379999999997E-2</v>
      </c>
      <c r="E32">
        <v>16</v>
      </c>
    </row>
    <row r="33" spans="1:5" x14ac:dyDescent="0.2">
      <c r="A33">
        <v>1240</v>
      </c>
      <c r="B33" s="2">
        <v>0.22534570000000001</v>
      </c>
      <c r="C33" s="1">
        <v>0.36715829999999999</v>
      </c>
      <c r="D33" s="1">
        <v>4.5152449999999997E-2</v>
      </c>
      <c r="E33" t="s">
        <v>5</v>
      </c>
    </row>
    <row r="34" spans="1:5" x14ac:dyDescent="0.2">
      <c r="A34">
        <v>1293</v>
      </c>
      <c r="B34" s="2">
        <v>0.2239785</v>
      </c>
      <c r="C34" t="s">
        <v>6</v>
      </c>
      <c r="D34" s="1">
        <v>9.0169440000000007E-3</v>
      </c>
      <c r="E34">
        <v>34</v>
      </c>
    </row>
    <row r="35" spans="1:5" x14ac:dyDescent="0.2">
      <c r="A35">
        <v>1373</v>
      </c>
      <c r="B35" s="2">
        <v>0.22288769999999999</v>
      </c>
      <c r="C35" t="s">
        <v>6</v>
      </c>
      <c r="D35" s="1">
        <v>1.284734E-2</v>
      </c>
      <c r="E35">
        <v>47</v>
      </c>
    </row>
    <row r="36" spans="1:5" x14ac:dyDescent="0.2">
      <c r="A36">
        <v>1471</v>
      </c>
      <c r="B36" s="2">
        <v>0.22288769999999999</v>
      </c>
      <c r="C36" s="1">
        <v>0.99670809999999999</v>
      </c>
      <c r="D36" s="1">
        <v>1.8304890000000001E-2</v>
      </c>
      <c r="E36" t="s">
        <v>5</v>
      </c>
    </row>
    <row r="37" spans="1:5" x14ac:dyDescent="0.2">
      <c r="A37">
        <v>1569</v>
      </c>
      <c r="B37" s="2">
        <v>0.22288769999999999</v>
      </c>
      <c r="C37" s="1">
        <v>3.70316</v>
      </c>
      <c r="D37" s="1">
        <v>3.6554869999999998E-3</v>
      </c>
      <c r="E37" t="s">
        <v>5</v>
      </c>
    </row>
    <row r="38" spans="1:5" x14ac:dyDescent="0.2">
      <c r="A38">
        <v>1667</v>
      </c>
      <c r="B38" s="2">
        <v>0.22288769999999999</v>
      </c>
      <c r="C38" s="1">
        <v>6.5143940000000002</v>
      </c>
      <c r="D38" s="1">
        <v>7.3000069999999999E-4</v>
      </c>
      <c r="E38" t="s">
        <v>5</v>
      </c>
    </row>
    <row r="39" spans="1:5" x14ac:dyDescent="0.2">
      <c r="A39">
        <v>1765</v>
      </c>
      <c r="B39" s="2">
        <v>0.22288769999999999</v>
      </c>
      <c r="C39" s="1">
        <v>6.2184549999999996</v>
      </c>
      <c r="D39" s="1">
        <v>1.457811E-4</v>
      </c>
      <c r="E39" t="s">
        <v>5</v>
      </c>
    </row>
    <row r="40" spans="1:5" x14ac:dyDescent="0.2">
      <c r="A40">
        <v>1853</v>
      </c>
      <c r="B40" s="2">
        <v>0.22288769999999999</v>
      </c>
      <c r="C40" s="1">
        <v>5.9632059999999996</v>
      </c>
      <c r="D40" s="1">
        <v>5.0000000000000002E-5</v>
      </c>
      <c r="E40" t="s">
        <v>7</v>
      </c>
    </row>
    <row r="41" spans="1:5" x14ac:dyDescent="0.2">
      <c r="A41">
        <v>1946</v>
      </c>
      <c r="B41" s="2">
        <v>0.22288769999999999</v>
      </c>
      <c r="C41" s="1">
        <v>6.2184549999999996</v>
      </c>
      <c r="D41" s="1">
        <v>5.0000000000000002E-5</v>
      </c>
      <c r="E41" t="s">
        <v>7</v>
      </c>
    </row>
    <row r="42" spans="1:5" x14ac:dyDescent="0.2">
      <c r="A42">
        <v>2036</v>
      </c>
      <c r="B42" s="1">
        <v>0.22288769999999999</v>
      </c>
      <c r="C42" s="1">
        <v>6.4769449999999997</v>
      </c>
      <c r="D42" s="1">
        <v>5.0000000000000002E-5</v>
      </c>
      <c r="E42" t="s">
        <v>7</v>
      </c>
    </row>
    <row r="43" spans="1:5" x14ac:dyDescent="0.2">
      <c r="A43">
        <v>2123</v>
      </c>
      <c r="B43" s="1">
        <v>0.22288769999999999</v>
      </c>
      <c r="C43" s="1">
        <v>6.4769449999999997</v>
      </c>
      <c r="D43" s="1">
        <v>5.0000000000000002E-5</v>
      </c>
      <c r="E43" t="s">
        <v>7</v>
      </c>
    </row>
    <row r="44" spans="1:5" x14ac:dyDescent="0.2">
      <c r="A44">
        <v>2215</v>
      </c>
      <c r="B44" s="1">
        <v>0.22288769999999999</v>
      </c>
      <c r="C44" s="1">
        <v>6.4769449999999997</v>
      </c>
      <c r="D44" s="1">
        <v>5.0000000000000002E-5</v>
      </c>
      <c r="E44" t="s">
        <v>13</v>
      </c>
    </row>
    <row r="46" spans="1:5" x14ac:dyDescent="0.2">
      <c r="A46" t="s">
        <v>9</v>
      </c>
      <c r="B46" s="2" t="s">
        <v>8</v>
      </c>
    </row>
    <row r="47" spans="1:5" x14ac:dyDescent="0.2">
      <c r="A47">
        <v>1</v>
      </c>
      <c r="B47" s="2">
        <v>1</v>
      </c>
    </row>
    <row r="48" spans="1:5" x14ac:dyDescent="0.2">
      <c r="A48">
        <v>1</v>
      </c>
      <c r="B48" s="2">
        <v>1</v>
      </c>
    </row>
    <row r="49" spans="1:2" x14ac:dyDescent="0.2">
      <c r="A49">
        <v>1</v>
      </c>
      <c r="B49" s="2">
        <v>1</v>
      </c>
    </row>
    <row r="50" spans="1:2" x14ac:dyDescent="0.2">
      <c r="A50">
        <v>1</v>
      </c>
      <c r="B50" s="2">
        <v>1</v>
      </c>
    </row>
    <row r="51" spans="1:2" x14ac:dyDescent="0.2">
      <c r="A51">
        <v>1</v>
      </c>
      <c r="B51" s="2">
        <v>1</v>
      </c>
    </row>
    <row r="52" spans="1:2" x14ac:dyDescent="0.2">
      <c r="A52">
        <v>2</v>
      </c>
      <c r="B52" s="2">
        <v>2</v>
      </c>
    </row>
    <row r="53" spans="1:2" x14ac:dyDescent="0.2">
      <c r="A53">
        <v>2</v>
      </c>
      <c r="B53" s="2">
        <v>2</v>
      </c>
    </row>
    <row r="54" spans="1:2" x14ac:dyDescent="0.2">
      <c r="A54">
        <v>2</v>
      </c>
      <c r="B54" s="2">
        <v>2</v>
      </c>
    </row>
    <row r="55" spans="1:2" x14ac:dyDescent="0.2">
      <c r="A55">
        <v>2</v>
      </c>
      <c r="B55" s="2">
        <v>2</v>
      </c>
    </row>
    <row r="56" spans="1:2" x14ac:dyDescent="0.2">
      <c r="A56">
        <v>2</v>
      </c>
      <c r="B56" s="2">
        <v>2</v>
      </c>
    </row>
    <row r="57" spans="1:2" x14ac:dyDescent="0.2">
      <c r="A57">
        <v>2</v>
      </c>
      <c r="B57" s="2">
        <v>2</v>
      </c>
    </row>
    <row r="58" spans="1:2" x14ac:dyDescent="0.2">
      <c r="A58">
        <v>2</v>
      </c>
      <c r="B58" s="2">
        <v>2</v>
      </c>
    </row>
    <row r="59" spans="1:2" x14ac:dyDescent="0.2">
      <c r="A59">
        <v>2</v>
      </c>
      <c r="B59" s="2">
        <v>2</v>
      </c>
    </row>
    <row r="60" spans="1:2" x14ac:dyDescent="0.2">
      <c r="A60">
        <v>2</v>
      </c>
      <c r="B60" s="2">
        <v>2</v>
      </c>
    </row>
    <row r="61" spans="1:2" x14ac:dyDescent="0.2">
      <c r="A61">
        <v>-1.4945999999999999</v>
      </c>
      <c r="B61" s="2">
        <v>-1.6679999999999999</v>
      </c>
    </row>
    <row r="62" spans="1:2" x14ac:dyDescent="0.2">
      <c r="A62">
        <v>-1.5250999999999999</v>
      </c>
      <c r="B62" s="2">
        <v>-1.7903</v>
      </c>
    </row>
    <row r="63" spans="1:2" x14ac:dyDescent="0.2">
      <c r="A63">
        <v>-1.4125000000000001</v>
      </c>
      <c r="B63" s="2">
        <v>-1.6571</v>
      </c>
    </row>
    <row r="64" spans="1:2" x14ac:dyDescent="0.2">
      <c r="A64">
        <v>-0.14680000000000001</v>
      </c>
      <c r="B64" s="2">
        <v>-0.2611</v>
      </c>
    </row>
    <row r="65" spans="1:2" x14ac:dyDescent="0.2">
      <c r="A65">
        <v>8.3500000000000005E-2</v>
      </c>
      <c r="B65" s="2">
        <v>-0.28000000000000003</v>
      </c>
    </row>
    <row r="66" spans="1:2" x14ac:dyDescent="0.2">
      <c r="A66">
        <v>0.13100000000000001</v>
      </c>
      <c r="B66" s="2">
        <v>2.3699999999999999E-2</v>
      </c>
    </row>
    <row r="67" spans="1:2" x14ac:dyDescent="0.2">
      <c r="A67">
        <v>0.4037</v>
      </c>
      <c r="B67" s="2">
        <v>0.13300000000000001</v>
      </c>
    </row>
    <row r="68" spans="1:2" x14ac:dyDescent="0.2">
      <c r="A68">
        <v>0.39489999999999997</v>
      </c>
      <c r="B68" s="2">
        <v>0.20810000000000001</v>
      </c>
    </row>
    <row r="69" spans="1:2" x14ac:dyDescent="0.2">
      <c r="A69">
        <v>1.7201</v>
      </c>
      <c r="B69" s="2">
        <v>1.6715</v>
      </c>
    </row>
    <row r="70" spans="1:2" x14ac:dyDescent="0.2">
      <c r="A70">
        <v>1.8854</v>
      </c>
      <c r="B70" s="2">
        <v>1.7228000000000001</v>
      </c>
    </row>
    <row r="71" spans="1:2" x14ac:dyDescent="0.2">
      <c r="A71">
        <v>2.0972</v>
      </c>
      <c r="B71" s="2">
        <v>1.8648</v>
      </c>
    </row>
    <row r="72" spans="1:2" x14ac:dyDescent="0.2">
      <c r="A72">
        <v>1.9182999999999999</v>
      </c>
      <c r="B72" s="2">
        <v>1.7955000000000001</v>
      </c>
    </row>
    <row r="73" spans="1:2" x14ac:dyDescent="0.2">
      <c r="A73">
        <v>1.8549</v>
      </c>
      <c r="B73" s="2">
        <v>1.7182999999999999</v>
      </c>
    </row>
    <row r="74" spans="1:2" x14ac:dyDescent="0.2">
      <c r="A74">
        <v>1.9109</v>
      </c>
      <c r="B74" s="2">
        <v>1.8079000000000001</v>
      </c>
    </row>
    <row r="75" spans="1:2" x14ac:dyDescent="0.2">
      <c r="A75">
        <v>0.21529999999999999</v>
      </c>
      <c r="B75" s="2">
        <v>6.9800000000000001E-2</v>
      </c>
    </row>
    <row r="76" spans="1:2" x14ac:dyDescent="0.2">
      <c r="A76">
        <v>3.3687999999999998</v>
      </c>
      <c r="B76" s="2">
        <v>2.9790000000000001</v>
      </c>
    </row>
    <row r="77" spans="1:2" x14ac:dyDescent="0.2">
      <c r="A77">
        <v>3.3241999999999998</v>
      </c>
      <c r="B77" s="2">
        <v>3.1415000000000002</v>
      </c>
    </row>
    <row r="78" spans="1:2" x14ac:dyDescent="0.2">
      <c r="A78">
        <v>6.3476999999999997</v>
      </c>
      <c r="B78" s="2">
        <v>6.2184999999999997</v>
      </c>
    </row>
    <row r="79" spans="1:2" x14ac:dyDescent="0.2">
      <c r="A79">
        <v>6.2388000000000003</v>
      </c>
      <c r="B79" s="2">
        <v>5.9631999999999996</v>
      </c>
    </row>
    <row r="80" spans="1:2" x14ac:dyDescent="0.2">
      <c r="A80">
        <v>1.5412999999999999</v>
      </c>
      <c r="B80" s="2">
        <v>1.4584999999999999</v>
      </c>
    </row>
    <row r="81" spans="1:2" x14ac:dyDescent="0.2">
      <c r="A81">
        <v>3.9813000000000001</v>
      </c>
      <c r="B81" s="2">
        <v>3.8523999999999998</v>
      </c>
    </row>
    <row r="82" spans="1:2" x14ac:dyDescent="0.2">
      <c r="A82">
        <v>3.7330999999999999</v>
      </c>
      <c r="B82" s="2">
        <v>3.5825</v>
      </c>
    </row>
    <row r="83" spans="1:2" x14ac:dyDescent="0.2">
      <c r="A83">
        <v>5.2906000000000004</v>
      </c>
      <c r="B83" s="2">
        <v>5.0639000000000003</v>
      </c>
    </row>
    <row r="84" spans="1:2" x14ac:dyDescent="0.2">
      <c r="A84">
        <v>0.1061</v>
      </c>
      <c r="B84" s="2">
        <v>0.2097</v>
      </c>
    </row>
    <row r="85" spans="1:2" x14ac:dyDescent="0.2">
      <c r="A85">
        <v>5.1604000000000001</v>
      </c>
      <c r="B85" s="2">
        <v>5.0190999999999999</v>
      </c>
    </row>
    <row r="86" spans="1:2" x14ac:dyDescent="0.2">
      <c r="A86">
        <v>5.2492999999999999</v>
      </c>
      <c r="B86" s="2">
        <v>5.0382999999999996</v>
      </c>
    </row>
    <row r="87" spans="1:2" x14ac:dyDescent="0.2">
      <c r="A87">
        <v>2.7080000000000002</v>
      </c>
      <c r="B87" s="2">
        <v>2.6267</v>
      </c>
    </row>
    <row r="88" spans="1:2" x14ac:dyDescent="0.2">
      <c r="A88">
        <v>2.7942999999999998</v>
      </c>
      <c r="B88" s="2">
        <v>2.5914999999999999</v>
      </c>
    </row>
    <row r="89" spans="1:2" x14ac:dyDescent="0.2">
      <c r="A89">
        <v>0.22950000000000001</v>
      </c>
      <c r="B89" s="2">
        <v>0.15129999999999999</v>
      </c>
    </row>
    <row r="90" spans="1:2" x14ac:dyDescent="0.2">
      <c r="A90">
        <v>3.2319</v>
      </c>
      <c r="B90" s="2">
        <v>3.1396000000000002</v>
      </c>
    </row>
    <row r="91" spans="1:2" x14ac:dyDescent="0.2">
      <c r="A91">
        <v>0.1578</v>
      </c>
      <c r="B91" s="2">
        <v>-9.6100000000000005E-2</v>
      </c>
    </row>
    <row r="92" spans="1:2" x14ac:dyDescent="0.2">
      <c r="A92">
        <v>1.5679000000000001</v>
      </c>
      <c r="B92" s="2">
        <v>1.3117000000000001</v>
      </c>
    </row>
    <row r="93" spans="1:2" x14ac:dyDescent="0.2">
      <c r="A93">
        <v>4.1656000000000004</v>
      </c>
      <c r="B93" s="2">
        <v>4.0852000000000004</v>
      </c>
    </row>
    <row r="94" spans="1:2" x14ac:dyDescent="0.2">
      <c r="A94">
        <v>1.3925000000000001</v>
      </c>
      <c r="B94" s="2">
        <v>1.1746000000000001</v>
      </c>
    </row>
    <row r="95" spans="1:2" x14ac:dyDescent="0.2">
      <c r="A95">
        <v>1.4504999999999999</v>
      </c>
      <c r="B95" s="2">
        <v>1.3008999999999999</v>
      </c>
    </row>
    <row r="96" spans="1:2" x14ac:dyDescent="0.2">
      <c r="A96">
        <v>3.8189000000000002</v>
      </c>
      <c r="B96" s="2">
        <v>3.6153</v>
      </c>
    </row>
    <row r="97" spans="1:2" x14ac:dyDescent="0.2">
      <c r="A97">
        <v>1.9199999999999998E-2</v>
      </c>
      <c r="B97" s="2">
        <v>-4.6899999999999997E-2</v>
      </c>
    </row>
    <row r="98" spans="1:2" x14ac:dyDescent="0.2">
      <c r="A98">
        <v>0.3352</v>
      </c>
      <c r="B98" s="2">
        <v>0.13830000000000001</v>
      </c>
    </row>
    <row r="99" spans="1:2" x14ac:dyDescent="0.2">
      <c r="A99">
        <v>5.0765000000000002</v>
      </c>
      <c r="B99" s="2">
        <v>5.0537999999999998</v>
      </c>
    </row>
    <row r="100" spans="1:2" x14ac:dyDescent="0.2">
      <c r="A100">
        <v>2.7616000000000001</v>
      </c>
      <c r="B100" s="2">
        <v>2.6158999999999999</v>
      </c>
    </row>
    <row r="101" spans="1:2" x14ac:dyDescent="0.2">
      <c r="A101">
        <v>0.1762</v>
      </c>
      <c r="B101" s="2">
        <v>0.191</v>
      </c>
    </row>
    <row r="102" spans="1:2" x14ac:dyDescent="0.2">
      <c r="A102">
        <v>2.8359999999999999</v>
      </c>
      <c r="B102" s="2">
        <v>2.5297000000000001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opLeftCell="A35" workbookViewId="0">
      <selection activeCell="B30" sqref="B30:B8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 x14ac:dyDescent="0.2">
      <c r="A2">
        <v>1</v>
      </c>
      <c r="B2" s="1">
        <v>0.49492599999999998</v>
      </c>
      <c r="C2" s="1">
        <v>1.0367999999999999</v>
      </c>
      <c r="F2" t="s">
        <v>15</v>
      </c>
    </row>
    <row r="3" spans="1:6" x14ac:dyDescent="0.2">
      <c r="A3">
        <v>4</v>
      </c>
      <c r="B3" s="1">
        <v>0.42513570000000001</v>
      </c>
      <c r="C3" t="s">
        <v>6</v>
      </c>
      <c r="D3" s="1">
        <v>1.0367999999999999</v>
      </c>
      <c r="E3">
        <v>3</v>
      </c>
    </row>
    <row r="4" spans="1:6" x14ac:dyDescent="0.2">
      <c r="A4">
        <v>15</v>
      </c>
      <c r="B4" s="1">
        <v>0.36711559999999999</v>
      </c>
      <c r="C4" t="s">
        <v>6</v>
      </c>
      <c r="D4" s="1">
        <v>1.477233</v>
      </c>
      <c r="E4">
        <v>12</v>
      </c>
    </row>
    <row r="5" spans="1:6" x14ac:dyDescent="0.2">
      <c r="A5">
        <v>20</v>
      </c>
      <c r="B5" s="1">
        <v>0.3648496</v>
      </c>
      <c r="C5" t="s">
        <v>6</v>
      </c>
      <c r="D5" s="1">
        <v>2.1047609999999999</v>
      </c>
      <c r="E5">
        <v>5</v>
      </c>
    </row>
    <row r="6" spans="1:6" x14ac:dyDescent="0.2">
      <c r="A6">
        <v>30</v>
      </c>
      <c r="B6" s="1">
        <v>0.31607200000000002</v>
      </c>
      <c r="C6" t="s">
        <v>6</v>
      </c>
      <c r="D6" s="1">
        <v>2.3599000000000001</v>
      </c>
      <c r="E6">
        <v>11</v>
      </c>
    </row>
    <row r="7" spans="1:6" x14ac:dyDescent="0.2">
      <c r="A7">
        <v>42</v>
      </c>
      <c r="B7" s="1">
        <v>0.24995980000000001</v>
      </c>
      <c r="C7" t="s">
        <v>6</v>
      </c>
      <c r="D7" s="1">
        <v>2.3599000000000001</v>
      </c>
      <c r="E7">
        <v>13</v>
      </c>
    </row>
    <row r="8" spans="1:6" x14ac:dyDescent="0.2">
      <c r="A8">
        <v>138</v>
      </c>
      <c r="B8" s="1">
        <v>0.24995980000000001</v>
      </c>
      <c r="C8" s="1">
        <v>0.64476659999999997</v>
      </c>
      <c r="D8" s="1">
        <v>2.3599000000000001</v>
      </c>
      <c r="E8" t="s">
        <v>5</v>
      </c>
    </row>
    <row r="9" spans="1:6" x14ac:dyDescent="0.2">
      <c r="A9">
        <v>235</v>
      </c>
      <c r="B9" s="1">
        <v>0.24995980000000001</v>
      </c>
      <c r="C9" s="1">
        <v>1.3537920000000001</v>
      </c>
      <c r="D9" s="1">
        <v>0.47127200000000002</v>
      </c>
      <c r="E9" t="s">
        <v>5</v>
      </c>
    </row>
    <row r="10" spans="1:6" x14ac:dyDescent="0.2">
      <c r="A10">
        <v>262</v>
      </c>
      <c r="B10" s="1">
        <v>0.2496979</v>
      </c>
      <c r="C10" t="s">
        <v>6</v>
      </c>
      <c r="D10" s="1">
        <v>9.4113020000000006E-2</v>
      </c>
      <c r="E10">
        <v>21</v>
      </c>
    </row>
    <row r="11" spans="1:6" x14ac:dyDescent="0.2">
      <c r="A11">
        <v>296</v>
      </c>
      <c r="B11" s="1">
        <v>0.24363409999999999</v>
      </c>
      <c r="C11" t="s">
        <v>6</v>
      </c>
      <c r="D11" s="1">
        <v>0.13409219999999999</v>
      </c>
      <c r="E11">
        <v>24</v>
      </c>
    </row>
    <row r="12" spans="1:6" x14ac:dyDescent="0.2">
      <c r="A12">
        <v>318</v>
      </c>
      <c r="B12" s="1">
        <v>0.24337700000000001</v>
      </c>
      <c r="C12" t="s">
        <v>6</v>
      </c>
      <c r="D12" s="1">
        <v>0.19105459999999999</v>
      </c>
      <c r="E12">
        <v>18</v>
      </c>
    </row>
    <row r="13" spans="1:6" x14ac:dyDescent="0.2">
      <c r="A13">
        <v>380</v>
      </c>
      <c r="B13" s="1">
        <v>0.2359619</v>
      </c>
      <c r="C13" t="s">
        <v>6</v>
      </c>
      <c r="D13" s="1">
        <v>0.27221459999999997</v>
      </c>
      <c r="E13">
        <v>38</v>
      </c>
    </row>
    <row r="14" spans="1:6" x14ac:dyDescent="0.2">
      <c r="A14">
        <v>478</v>
      </c>
      <c r="B14" s="1">
        <v>0.2359619</v>
      </c>
      <c r="C14" s="1">
        <v>1.3423879999999999</v>
      </c>
      <c r="D14" s="1">
        <v>0.38785140000000001</v>
      </c>
      <c r="E14" t="s">
        <v>5</v>
      </c>
    </row>
    <row r="15" spans="1:6" x14ac:dyDescent="0.2">
      <c r="A15">
        <v>493</v>
      </c>
      <c r="B15" s="1">
        <v>0.22322410000000001</v>
      </c>
      <c r="C15" t="s">
        <v>6</v>
      </c>
      <c r="D15" s="1">
        <v>7.7453919999999996E-2</v>
      </c>
      <c r="E15">
        <v>15</v>
      </c>
    </row>
    <row r="16" spans="1:6" x14ac:dyDescent="0.2">
      <c r="A16">
        <v>584</v>
      </c>
      <c r="B16" s="1">
        <v>0.21931500000000001</v>
      </c>
      <c r="C16" t="s">
        <v>6</v>
      </c>
      <c r="D16" s="1">
        <v>0.1103563</v>
      </c>
      <c r="E16">
        <v>53</v>
      </c>
    </row>
    <row r="17" spans="1:5" x14ac:dyDescent="0.2">
      <c r="A17">
        <v>682</v>
      </c>
      <c r="B17" s="1">
        <v>0.21931500000000001</v>
      </c>
      <c r="C17" s="1">
        <v>0.13450980000000001</v>
      </c>
      <c r="D17" s="1">
        <v>0.15723570000000001</v>
      </c>
      <c r="E17" t="s">
        <v>5</v>
      </c>
    </row>
    <row r="18" spans="1:5" x14ac:dyDescent="0.2">
      <c r="A18">
        <v>780</v>
      </c>
      <c r="B18" s="1">
        <v>0.21931500000000001</v>
      </c>
      <c r="C18" s="1">
        <v>0.64538759999999995</v>
      </c>
      <c r="D18" s="1">
        <v>3.1399969999999999E-2</v>
      </c>
      <c r="E18" t="s">
        <v>5</v>
      </c>
    </row>
    <row r="19" spans="1:5" x14ac:dyDescent="0.2">
      <c r="A19">
        <v>809</v>
      </c>
      <c r="B19" s="1">
        <v>0.2181381</v>
      </c>
      <c r="C19" t="s">
        <v>6</v>
      </c>
      <c r="D19" s="1">
        <v>6.2705749999999996E-3</v>
      </c>
      <c r="E19">
        <v>22</v>
      </c>
    </row>
    <row r="20" spans="1:5" x14ac:dyDescent="0.2">
      <c r="A20">
        <v>907</v>
      </c>
      <c r="B20" s="1">
        <v>0.2181381</v>
      </c>
      <c r="C20" s="1">
        <v>1.0922700000000001</v>
      </c>
      <c r="D20" s="1">
        <v>8.934315E-3</v>
      </c>
      <c r="E20" t="s">
        <v>5</v>
      </c>
    </row>
    <row r="21" spans="1:5" x14ac:dyDescent="0.2">
      <c r="A21">
        <v>1005</v>
      </c>
      <c r="B21" s="1">
        <v>0.2181381</v>
      </c>
      <c r="C21" s="1">
        <v>5.8127110000000002</v>
      </c>
      <c r="D21" s="1">
        <v>1.7841829999999999E-3</v>
      </c>
      <c r="E21" t="s">
        <v>5</v>
      </c>
    </row>
    <row r="22" spans="1:5" x14ac:dyDescent="0.2">
      <c r="A22">
        <v>1103</v>
      </c>
      <c r="B22" s="1">
        <v>0.2181381</v>
      </c>
      <c r="C22" s="1">
        <v>6.2444050000000004</v>
      </c>
      <c r="D22" s="1">
        <v>3.563013E-4</v>
      </c>
      <c r="E22" t="s">
        <v>5</v>
      </c>
    </row>
    <row r="23" spans="1:5" x14ac:dyDescent="0.2">
      <c r="A23">
        <v>1197</v>
      </c>
      <c r="B23" s="1">
        <v>0.2181381</v>
      </c>
      <c r="C23" s="1">
        <v>6.0318370000000003</v>
      </c>
      <c r="D23" s="1">
        <v>7.115337E-5</v>
      </c>
      <c r="E23" t="s">
        <v>7</v>
      </c>
    </row>
    <row r="24" spans="1:5" x14ac:dyDescent="0.2">
      <c r="A24">
        <v>1290</v>
      </c>
      <c r="B24" s="1">
        <v>0.2181381</v>
      </c>
      <c r="C24" s="1">
        <v>6.2444050000000004</v>
      </c>
      <c r="D24" s="1">
        <v>7.115337E-5</v>
      </c>
      <c r="E24" t="s">
        <v>7</v>
      </c>
    </row>
    <row r="25" spans="1:5" x14ac:dyDescent="0.2">
      <c r="A25">
        <v>1385</v>
      </c>
      <c r="B25" s="1">
        <v>0.2181381</v>
      </c>
      <c r="C25" s="1">
        <v>5.9776980000000002</v>
      </c>
      <c r="D25" s="1">
        <v>7.115337E-5</v>
      </c>
      <c r="E25" t="s">
        <v>7</v>
      </c>
    </row>
    <row r="26" spans="1:5" x14ac:dyDescent="0.2">
      <c r="A26">
        <v>1482</v>
      </c>
      <c r="B26" s="1">
        <v>0.2181381</v>
      </c>
      <c r="C26" s="1">
        <v>6.4028619999999998</v>
      </c>
      <c r="D26" s="1">
        <v>7.115337E-5</v>
      </c>
      <c r="E26" t="s">
        <v>7</v>
      </c>
    </row>
    <row r="27" spans="1:5" x14ac:dyDescent="0.2">
      <c r="A27">
        <v>1577</v>
      </c>
      <c r="B27" s="1">
        <v>0.2181381</v>
      </c>
      <c r="C27" s="1">
        <v>6.4028619999999998</v>
      </c>
      <c r="D27" s="1">
        <v>7.115337E-5</v>
      </c>
      <c r="E27" t="s">
        <v>14</v>
      </c>
    </row>
    <row r="29" spans="1:5" x14ac:dyDescent="0.2">
      <c r="A29" t="s">
        <v>9</v>
      </c>
      <c r="B29" t="s">
        <v>8</v>
      </c>
    </row>
    <row r="30" spans="1:5" x14ac:dyDescent="0.2">
      <c r="A30">
        <v>1</v>
      </c>
      <c r="B30">
        <v>1</v>
      </c>
    </row>
    <row r="31" spans="1:5" x14ac:dyDescent="0.2">
      <c r="A31">
        <v>1</v>
      </c>
      <c r="B31">
        <v>1</v>
      </c>
    </row>
    <row r="32" spans="1:5" x14ac:dyDescent="0.2">
      <c r="A32">
        <v>2</v>
      </c>
      <c r="B32">
        <v>1</v>
      </c>
    </row>
    <row r="33" spans="1:2" x14ac:dyDescent="0.2">
      <c r="A33">
        <v>1</v>
      </c>
      <c r="B33">
        <v>1</v>
      </c>
    </row>
    <row r="34" spans="1:2" x14ac:dyDescent="0.2">
      <c r="A34">
        <v>2</v>
      </c>
      <c r="B34">
        <v>1</v>
      </c>
    </row>
    <row r="35" spans="1:2" x14ac:dyDescent="0.2">
      <c r="A35">
        <v>2</v>
      </c>
      <c r="B35">
        <v>2</v>
      </c>
    </row>
    <row r="36" spans="1:2" x14ac:dyDescent="0.2">
      <c r="A36">
        <v>2</v>
      </c>
      <c r="B36">
        <v>2</v>
      </c>
    </row>
    <row r="37" spans="1:2" x14ac:dyDescent="0.2">
      <c r="A37">
        <v>2</v>
      </c>
      <c r="B37">
        <v>2</v>
      </c>
    </row>
    <row r="38" spans="1:2" x14ac:dyDescent="0.2">
      <c r="A38">
        <v>2</v>
      </c>
      <c r="B38">
        <v>2</v>
      </c>
    </row>
    <row r="39" spans="1:2" x14ac:dyDescent="0.2">
      <c r="A39">
        <v>2</v>
      </c>
      <c r="B39">
        <v>2</v>
      </c>
    </row>
    <row r="40" spans="1:2" x14ac:dyDescent="0.2">
      <c r="A40">
        <v>1</v>
      </c>
      <c r="B40">
        <v>2</v>
      </c>
    </row>
    <row r="41" spans="1:2" x14ac:dyDescent="0.2">
      <c r="A41">
        <v>1</v>
      </c>
      <c r="B41">
        <v>2</v>
      </c>
    </row>
    <row r="42" spans="1:2" x14ac:dyDescent="0.2">
      <c r="A42">
        <v>1</v>
      </c>
      <c r="B42">
        <v>2</v>
      </c>
    </row>
    <row r="43" spans="1:2" x14ac:dyDescent="0.2">
      <c r="A43">
        <v>2</v>
      </c>
      <c r="B43">
        <v>2</v>
      </c>
    </row>
    <row r="44" spans="1:2" x14ac:dyDescent="0.2">
      <c r="A44">
        <v>-1.8545</v>
      </c>
      <c r="B44">
        <v>-1.8420000000000001</v>
      </c>
    </row>
    <row r="45" spans="1:2" x14ac:dyDescent="0.2">
      <c r="A45">
        <v>-1.7828999999999999</v>
      </c>
      <c r="B45">
        <v>-1.883</v>
      </c>
    </row>
    <row r="46" spans="1:2" x14ac:dyDescent="0.2">
      <c r="A46">
        <v>-1.8949</v>
      </c>
      <c r="B46">
        <v>-1.8583000000000001</v>
      </c>
    </row>
    <row r="47" spans="1:2" x14ac:dyDescent="0.2">
      <c r="A47">
        <v>-0.46029999999999999</v>
      </c>
      <c r="B47">
        <v>-0.42559999999999998</v>
      </c>
    </row>
    <row r="48" spans="1:2" x14ac:dyDescent="0.2">
      <c r="A48">
        <v>-0.14460000000000001</v>
      </c>
      <c r="B48">
        <v>-0.2253</v>
      </c>
    </row>
    <row r="49" spans="1:2" x14ac:dyDescent="0.2">
      <c r="A49">
        <v>-5.9200000000000003E-2</v>
      </c>
      <c r="B49">
        <v>-0.13039999999999999</v>
      </c>
    </row>
    <row r="50" spans="1:2" x14ac:dyDescent="0.2">
      <c r="A50">
        <v>0.108</v>
      </c>
      <c r="B50">
        <v>5.96E-2</v>
      </c>
    </row>
    <row r="51" spans="1:2" x14ac:dyDescent="0.2">
      <c r="A51">
        <v>0.19620000000000001</v>
      </c>
      <c r="B51">
        <v>0.22189999999999999</v>
      </c>
    </row>
    <row r="52" spans="1:2" x14ac:dyDescent="0.2">
      <c r="A52">
        <v>1.6476999999999999</v>
      </c>
      <c r="B52">
        <v>1.6976</v>
      </c>
    </row>
    <row r="53" spans="1:2" x14ac:dyDescent="0.2">
      <c r="A53">
        <v>1.679</v>
      </c>
      <c r="B53">
        <v>1.7211000000000001</v>
      </c>
    </row>
    <row r="54" spans="1:2" x14ac:dyDescent="0.2">
      <c r="A54">
        <v>1.7822</v>
      </c>
      <c r="B54">
        <v>1.7565</v>
      </c>
    </row>
    <row r="55" spans="1:2" x14ac:dyDescent="0.2">
      <c r="A55">
        <v>1.6516999999999999</v>
      </c>
      <c r="B55">
        <v>1.7238</v>
      </c>
    </row>
    <row r="56" spans="1:2" x14ac:dyDescent="0.2">
      <c r="A56">
        <v>1.8532</v>
      </c>
      <c r="B56">
        <v>1.784</v>
      </c>
    </row>
    <row r="57" spans="1:2" x14ac:dyDescent="0.2">
      <c r="A57">
        <v>1.8466</v>
      </c>
      <c r="B57">
        <v>1.8368</v>
      </c>
    </row>
    <row r="58" spans="1:2" x14ac:dyDescent="0.2">
      <c r="A58">
        <v>-8.2199999999999995E-2</v>
      </c>
      <c r="B58">
        <v>-3.5999999999999997E-2</v>
      </c>
    </row>
    <row r="59" spans="1:2" x14ac:dyDescent="0.2">
      <c r="A59">
        <v>2.9781</v>
      </c>
      <c r="B59">
        <v>2.9003999999999999</v>
      </c>
    </row>
    <row r="60" spans="1:2" x14ac:dyDescent="0.2">
      <c r="A60">
        <v>2.9952999999999999</v>
      </c>
      <c r="B60">
        <v>3.0251000000000001</v>
      </c>
    </row>
    <row r="61" spans="1:2" x14ac:dyDescent="0.2">
      <c r="A61">
        <v>6.0048000000000004</v>
      </c>
      <c r="B61">
        <v>5.9776999999999996</v>
      </c>
    </row>
    <row r="62" spans="1:2" x14ac:dyDescent="0.2">
      <c r="A62">
        <v>6.3235999999999999</v>
      </c>
      <c r="B62">
        <v>6.2443999999999997</v>
      </c>
    </row>
    <row r="63" spans="1:2" x14ac:dyDescent="0.2">
      <c r="A63">
        <v>1.2033</v>
      </c>
      <c r="B63">
        <v>1.3113999999999999</v>
      </c>
    </row>
    <row r="64" spans="1:2" x14ac:dyDescent="0.2">
      <c r="A64">
        <v>3.7065000000000001</v>
      </c>
      <c r="B64">
        <v>3.8111999999999999</v>
      </c>
    </row>
    <row r="65" spans="1:2" x14ac:dyDescent="0.2">
      <c r="A65">
        <v>3.7326999999999999</v>
      </c>
      <c r="B65">
        <v>3.7098</v>
      </c>
    </row>
    <row r="66" spans="1:2" x14ac:dyDescent="0.2">
      <c r="A66">
        <v>5.0419</v>
      </c>
      <c r="B66">
        <v>4.9606000000000003</v>
      </c>
    </row>
    <row r="67" spans="1:2" x14ac:dyDescent="0.2">
      <c r="A67">
        <v>-0.1004</v>
      </c>
      <c r="B67">
        <v>-7.4899999999999994E-2</v>
      </c>
    </row>
    <row r="68" spans="1:2" x14ac:dyDescent="0.2">
      <c r="A68">
        <v>4.9408000000000003</v>
      </c>
      <c r="B68">
        <v>4.9691000000000001</v>
      </c>
    </row>
    <row r="69" spans="1:2" x14ac:dyDescent="0.2">
      <c r="A69">
        <v>5.0027999999999997</v>
      </c>
      <c r="B69">
        <v>5.0164999999999997</v>
      </c>
    </row>
    <row r="70" spans="1:2" x14ac:dyDescent="0.2">
      <c r="A70">
        <v>2.4258999999999999</v>
      </c>
      <c r="B70">
        <v>2.5802999999999998</v>
      </c>
    </row>
    <row r="71" spans="1:2" x14ac:dyDescent="0.2">
      <c r="A71">
        <v>2.3315000000000001</v>
      </c>
      <c r="B71">
        <v>2.3237999999999999</v>
      </c>
    </row>
    <row r="72" spans="1:2" x14ac:dyDescent="0.2">
      <c r="A72">
        <v>0.1472</v>
      </c>
      <c r="B72">
        <v>5.5E-2</v>
      </c>
    </row>
    <row r="73" spans="1:2" x14ac:dyDescent="0.2">
      <c r="A73">
        <v>3.0103</v>
      </c>
      <c r="B73">
        <v>3.0474999999999999</v>
      </c>
    </row>
    <row r="74" spans="1:2" x14ac:dyDescent="0.2">
      <c r="A74">
        <v>-0.1217</v>
      </c>
      <c r="B74">
        <v>-0.13519999999999999</v>
      </c>
    </row>
    <row r="75" spans="1:2" x14ac:dyDescent="0.2">
      <c r="A75">
        <v>1.2871999999999999</v>
      </c>
      <c r="B75">
        <v>1.2726999999999999</v>
      </c>
    </row>
    <row r="76" spans="1:2" x14ac:dyDescent="0.2">
      <c r="A76">
        <v>3.8250999999999999</v>
      </c>
      <c r="B76">
        <v>3.8593000000000002</v>
      </c>
    </row>
    <row r="77" spans="1:2" x14ac:dyDescent="0.2">
      <c r="A77">
        <v>1.1203000000000001</v>
      </c>
      <c r="B77">
        <v>1.1576</v>
      </c>
    </row>
    <row r="78" spans="1:2" x14ac:dyDescent="0.2">
      <c r="A78">
        <v>1.1863999999999999</v>
      </c>
      <c r="B78">
        <v>1.1597999999999999</v>
      </c>
    </row>
    <row r="79" spans="1:2" x14ac:dyDescent="0.2">
      <c r="A79">
        <v>3.8046000000000002</v>
      </c>
      <c r="B79">
        <v>3.8250000000000002</v>
      </c>
    </row>
    <row r="80" spans="1:2" x14ac:dyDescent="0.2">
      <c r="A80">
        <v>1.29E-2</v>
      </c>
      <c r="B80">
        <v>7.3300000000000004E-2</v>
      </c>
    </row>
    <row r="81" spans="1:2" x14ac:dyDescent="0.2">
      <c r="A81">
        <v>6.5600000000000006E-2</v>
      </c>
      <c r="B81">
        <v>3.1899999999999998E-2</v>
      </c>
    </row>
    <row r="82" spans="1:2" x14ac:dyDescent="0.2">
      <c r="A82">
        <v>4.9187000000000003</v>
      </c>
      <c r="B82">
        <v>4.9413</v>
      </c>
    </row>
    <row r="83" spans="1:2" x14ac:dyDescent="0.2">
      <c r="A83">
        <v>2.4241999999999999</v>
      </c>
      <c r="B83">
        <v>2.3673999999999999</v>
      </c>
    </row>
    <row r="84" spans="1:2" x14ac:dyDescent="0.2">
      <c r="A84">
        <v>-2.6200000000000001E-2</v>
      </c>
      <c r="B84">
        <v>1.9E-3</v>
      </c>
    </row>
    <row r="85" spans="1:2" x14ac:dyDescent="0.2">
      <c r="A85">
        <v>2.3157999999999999</v>
      </c>
      <c r="B85">
        <v>2.331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0:A95"/>
  <sheetViews>
    <sheetView tabSelected="1" topLeftCell="A35" workbookViewId="0">
      <selection activeCell="A40" sqref="A40:XFD40"/>
    </sheetView>
  </sheetViews>
  <sheetFormatPr baseColWidth="10" defaultRowHeight="16" x14ac:dyDescent="0.2"/>
  <sheetData>
    <row r="40" spans="1:1" ht="32" x14ac:dyDescent="0.2">
      <c r="A40" s="3" t="s">
        <v>16</v>
      </c>
    </row>
    <row r="41" spans="1:1" ht="32" x14ac:dyDescent="0.2">
      <c r="A41" s="3" t="s">
        <v>16</v>
      </c>
    </row>
    <row r="42" spans="1:1" ht="32" x14ac:dyDescent="0.2">
      <c r="A42" s="3" t="s">
        <v>16</v>
      </c>
    </row>
    <row r="43" spans="1:1" ht="32" x14ac:dyDescent="0.2">
      <c r="A43" s="3" t="s">
        <v>17</v>
      </c>
    </row>
    <row r="44" spans="1:1" ht="32" x14ac:dyDescent="0.2">
      <c r="A44" s="3" t="s">
        <v>17</v>
      </c>
    </row>
    <row r="45" spans="1:1" ht="32" x14ac:dyDescent="0.2">
      <c r="A45" s="3" t="s">
        <v>17</v>
      </c>
    </row>
    <row r="46" spans="1:1" ht="32" x14ac:dyDescent="0.2">
      <c r="A46" s="3" t="s">
        <v>16</v>
      </c>
    </row>
    <row r="47" spans="1:1" ht="32" x14ac:dyDescent="0.2">
      <c r="A47" s="3" t="s">
        <v>17</v>
      </c>
    </row>
    <row r="48" spans="1:1" ht="32" x14ac:dyDescent="0.2">
      <c r="A48" s="3" t="s">
        <v>17</v>
      </c>
    </row>
    <row r="49" spans="1:1" ht="32" x14ac:dyDescent="0.2">
      <c r="A49" s="3" t="s">
        <v>16</v>
      </c>
    </row>
    <row r="50" spans="1:1" ht="32" x14ac:dyDescent="0.2">
      <c r="A50" s="3" t="s">
        <v>16</v>
      </c>
    </row>
    <row r="51" spans="1:1" ht="32" x14ac:dyDescent="0.2">
      <c r="A51" s="3" t="s">
        <v>17</v>
      </c>
    </row>
    <row r="52" spans="1:1" ht="32" x14ac:dyDescent="0.2">
      <c r="A52" s="3" t="s">
        <v>17</v>
      </c>
    </row>
    <row r="53" spans="1:1" ht="32" x14ac:dyDescent="0.2">
      <c r="A53" s="3" t="s">
        <v>16</v>
      </c>
    </row>
    <row r="54" spans="1:1" x14ac:dyDescent="0.2">
      <c r="A54">
        <f>-2.0076</f>
        <v>-2.0076000000000001</v>
      </c>
    </row>
    <row r="55" spans="1:1" x14ac:dyDescent="0.2">
      <c r="A55">
        <f>-1.7136</f>
        <v>-1.7136</v>
      </c>
    </row>
    <row r="56" spans="1:1" x14ac:dyDescent="0.2">
      <c r="A56">
        <f>-1.793</f>
        <v>-1.7929999999999999</v>
      </c>
    </row>
    <row r="57" spans="1:1" x14ac:dyDescent="0.2">
      <c r="A57">
        <f>-0.4506</f>
        <v>-0.4506</v>
      </c>
    </row>
    <row r="58" spans="1:1" x14ac:dyDescent="0.2">
      <c r="A58">
        <f>-0.1722</f>
        <v>-0.17219999999999999</v>
      </c>
    </row>
    <row r="59" spans="1:1" x14ac:dyDescent="0.2">
      <c r="A59">
        <f>-0.0229</f>
        <v>-2.29E-2</v>
      </c>
    </row>
    <row r="60" spans="1:1" x14ac:dyDescent="0.2">
      <c r="A60">
        <f>-0.03</f>
        <v>-0.03</v>
      </c>
    </row>
    <row r="61" spans="1:1" ht="32" x14ac:dyDescent="0.2">
      <c r="A61" s="3" t="s">
        <v>18</v>
      </c>
    </row>
    <row r="62" spans="1:1" ht="32" x14ac:dyDescent="0.2">
      <c r="A62" s="3" t="s">
        <v>19</v>
      </c>
    </row>
    <row r="63" spans="1:1" ht="32" x14ac:dyDescent="0.2">
      <c r="A63" s="3" t="s">
        <v>20</v>
      </c>
    </row>
    <row r="64" spans="1:1" ht="32" x14ac:dyDescent="0.2">
      <c r="A64" s="3" t="s">
        <v>21</v>
      </c>
    </row>
    <row r="65" spans="1:1" ht="32" x14ac:dyDescent="0.2">
      <c r="A65" s="3" t="s">
        <v>22</v>
      </c>
    </row>
    <row r="66" spans="1:1" ht="32" x14ac:dyDescent="0.2">
      <c r="A66" s="3" t="s">
        <v>23</v>
      </c>
    </row>
    <row r="67" spans="1:1" ht="32" x14ac:dyDescent="0.2">
      <c r="A67" s="3" t="s">
        <v>24</v>
      </c>
    </row>
    <row r="68" spans="1:1" x14ac:dyDescent="0.2">
      <c r="A68">
        <f>-0.0331</f>
        <v>-3.3099999999999997E-2</v>
      </c>
    </row>
    <row r="69" spans="1:1" ht="32" x14ac:dyDescent="0.2">
      <c r="A69" s="3" t="s">
        <v>25</v>
      </c>
    </row>
    <row r="70" spans="1:1" ht="32" x14ac:dyDescent="0.2">
      <c r="A70" s="3" t="s">
        <v>26</v>
      </c>
    </row>
    <row r="71" spans="1:1" ht="32" x14ac:dyDescent="0.2">
      <c r="A71" s="3" t="s">
        <v>27</v>
      </c>
    </row>
    <row r="72" spans="1:1" ht="32" x14ac:dyDescent="0.2">
      <c r="A72" s="3" t="s">
        <v>28</v>
      </c>
    </row>
    <row r="73" spans="1:1" ht="32" x14ac:dyDescent="0.2">
      <c r="A73" s="3" t="s">
        <v>29</v>
      </c>
    </row>
    <row r="74" spans="1:1" ht="32" x14ac:dyDescent="0.2">
      <c r="A74" s="3" t="s">
        <v>30</v>
      </c>
    </row>
    <row r="75" spans="1:1" ht="32" x14ac:dyDescent="0.2">
      <c r="A75" s="3" t="s">
        <v>31</v>
      </c>
    </row>
    <row r="76" spans="1:1" ht="32" x14ac:dyDescent="0.2">
      <c r="A76" s="3" t="s">
        <v>32</v>
      </c>
    </row>
    <row r="77" spans="1:1" x14ac:dyDescent="0.2">
      <c r="A77">
        <f>-0.1201</f>
        <v>-0.1201</v>
      </c>
    </row>
    <row r="78" spans="1:1" ht="32" x14ac:dyDescent="0.2">
      <c r="A78" s="3" t="s">
        <v>33</v>
      </c>
    </row>
    <row r="79" spans="1:1" ht="32" x14ac:dyDescent="0.2">
      <c r="A79" s="3" t="s">
        <v>34</v>
      </c>
    </row>
    <row r="80" spans="1:1" ht="32" x14ac:dyDescent="0.2">
      <c r="A80" s="3" t="s">
        <v>35</v>
      </c>
    </row>
    <row r="81" spans="1:1" ht="32" x14ac:dyDescent="0.2">
      <c r="A81" s="3" t="s">
        <v>36</v>
      </c>
    </row>
    <row r="82" spans="1:1" x14ac:dyDescent="0.2">
      <c r="A82">
        <f>-0.015</f>
        <v>-1.4999999999999999E-2</v>
      </c>
    </row>
    <row r="83" spans="1:1" ht="32" x14ac:dyDescent="0.2">
      <c r="A83" s="3" t="s">
        <v>37</v>
      </c>
    </row>
    <row r="84" spans="1:1" x14ac:dyDescent="0.2">
      <c r="A84">
        <f>-0.0079</f>
        <v>-7.9000000000000008E-3</v>
      </c>
    </row>
    <row r="85" spans="1:1" ht="32" x14ac:dyDescent="0.2">
      <c r="A85" s="3" t="s">
        <v>38</v>
      </c>
    </row>
    <row r="86" spans="1:1" ht="32" x14ac:dyDescent="0.2">
      <c r="A86" s="3" t="s">
        <v>39</v>
      </c>
    </row>
    <row r="87" spans="1:1" ht="32" x14ac:dyDescent="0.2">
      <c r="A87" s="3" t="s">
        <v>40</v>
      </c>
    </row>
    <row r="88" spans="1:1" ht="32" x14ac:dyDescent="0.2">
      <c r="A88" s="3" t="s">
        <v>41</v>
      </c>
    </row>
    <row r="89" spans="1:1" ht="32" x14ac:dyDescent="0.2">
      <c r="A89" s="3" t="s">
        <v>42</v>
      </c>
    </row>
    <row r="90" spans="1:1" ht="32" x14ac:dyDescent="0.2">
      <c r="A90" s="3" t="s">
        <v>43</v>
      </c>
    </row>
    <row r="91" spans="1:1" x14ac:dyDescent="0.2">
      <c r="A91">
        <f>-0.0628</f>
        <v>-6.2799999999999995E-2</v>
      </c>
    </row>
    <row r="92" spans="1:1" ht="32" x14ac:dyDescent="0.2">
      <c r="A92" s="3" t="s">
        <v>44</v>
      </c>
    </row>
    <row r="93" spans="1:1" ht="32" x14ac:dyDescent="0.2">
      <c r="A93" s="3" t="s">
        <v>45</v>
      </c>
    </row>
    <row r="94" spans="1:1" x14ac:dyDescent="0.2">
      <c r="A94">
        <f>-0.0204</f>
        <v>-2.0400000000000001E-2</v>
      </c>
    </row>
    <row r="95" spans="1:1" x14ac:dyDescent="0.2">
      <c r="A95">
        <v>2.2317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Run 2</vt:lpstr>
      <vt:lpstr>Run 3</vt:lpstr>
      <vt:lpstr>Run 4</vt:lpstr>
    </vt:vector>
  </TitlesOfParts>
  <Company>UC Merced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C. Meza</dc:creator>
  <cp:lastModifiedBy>Juan C. Meza</cp:lastModifiedBy>
  <dcterms:created xsi:type="dcterms:W3CDTF">2018-05-25T12:25:13Z</dcterms:created>
  <dcterms:modified xsi:type="dcterms:W3CDTF">2018-05-27T15:53:54Z</dcterms:modified>
</cp:coreProperties>
</file>