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</workbook>
</file>

<file path=xl/sharedStrings.xml><?xml version="1.0" encoding="utf-8"?>
<sst xmlns="http://schemas.openxmlformats.org/spreadsheetml/2006/main" count="189" uniqueCount="154">
  <si>
    <t>Tec_CV22_Sexto-1</t>
  </si>
  <si>
    <t/>
  </si>
  <si>
    <t>22 feb</t>
  </si>
  <si>
    <t>01 mar</t>
  </si>
  <si>
    <t>15 mar</t>
  </si>
  <si>
    <t>29 mar</t>
  </si>
  <si>
    <t>26 abr</t>
  </si>
  <si>
    <t>24 may</t>
  </si>
  <si>
    <t>14 jun</t>
  </si>
  <si>
    <t>21 jun</t>
  </si>
  <si>
    <t>28 jun</t>
  </si>
  <si>
    <t>22 jul</t>
  </si>
  <si>
    <t>01 ago</t>
  </si>
  <si>
    <t>12 sept</t>
  </si>
  <si>
    <t>04 oct</t>
  </si>
  <si>
    <t>25 oct</t>
  </si>
  <si>
    <t>Sexto 1</t>
  </si>
  <si>
    <t>Actividad Instrumentos de Medida</t>
  </si>
  <si>
    <t>Construccion de un pie de rey</t>
  </si>
  <si>
    <t>Actividad #1 en clase</t>
  </si>
  <si>
    <t>Actividad #1</t>
  </si>
  <si>
    <t>Crucigrama Sistema Computacional</t>
  </si>
  <si>
    <t>Actividad #2</t>
  </si>
  <si>
    <t>Construccion de un Reportaje</t>
  </si>
  <si>
    <t>Actividad: Fondo, borde, encabezado y pie de pagina</t>
  </si>
  <si>
    <t>Diapositivas con PowerPoint</t>
  </si>
  <si>
    <t>Actividad PowerPoint #2</t>
  </si>
  <si>
    <t>Cuento con animaciones</t>
  </si>
  <si>
    <t>Casos de Inseguridad</t>
  </si>
  <si>
    <t>Crucigrama Casos de Inseguridad</t>
  </si>
  <si>
    <t>Señales de Prevención</t>
  </si>
  <si>
    <t>Actividad(Los Robots de Servicios)</t>
  </si>
  <si>
    <t xml:space="preserve">El telescopio espacial James Webb </t>
  </si>
  <si>
    <t>Media de la clase</t>
  </si>
  <si>
    <t>CASTILLO ROMERO</t>
  </si>
  <si>
    <t>ALAN DAVID</t>
  </si>
  <si>
    <t>alan.castillo2010@estudiantes.iesamper.edu.co</t>
  </si>
  <si>
    <t>CALLEJAS PEREZ</t>
  </si>
  <si>
    <t>ALEJANDRO DEJESUS</t>
  </si>
  <si>
    <t>alejandro.callejas2010@estudiantes.iesamper.edu.co</t>
  </si>
  <si>
    <t>TORRES CASTRO</t>
  </si>
  <si>
    <t>ALIX GABRIELA</t>
  </si>
  <si>
    <t>alix.torres2011@estudiantes.iesamper.edu.co</t>
  </si>
  <si>
    <t>UTRIA PACHECO</t>
  </si>
  <si>
    <t>ANARA SOFIA</t>
  </si>
  <si>
    <t>anara.utria2011@estudiantes.iesamper.edu.co</t>
  </si>
  <si>
    <t>CASTELLANO MENA</t>
  </si>
  <si>
    <t>ANDLE JOHANA</t>
  </si>
  <si>
    <t>andle.castellano2010@estudiantes.iesamper.edu.co</t>
  </si>
  <si>
    <t>POSSO FORTICH</t>
  </si>
  <si>
    <t>ANTONELLA</t>
  </si>
  <si>
    <t>antonella.posso2011@estudiantes.iesamper.edu.co</t>
  </si>
  <si>
    <t>PEREZ BELTRAN</t>
  </si>
  <si>
    <t>BELSI LILIANA</t>
  </si>
  <si>
    <t>belsi.perez2010@estudiantes.iesamper.edu.co</t>
  </si>
  <si>
    <t>CASSIANI CUADRO</t>
  </si>
  <si>
    <t>BREYNER DAVID</t>
  </si>
  <si>
    <t>breyner.cassiani2010@estudiantes.iesamper.edu.co</t>
  </si>
  <si>
    <t>CASTILLA CARDENAS</t>
  </si>
  <si>
    <t>CAROLINA</t>
  </si>
  <si>
    <t>carolina.castilla2010@estudiantes.iesamper.edu.co</t>
  </si>
  <si>
    <t>CRESPO MARTINEZ</t>
  </si>
  <si>
    <t>CRISTHIAN JOSE</t>
  </si>
  <si>
    <t>cristhian.crespo2010@estudiantes.iesamper.edu.co</t>
  </si>
  <si>
    <t>MARMOLEJO SIERRA</t>
  </si>
  <si>
    <t>DIEGO ANDRES</t>
  </si>
  <si>
    <t>diego.marmolejo2010@estudiantes.iesamper.edu.co</t>
  </si>
  <si>
    <t>BOTERO HERRERA</t>
  </si>
  <si>
    <t>DIEGO DEJESUS</t>
  </si>
  <si>
    <t>diego.botero2010@estudiantes.iesamper.edu.co</t>
  </si>
  <si>
    <t>CARRILLO PACHECO</t>
  </si>
  <si>
    <t>FIORELLA</t>
  </si>
  <si>
    <t>fiorella.carrillo2022@estudiantes.iesamper.edu.co</t>
  </si>
  <si>
    <t>CONTRERAS VERGARA</t>
  </si>
  <si>
    <t>GABRIELA</t>
  </si>
  <si>
    <t>gabriela.contreras2022@estudiantes.iesamper.edu.co</t>
  </si>
  <si>
    <t>OROZCO BARRIOS</t>
  </si>
  <si>
    <t>gabriela.orozco2010@estudiantes.iesamper.edu.co</t>
  </si>
  <si>
    <t>BOLAÑOS ROMERO</t>
  </si>
  <si>
    <t>ISABELA SOFIA</t>
  </si>
  <si>
    <t>isabela.bolanos2010@estudiantes.iesamper.edu.co</t>
  </si>
  <si>
    <t>VASQUEZ BARRETO</t>
  </si>
  <si>
    <t>isabela.vasquez2011@estudiantes.iesamper.edu.co</t>
  </si>
  <si>
    <t>OSPINO PRIMERA</t>
  </si>
  <si>
    <t>ISABELL SOFIA</t>
  </si>
  <si>
    <t>isabell.ospino2011@estudiantes.iesamper.edu.co</t>
  </si>
  <si>
    <t>OROZCO GUERRERO</t>
  </si>
  <si>
    <t>JAIR ANDRES</t>
  </si>
  <si>
    <t>jair.orozco2010@estudiantes.iesamper.edu.co</t>
  </si>
  <si>
    <t>BOLA�O DELAVEGA</t>
  </si>
  <si>
    <t>JOSE ANDRES</t>
  </si>
  <si>
    <t>jose.bolano2011@estudiantes.iesamper.edu.co</t>
  </si>
  <si>
    <t>ESPITIA FORERO</t>
  </si>
  <si>
    <t>JUAN DIEGO</t>
  </si>
  <si>
    <t>juan.espitia2022@estudiantes.iesamper.edu.co</t>
  </si>
  <si>
    <t>LOPEZ GIRADO</t>
  </si>
  <si>
    <t>JULIAN DAVID</t>
  </si>
  <si>
    <t>julian.lopez2010@estudiantes.iesamper.edu.co</t>
  </si>
  <si>
    <t>VELEZ FERNANDEZ</t>
  </si>
  <si>
    <t>KEREN HOLLY</t>
  </si>
  <si>
    <t>keren.velez2010@estudiantes.iesamper.edu.co</t>
  </si>
  <si>
    <t>MENDOZA DIAZ</t>
  </si>
  <si>
    <t>LAURA MARCELA</t>
  </si>
  <si>
    <t>laura.mendoza2010@estudiantes.iesamper.edu.co</t>
  </si>
  <si>
    <t>ORTEGA MU�IZ</t>
  </si>
  <si>
    <t>LAYLA PAOLA</t>
  </si>
  <si>
    <t>layla.ortega2010@estudiantes.iesamper.edu.co</t>
  </si>
  <si>
    <t>ALVEAR VERGARA</t>
  </si>
  <si>
    <t>MARIANGEL</t>
  </si>
  <si>
    <t>mariangel.alvear2010@estudiantes.iesamper.edu.co</t>
  </si>
  <si>
    <t>CABARCAS SALCEDO</t>
  </si>
  <si>
    <t>mariangel.cabarcas2010@estudiantes.iesamper.edu.co</t>
  </si>
  <si>
    <t>ECHEVERRY VALLEJO</t>
  </si>
  <si>
    <t>NICOLLE</t>
  </si>
  <si>
    <t>nicolle.echeverry2022@estudiantes.iesamper.edu.co</t>
  </si>
  <si>
    <t>CRUZ BLANCO</t>
  </si>
  <si>
    <t>OSCAR DAVID</t>
  </si>
  <si>
    <t>oscar.cruz2011@estudiantes.iesamper.edu.co</t>
  </si>
  <si>
    <t>RODRIGUEZ DIMAS</t>
  </si>
  <si>
    <t>RICHARD MIGUEL</t>
  </si>
  <si>
    <t>richard.rodriguez@estudiantes.iesamper.edu.co</t>
  </si>
  <si>
    <t>CARRILLO CASTILLO</t>
  </si>
  <si>
    <t>SAID DE JESUS</t>
  </si>
  <si>
    <t>said.carrillo2011@estudiantes.iesamper.edu.co</t>
  </si>
  <si>
    <t>DIAZ CANTILLO</t>
  </si>
  <si>
    <t>SAMANTHA</t>
  </si>
  <si>
    <t>samantha.diaz2011@estudiantes.iesamper.edu.co</t>
  </si>
  <si>
    <t>LOBELO PEREIRA</t>
  </si>
  <si>
    <t>SAMUEL DAVID</t>
  </si>
  <si>
    <t>samuel.lobelo2010@estudiantes.iesamper.edu.co</t>
  </si>
  <si>
    <t>PALENCIA LOPEZ</t>
  </si>
  <si>
    <t>SAMUEL JESUS</t>
  </si>
  <si>
    <t>samuel.palencia2010@estudiantes.iesamper.edu.co</t>
  </si>
  <si>
    <t>BULA CASTAÑO</t>
  </si>
  <si>
    <t>SEBASTIAN</t>
  </si>
  <si>
    <t>sebastian.bula2010@estudiantes.iesamper.edu.co</t>
  </si>
  <si>
    <t>CORRALES LICONA</t>
  </si>
  <si>
    <t>SEBASTIAN ELIAS</t>
  </si>
  <si>
    <t>sebastian.corrales2010@estudiantes.iesamper.edu.co</t>
  </si>
  <si>
    <t>OSPINO MUTIS</t>
  </si>
  <si>
    <t>SHEILY PATRICIA</t>
  </si>
  <si>
    <t>sheily.ospino2010@estudiantes.iesamper.edu.co</t>
  </si>
  <si>
    <t>VERGARA ARIAS</t>
  </si>
  <si>
    <t>SOFIA DELOSANGELES</t>
  </si>
  <si>
    <t>sofia.vergara2010@estudiantes.iesamper.edu.co</t>
  </si>
  <si>
    <t>MEZA CABARCAS</t>
  </si>
  <si>
    <t>TALIANA MERCEDES</t>
  </si>
  <si>
    <t>taliana.meza2011@estudiantes.iesamper.edu.co</t>
  </si>
  <si>
    <t>ALVAREZ HERNANDEZ</t>
  </si>
  <si>
    <t>VALENTINA</t>
  </si>
  <si>
    <t>valentina.alvarez2011@estudiantes.iesamper.edu.co</t>
  </si>
  <si>
    <t>MONTES MORENO</t>
  </si>
  <si>
    <t>YIRETH PAOLA</t>
  </si>
  <si>
    <t>yireth.montes2008@estudiantes.iesamper.edu.co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</si>
</sst>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0.0#%"/>
    <numFmt numFmtId="165" formatCode="0.0#"/>
  </numFmts>
  <fonts count="10">
    <font>
      <sz val="11.0"/>
      <color rgb="FF000000"/>
      <name val="Calibri"/>
      <scheme val="minor"/>
    </font>
    <font>
      <b/>
      <sz val="14.0"/>
      <color rgb="FFFFFFFF"/>
      <name val="Roboto"/>
    </font>
    <font>
      <sz val="10.0"/>
      <color rgb="FFFFFFFF"/>
      <name val="Roboto"/>
    </font>
    <font>
      <sz val="14.0"/>
      <color rgb="FFFFFFFF"/>
      <name val="Roboto"/>
    </font>
    <font>
      <b/>
      <sz val="10.0"/>
      <color rgb="FFFFFFFF"/>
      <name val="Roboto"/>
    </font>
    <font>
      <u/>
      <sz val="10.0"/>
      <color rgb="FFFFFFFF"/>
      <name val="Arial"/>
    </font>
    <font>
      <sz val="10.0"/>
      <color rgb="FFFFFFFF"/>
      <name val="Arial"/>
    </font>
    <font>
      <b/>
      <sz val="10.0"/>
      <color theme="1"/>
      <name val="Roboto"/>
    </font>
    <font>
      <sz val="10.0"/>
      <color rgb="FF808080"/>
      <name val="Roboto"/>
    </font>
    <font>
      <sz val="10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8710A"/>
        <bgColor rgb="FFE8710A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</fills>
  <borders count="3">
    <border/>
    <border>
      <left style="thin">
        <color rgb="FFE8710A"/>
      </left>
      <right style="thin">
        <color rgb="FFE8710A"/>
      </right>
      <top style="thin">
        <color rgb="FFE8710A"/>
      </top>
      <bottom style="thin">
        <color rgb="FFE8710A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2" fillId="3" fontId="2" numFmtId="0" xfId="0" applyAlignment="1" applyBorder="1" applyFill="1" applyFont="1">
      <alignment horizontal="left" shrinkToFit="0" vertical="center" wrapText="1"/>
    </xf>
    <xf borderId="2" fillId="4" fontId="7" numFmtId="0" xfId="0" applyAlignment="1" applyBorder="1" applyFill="1" applyFont="1">
      <alignment horizontal="left" vertical="center"/>
    </xf>
    <xf borderId="2" fillId="4" fontId="8" numFmtId="164" xfId="0" applyAlignment="1" applyBorder="1" applyFont="1" applyNumberFormat="1">
      <alignment horizontal="left" vertical="center"/>
    </xf>
    <xf borderId="2" fillId="4" fontId="9" numFmtId="165" xfId="0" applyAlignment="1" applyBorder="1" applyFont="1" applyNumberFormat="1">
      <alignment horizontal="left" vertical="center"/>
    </xf>
    <xf borderId="0" fillId="0" fontId="9" numFmtId="0" xfId="0" applyAlignment="1" applyFont="1">
      <alignment horizontal="left" vertical="center"/>
    </xf>
    <xf borderId="0" fillId="0" fontId="8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3" width="16.0"/>
    <col customWidth="1" min="4" max="4" width="8.0"/>
    <col customWidth="1" min="5" max="20" width="16.0"/>
    <col customWidth="1" min="21" max="26" width="8.71"/>
  </cols>
  <sheetData>
    <row r="1" ht="24.0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</row>
    <row r="2" ht="24.0" customHeight="1">
      <c r="A2" s="3" t="s">
        <v>16</v>
      </c>
      <c r="B2" s="3" t="s">
        <v>1</v>
      </c>
      <c r="C2" s="3" t="s">
        <v>1</v>
      </c>
      <c r="D2" s="3" t="s">
        <v>1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32</v>
      </c>
    </row>
    <row r="3" ht="24.0" customHeight="1">
      <c r="A3" s="5" t="str">
        <f>hyperlink("https://classroom.google.com/c/NDU5NDA4NTg5Njc2", upper("Abrir Classroom"))</f>
        <v>ABRIR CLASSROOM</v>
      </c>
      <c r="B3" s="6" t="s">
        <v>1</v>
      </c>
      <c r="C3" s="6" t="s">
        <v>1</v>
      </c>
      <c r="D3" s="6" t="s">
        <v>1</v>
      </c>
      <c r="E3" s="2">
        <v>100.0</v>
      </c>
      <c r="F3" s="2">
        <v>100.0</v>
      </c>
      <c r="G3" s="2">
        <v>100.0</v>
      </c>
      <c r="H3" s="2">
        <v>100.0</v>
      </c>
      <c r="I3" s="2">
        <v>100.0</v>
      </c>
      <c r="J3" s="2">
        <v>100.0</v>
      </c>
      <c r="K3" s="2">
        <v>100.0</v>
      </c>
      <c r="L3" s="2">
        <v>100.0</v>
      </c>
      <c r="M3" s="2">
        <v>100.0</v>
      </c>
      <c r="N3" s="2">
        <v>100.0</v>
      </c>
      <c r="O3" s="2">
        <v>100.0</v>
      </c>
      <c r="P3" s="2">
        <v>100.0</v>
      </c>
      <c r="Q3" s="2">
        <v>100.0</v>
      </c>
      <c r="R3" s="2">
        <v>100.0</v>
      </c>
      <c r="S3" s="2">
        <v>100.0</v>
      </c>
      <c r="T3" s="2">
        <v>100.0</v>
      </c>
    </row>
    <row r="4" ht="24.0" customHeight="1">
      <c r="A4" s="7" t="s">
        <v>1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</row>
    <row r="5" ht="24.0" customHeight="1">
      <c r="A5" s="8" t="s">
        <v>33</v>
      </c>
      <c r="B5" s="8" t="s">
        <v>1</v>
      </c>
      <c r="C5" s="8" t="s">
        <v>1</v>
      </c>
      <c r="D5" s="9">
        <f>iferror(sumifs(E5:T5,E5:T5,"&lt;&gt;",E4:T4,"")/sumifs(E3:T3,E5:T5,"&lt;&gt;",E4:T4,""))</f>
        <v>0.9355585649</v>
      </c>
      <c r="E5" s="10" t="str">
        <f t="shared" ref="E5:T5" si="1">iferror(average(E6:E46))</f>
        <v/>
      </c>
      <c r="F5" s="10" t="str">
        <f t="shared" si="1"/>
        <v/>
      </c>
      <c r="G5" s="10">
        <f t="shared" si="1"/>
        <v>83.45</v>
      </c>
      <c r="H5" s="10">
        <f t="shared" si="1"/>
        <v>94.25925926</v>
      </c>
      <c r="I5" s="10">
        <f t="shared" si="1"/>
        <v>88.70731707</v>
      </c>
      <c r="J5" s="10">
        <f t="shared" si="1"/>
        <v>92.59259259</v>
      </c>
      <c r="K5" s="10">
        <f t="shared" si="1"/>
        <v>91.59375</v>
      </c>
      <c r="L5" s="10">
        <f t="shared" si="1"/>
        <v>97.65517241</v>
      </c>
      <c r="M5" s="10">
        <f t="shared" si="1"/>
        <v>95.25</v>
      </c>
      <c r="N5" s="10">
        <f t="shared" si="1"/>
        <v>96.83333333</v>
      </c>
      <c r="O5" s="10">
        <f t="shared" si="1"/>
        <v>96.88</v>
      </c>
      <c r="P5" s="10">
        <f t="shared" si="1"/>
        <v>96.17647059</v>
      </c>
      <c r="Q5" s="10">
        <f t="shared" si="1"/>
        <v>97.5</v>
      </c>
      <c r="R5" s="10">
        <f t="shared" si="1"/>
        <v>90.76923077</v>
      </c>
      <c r="S5" s="10">
        <f t="shared" si="1"/>
        <v>91.86486486</v>
      </c>
      <c r="T5" s="10">
        <f t="shared" si="1"/>
        <v>96.25</v>
      </c>
    </row>
    <row r="6" ht="24.0" customHeight="1">
      <c r="A6" s="11" t="s">
        <v>34</v>
      </c>
      <c r="B6" s="11" t="s">
        <v>35</v>
      </c>
      <c r="C6" s="11" t="s">
        <v>36</v>
      </c>
      <c r="D6" s="12">
        <f>iferror(sumif(E6:T6,"&lt;&gt;")/sumif(E6:T6,"&lt;&gt;",E3:T3))</f>
        <v>0.872</v>
      </c>
      <c r="E6" s="11"/>
      <c r="F6" s="11"/>
      <c r="G6" s="11">
        <v>85.0</v>
      </c>
      <c r="H6" s="11">
        <v>90.0</v>
      </c>
      <c r="I6" s="11">
        <v>75.0</v>
      </c>
      <c r="J6" s="11">
        <v>100.0</v>
      </c>
      <c r="K6" s="11">
        <v>85.0</v>
      </c>
      <c r="L6" s="11">
        <v>85.0</v>
      </c>
      <c r="M6" s="11">
        <v>97.0</v>
      </c>
      <c r="N6" s="11"/>
      <c r="O6" s="11"/>
      <c r="P6" s="11"/>
      <c r="Q6" s="11"/>
      <c r="R6" s="11">
        <v>75.0</v>
      </c>
      <c r="S6" s="11">
        <v>85.0</v>
      </c>
      <c r="T6" s="11">
        <v>95.0</v>
      </c>
    </row>
    <row r="7" ht="24.0" customHeight="1">
      <c r="A7" s="11" t="s">
        <v>37</v>
      </c>
      <c r="B7" s="11" t="s">
        <v>38</v>
      </c>
      <c r="C7" s="11" t="s">
        <v>39</v>
      </c>
      <c r="D7" s="12">
        <f>iferror(sumif(E7:T7,"&lt;&gt;")/sumif(E7:T7,"&lt;&gt;",E3:T3))</f>
        <v>0.8285714286</v>
      </c>
      <c r="E7" s="11"/>
      <c r="F7" s="11"/>
      <c r="G7" s="11">
        <v>75.0</v>
      </c>
      <c r="H7" s="11"/>
      <c r="I7" s="11">
        <v>85.0</v>
      </c>
      <c r="J7" s="11">
        <v>90.0</v>
      </c>
      <c r="K7" s="11">
        <v>85.0</v>
      </c>
      <c r="L7" s="11">
        <v>100.0</v>
      </c>
      <c r="M7" s="11"/>
      <c r="N7" s="11"/>
      <c r="O7" s="11"/>
      <c r="P7" s="11"/>
      <c r="Q7" s="11"/>
      <c r="R7" s="11">
        <v>70.0</v>
      </c>
      <c r="S7" s="11">
        <v>75.0</v>
      </c>
      <c r="T7" s="11"/>
    </row>
    <row r="8" ht="24.0" customHeight="1">
      <c r="A8" s="11" t="s">
        <v>40</v>
      </c>
      <c r="B8" s="11" t="s">
        <v>41</v>
      </c>
      <c r="C8" s="11" t="s">
        <v>42</v>
      </c>
      <c r="D8" s="12">
        <f>iferror(sumif(E8:T8,"&lt;&gt;")/sumif(E8:T8,"&lt;&gt;",E3:T3))</f>
        <v>0.9746153846</v>
      </c>
      <c r="E8" s="11"/>
      <c r="F8" s="11"/>
      <c r="G8" s="11">
        <v>85.0</v>
      </c>
      <c r="H8" s="11">
        <v>100.0</v>
      </c>
      <c r="I8" s="11">
        <v>100.0</v>
      </c>
      <c r="J8" s="11">
        <v>100.0</v>
      </c>
      <c r="K8" s="11">
        <v>87.0</v>
      </c>
      <c r="L8" s="11">
        <v>100.0</v>
      </c>
      <c r="M8" s="11">
        <v>95.0</v>
      </c>
      <c r="N8" s="11">
        <v>100.0</v>
      </c>
      <c r="O8" s="11">
        <v>100.0</v>
      </c>
      <c r="P8" s="11">
        <v>100.0</v>
      </c>
      <c r="Q8" s="11"/>
      <c r="R8" s="11">
        <v>100.0</v>
      </c>
      <c r="S8" s="11">
        <v>100.0</v>
      </c>
      <c r="T8" s="11">
        <v>100.0</v>
      </c>
    </row>
    <row r="9" ht="24.0" customHeight="1">
      <c r="A9" s="11" t="s">
        <v>43</v>
      </c>
      <c r="B9" s="11" t="s">
        <v>44</v>
      </c>
      <c r="C9" s="11" t="s">
        <v>45</v>
      </c>
      <c r="D9" s="12">
        <f>iferror(sumif(E9:T9,"&lt;&gt;")/sumif(E9:T9,"&lt;&gt;",E3:T3))</f>
        <v>0.9785714286</v>
      </c>
      <c r="E9" s="11"/>
      <c r="F9" s="11"/>
      <c r="G9" s="11">
        <v>100.0</v>
      </c>
      <c r="H9" s="11">
        <v>95.0</v>
      </c>
      <c r="I9" s="11">
        <v>100.0</v>
      </c>
      <c r="J9" s="11">
        <v>85.0</v>
      </c>
      <c r="K9" s="11">
        <v>100.0</v>
      </c>
      <c r="L9" s="11">
        <v>100.0</v>
      </c>
      <c r="M9" s="11">
        <v>100.0</v>
      </c>
      <c r="N9" s="11">
        <v>100.0</v>
      </c>
      <c r="O9" s="11">
        <v>95.0</v>
      </c>
      <c r="P9" s="11">
        <v>95.0</v>
      </c>
      <c r="Q9" s="11">
        <v>100.0</v>
      </c>
      <c r="R9" s="11">
        <v>100.0</v>
      </c>
      <c r="S9" s="11">
        <v>100.0</v>
      </c>
      <c r="T9" s="11">
        <v>100.0</v>
      </c>
    </row>
    <row r="10" ht="24.0" customHeight="1">
      <c r="A10" s="11" t="s">
        <v>46</v>
      </c>
      <c r="B10" s="11" t="s">
        <v>47</v>
      </c>
      <c r="C10" s="11" t="s">
        <v>48</v>
      </c>
      <c r="D10" s="12">
        <f>iferror(sumif(E10:T10,"&lt;&gt;")/sumif(E10:T10,"&lt;&gt;",E3:T3))</f>
        <v>0.9576923077</v>
      </c>
      <c r="E10" s="11"/>
      <c r="F10" s="11"/>
      <c r="G10" s="11">
        <v>100.0</v>
      </c>
      <c r="H10" s="11">
        <v>90.0</v>
      </c>
      <c r="I10" s="11">
        <v>95.0</v>
      </c>
      <c r="J10" s="11">
        <v>85.0</v>
      </c>
      <c r="K10" s="11">
        <v>100.0</v>
      </c>
      <c r="L10" s="11">
        <v>100.0</v>
      </c>
      <c r="M10" s="11">
        <v>100.0</v>
      </c>
      <c r="N10" s="11">
        <v>100.0</v>
      </c>
      <c r="O10" s="11"/>
      <c r="P10" s="11">
        <v>95.0</v>
      </c>
      <c r="Q10" s="11">
        <v>90.0</v>
      </c>
      <c r="R10" s="11">
        <v>95.0</v>
      </c>
      <c r="S10" s="11">
        <v>95.0</v>
      </c>
      <c r="T10" s="11">
        <v>100.0</v>
      </c>
    </row>
    <row r="11" ht="24.0" customHeight="1">
      <c r="A11" s="11" t="s">
        <v>49</v>
      </c>
      <c r="B11" s="11" t="s">
        <v>50</v>
      </c>
      <c r="C11" s="11" t="s">
        <v>51</v>
      </c>
      <c r="D11" s="12">
        <f>iferror(sumif(E11:T11,"&lt;&gt;")/sumif(E11:T11,"&lt;&gt;",E3:T3))</f>
        <v>0.8716666667</v>
      </c>
      <c r="E11" s="11"/>
      <c r="F11" s="11"/>
      <c r="G11" s="11">
        <v>78.0</v>
      </c>
      <c r="H11" s="11">
        <v>85.0</v>
      </c>
      <c r="I11" s="11">
        <v>80.0</v>
      </c>
      <c r="J11" s="11"/>
      <c r="K11" s="11"/>
      <c r="L11" s="11"/>
      <c r="M11" s="11"/>
      <c r="N11" s="11"/>
      <c r="O11" s="11"/>
      <c r="P11" s="11"/>
      <c r="Q11" s="11"/>
      <c r="R11" s="11">
        <v>80.0</v>
      </c>
      <c r="S11" s="11">
        <v>100.0</v>
      </c>
      <c r="T11" s="11">
        <v>100.0</v>
      </c>
    </row>
    <row r="12" ht="24.0" customHeight="1">
      <c r="A12" s="11" t="s">
        <v>52</v>
      </c>
      <c r="B12" s="11" t="s">
        <v>53</v>
      </c>
      <c r="C12" s="11" t="s">
        <v>54</v>
      </c>
      <c r="D12" s="12">
        <f>iferror(sumif(E12:T12,"&lt;&gt;")/sumif(E12:T12,"&lt;&gt;",E3:T3))</f>
        <v>0.9666666667</v>
      </c>
      <c r="E12" s="11"/>
      <c r="F12" s="11"/>
      <c r="G12" s="11">
        <v>95.0</v>
      </c>
      <c r="H12" s="11">
        <v>100.0</v>
      </c>
      <c r="I12" s="11">
        <v>100.0</v>
      </c>
      <c r="J12" s="11"/>
      <c r="K12" s="11">
        <v>100.0</v>
      </c>
      <c r="L12" s="11">
        <v>100.0</v>
      </c>
      <c r="M12" s="11">
        <v>95.0</v>
      </c>
      <c r="N12" s="11">
        <v>85.0</v>
      </c>
      <c r="O12" s="11"/>
      <c r="P12" s="11"/>
      <c r="Q12" s="11"/>
      <c r="R12" s="11">
        <v>100.0</v>
      </c>
      <c r="S12" s="11">
        <v>95.0</v>
      </c>
      <c r="T12" s="11"/>
    </row>
    <row r="13" ht="24.0" customHeight="1">
      <c r="A13" s="11" t="s">
        <v>55</v>
      </c>
      <c r="B13" s="11" t="s">
        <v>56</v>
      </c>
      <c r="C13" s="11" t="s">
        <v>57</v>
      </c>
      <c r="D13" s="12">
        <f>iferror(sumif(E13:T13,"&lt;&gt;")/sumif(E13:T13,"&lt;&gt;",E3:T3))</f>
        <v>0.9</v>
      </c>
      <c r="E13" s="11"/>
      <c r="F13" s="11"/>
      <c r="G13" s="11">
        <v>80.0</v>
      </c>
      <c r="H13" s="11"/>
      <c r="I13" s="11">
        <v>90.0</v>
      </c>
      <c r="J13" s="11">
        <v>100.0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ht="24.0" customHeight="1">
      <c r="A14" s="11" t="s">
        <v>58</v>
      </c>
      <c r="B14" s="11" t="s">
        <v>59</v>
      </c>
      <c r="C14" s="11" t="s">
        <v>60</v>
      </c>
      <c r="D14" s="12">
        <f>iferror(sumif(E14:T14,"&lt;&gt;")/sumif(E14:T14,"&lt;&gt;",E3:T3))</f>
        <v>0.8727272727</v>
      </c>
      <c r="E14" s="11"/>
      <c r="F14" s="11"/>
      <c r="G14" s="11">
        <v>75.0</v>
      </c>
      <c r="H14" s="11">
        <v>95.0</v>
      </c>
      <c r="I14" s="11">
        <v>75.0</v>
      </c>
      <c r="J14" s="11">
        <v>90.0</v>
      </c>
      <c r="K14" s="11">
        <v>85.0</v>
      </c>
      <c r="L14" s="11">
        <v>100.0</v>
      </c>
      <c r="M14" s="11">
        <v>90.0</v>
      </c>
      <c r="N14" s="11">
        <v>100.0</v>
      </c>
      <c r="O14" s="11"/>
      <c r="P14" s="11"/>
      <c r="Q14" s="11"/>
      <c r="R14" s="11">
        <v>65.0</v>
      </c>
      <c r="S14" s="11">
        <v>90.0</v>
      </c>
      <c r="T14" s="11">
        <v>95.0</v>
      </c>
    </row>
    <row r="15" ht="24.0" customHeight="1">
      <c r="A15" s="11" t="s">
        <v>61</v>
      </c>
      <c r="B15" s="11" t="s">
        <v>62</v>
      </c>
      <c r="C15" s="11" t="s">
        <v>63</v>
      </c>
      <c r="D15" s="12">
        <f>iferror(sumif(E15:T15,"&lt;&gt;")/sumif(E15:T15,"&lt;&gt;",E3:T3))</f>
        <v>0.8683333333</v>
      </c>
      <c r="E15" s="11"/>
      <c r="F15" s="11"/>
      <c r="G15" s="11">
        <v>90.0</v>
      </c>
      <c r="H15" s="11">
        <v>83.0</v>
      </c>
      <c r="I15" s="11">
        <v>83.0</v>
      </c>
      <c r="J15" s="11"/>
      <c r="K15" s="11"/>
      <c r="L15" s="11">
        <v>90.0</v>
      </c>
      <c r="M15" s="11">
        <v>80.0</v>
      </c>
      <c r="N15" s="11"/>
      <c r="O15" s="11"/>
      <c r="P15" s="11"/>
      <c r="Q15" s="11"/>
      <c r="R15" s="11">
        <v>95.0</v>
      </c>
      <c r="S15" s="11"/>
      <c r="T15" s="11"/>
    </row>
    <row r="16" ht="24.0" customHeight="1">
      <c r="A16" s="11" t="s">
        <v>64</v>
      </c>
      <c r="B16" s="11" t="s">
        <v>65</v>
      </c>
      <c r="C16" s="11" t="s">
        <v>66</v>
      </c>
      <c r="D16" s="12">
        <f>iferror(sumif(E16:T16,"&lt;&gt;")/sumif(E16:T16,"&lt;&gt;",E3:T3))</f>
        <v>0.92</v>
      </c>
      <c r="E16" s="11"/>
      <c r="F16" s="11"/>
      <c r="G16" s="11">
        <v>90.0</v>
      </c>
      <c r="H16" s="11">
        <v>87.0</v>
      </c>
      <c r="I16" s="11">
        <v>95.0</v>
      </c>
      <c r="J16" s="11">
        <v>100.0</v>
      </c>
      <c r="K16" s="11">
        <v>87.0</v>
      </c>
      <c r="L16" s="11">
        <v>100.0</v>
      </c>
      <c r="M16" s="11">
        <v>95.0</v>
      </c>
      <c r="N16" s="11">
        <v>95.0</v>
      </c>
      <c r="O16" s="11">
        <v>90.0</v>
      </c>
      <c r="P16" s="11"/>
      <c r="Q16" s="11"/>
      <c r="R16" s="11">
        <v>100.0</v>
      </c>
      <c r="S16" s="11">
        <v>75.0</v>
      </c>
      <c r="T16" s="11">
        <v>90.0</v>
      </c>
    </row>
    <row r="17" ht="24.0" customHeight="1">
      <c r="A17" s="11" t="s">
        <v>67</v>
      </c>
      <c r="B17" s="11" t="s">
        <v>68</v>
      </c>
      <c r="C17" s="11" t="s">
        <v>69</v>
      </c>
      <c r="D17" s="12">
        <f>iferror(sumif(E17:T17,"&lt;&gt;")/sumif(E17:T17,"&lt;&gt;",E3:T3))</f>
        <v>0.8685714286</v>
      </c>
      <c r="E17" s="11"/>
      <c r="F17" s="11"/>
      <c r="G17" s="11">
        <v>60.0</v>
      </c>
      <c r="H17" s="11">
        <v>100.0</v>
      </c>
      <c r="I17" s="11">
        <v>100.0</v>
      </c>
      <c r="J17" s="11"/>
      <c r="K17" s="11">
        <v>90.0</v>
      </c>
      <c r="L17" s="11"/>
      <c r="M17" s="11"/>
      <c r="N17" s="11"/>
      <c r="O17" s="11"/>
      <c r="P17" s="11"/>
      <c r="Q17" s="11"/>
      <c r="R17" s="11">
        <v>78.0</v>
      </c>
      <c r="S17" s="11">
        <v>80.0</v>
      </c>
      <c r="T17" s="11">
        <v>100.0</v>
      </c>
    </row>
    <row r="18" ht="24.0" customHeight="1">
      <c r="A18" s="11" t="s">
        <v>70</v>
      </c>
      <c r="B18" s="11" t="s">
        <v>71</v>
      </c>
      <c r="C18" s="11" t="s">
        <v>72</v>
      </c>
      <c r="D18" s="12">
        <f>iferror(sumif(E18:T18,"&lt;&gt;")/sumif(E18:T18,"&lt;&gt;",E3:T3))</f>
        <v>0.85</v>
      </c>
      <c r="E18" s="11"/>
      <c r="F18" s="11"/>
      <c r="G18" s="11">
        <v>70.0</v>
      </c>
      <c r="H18" s="11"/>
      <c r="I18" s="11">
        <v>75.0</v>
      </c>
      <c r="J18" s="11"/>
      <c r="K18" s="11">
        <v>85.0</v>
      </c>
      <c r="L18" s="11"/>
      <c r="M18" s="11"/>
      <c r="N18" s="11"/>
      <c r="O18" s="11"/>
      <c r="P18" s="11"/>
      <c r="Q18" s="11"/>
      <c r="R18" s="11">
        <v>80.0</v>
      </c>
      <c r="S18" s="11">
        <v>100.0</v>
      </c>
      <c r="T18" s="11">
        <v>100.0</v>
      </c>
    </row>
    <row r="19" ht="24.0" customHeight="1">
      <c r="A19" s="11" t="s">
        <v>73</v>
      </c>
      <c r="B19" s="11" t="s">
        <v>74</v>
      </c>
      <c r="C19" s="11" t="s">
        <v>75</v>
      </c>
      <c r="D19" s="12">
        <f>iferror(sumif(E19:T19,"&lt;&gt;")/sumif(E19:T19,"&lt;&gt;",E3:T3))</f>
        <v>0.9264285714</v>
      </c>
      <c r="E19" s="11"/>
      <c r="F19" s="11"/>
      <c r="G19" s="11">
        <v>75.0</v>
      </c>
      <c r="H19" s="11">
        <v>80.0</v>
      </c>
      <c r="I19" s="11">
        <v>80.0</v>
      </c>
      <c r="J19" s="11">
        <v>80.0</v>
      </c>
      <c r="K19" s="11">
        <v>90.0</v>
      </c>
      <c r="L19" s="11">
        <v>100.0</v>
      </c>
      <c r="M19" s="11">
        <v>97.0</v>
      </c>
      <c r="N19" s="11">
        <v>100.0</v>
      </c>
      <c r="O19" s="11">
        <v>100.0</v>
      </c>
      <c r="P19" s="11">
        <v>95.0</v>
      </c>
      <c r="Q19" s="11">
        <v>100.0</v>
      </c>
      <c r="R19" s="11">
        <v>100.0</v>
      </c>
      <c r="S19" s="11">
        <v>100.0</v>
      </c>
      <c r="T19" s="11">
        <v>100.0</v>
      </c>
    </row>
    <row r="20" ht="24.0" customHeight="1">
      <c r="A20" s="11" t="s">
        <v>76</v>
      </c>
      <c r="B20" s="11" t="s">
        <v>74</v>
      </c>
      <c r="C20" s="11" t="s">
        <v>77</v>
      </c>
      <c r="D20" s="12">
        <f>iferror(sumif(E20:T20,"&lt;&gt;")/sumif(E20:T20,"&lt;&gt;",E3:T3))</f>
        <v>0.9763636364</v>
      </c>
      <c r="E20" s="11"/>
      <c r="F20" s="11"/>
      <c r="G20" s="11">
        <v>87.0</v>
      </c>
      <c r="H20" s="11">
        <v>100.0</v>
      </c>
      <c r="I20" s="11">
        <v>90.0</v>
      </c>
      <c r="J20" s="11">
        <v>100.0</v>
      </c>
      <c r="K20" s="11">
        <v>100.0</v>
      </c>
      <c r="L20" s="11">
        <v>100.0</v>
      </c>
      <c r="M20" s="11">
        <v>97.0</v>
      </c>
      <c r="N20" s="11"/>
      <c r="O20" s="11"/>
      <c r="P20" s="11">
        <v>100.0</v>
      </c>
      <c r="Q20" s="11"/>
      <c r="R20" s="11">
        <v>100.0</v>
      </c>
      <c r="S20" s="11">
        <v>100.0</v>
      </c>
      <c r="T20" s="11">
        <v>100.0</v>
      </c>
    </row>
    <row r="21" ht="24.0" customHeight="1">
      <c r="A21" s="11" t="s">
        <v>78</v>
      </c>
      <c r="B21" s="11" t="s">
        <v>79</v>
      </c>
      <c r="C21" s="11" t="s">
        <v>80</v>
      </c>
      <c r="D21" s="12">
        <f>iferror(sumif(E21:T21,"&lt;&gt;")/sumif(E21:T21,"&lt;&gt;",E3:T3))</f>
        <v>0.96</v>
      </c>
      <c r="E21" s="11"/>
      <c r="F21" s="11"/>
      <c r="G21" s="11">
        <v>100.0</v>
      </c>
      <c r="H21" s="11"/>
      <c r="I21" s="11">
        <v>100.0</v>
      </c>
      <c r="J21" s="11"/>
      <c r="K21" s="11"/>
      <c r="L21" s="11">
        <v>87.0</v>
      </c>
      <c r="M21" s="11">
        <v>97.0</v>
      </c>
      <c r="N21" s="11">
        <v>100.0</v>
      </c>
      <c r="O21" s="11">
        <v>90.0</v>
      </c>
      <c r="P21" s="11"/>
      <c r="Q21" s="11"/>
      <c r="R21" s="11">
        <v>100.0</v>
      </c>
      <c r="S21" s="11">
        <v>100.0</v>
      </c>
      <c r="T21" s="11">
        <v>90.0</v>
      </c>
    </row>
    <row r="22" ht="24.0" customHeight="1">
      <c r="A22" s="11" t="s">
        <v>81</v>
      </c>
      <c r="B22" s="11" t="s">
        <v>79</v>
      </c>
      <c r="C22" s="11" t="s">
        <v>82</v>
      </c>
      <c r="D22" s="12">
        <f>iferror(sumif(E22:T22,"&lt;&gt;")/sumif(E22:T22,"&lt;&gt;",E3:T3))</f>
        <v>0.8783333333</v>
      </c>
      <c r="E22" s="11"/>
      <c r="F22" s="11"/>
      <c r="G22" s="11"/>
      <c r="H22" s="11"/>
      <c r="I22" s="11">
        <v>80.0</v>
      </c>
      <c r="J22" s="11"/>
      <c r="K22" s="11"/>
      <c r="L22" s="11"/>
      <c r="M22" s="11">
        <v>97.0</v>
      </c>
      <c r="N22" s="11">
        <v>100.0</v>
      </c>
      <c r="O22" s="11">
        <v>95.0</v>
      </c>
      <c r="P22" s="11"/>
      <c r="Q22" s="11"/>
      <c r="R22" s="11">
        <v>75.0</v>
      </c>
      <c r="S22" s="11">
        <v>80.0</v>
      </c>
      <c r="T22" s="11"/>
    </row>
    <row r="23" ht="24.0" customHeight="1">
      <c r="A23" s="11" t="s">
        <v>83</v>
      </c>
      <c r="B23" s="11" t="s">
        <v>84</v>
      </c>
      <c r="C23" s="11" t="s">
        <v>85</v>
      </c>
      <c r="D23" s="12">
        <f>iferror(sumif(E23:T23,"&lt;&gt;")/sumif(E23:T23,"&lt;&gt;",E3:T3))</f>
        <v>0.9128571429</v>
      </c>
      <c r="E23" s="11"/>
      <c r="F23" s="11"/>
      <c r="G23" s="11">
        <v>78.0</v>
      </c>
      <c r="H23" s="11">
        <v>100.0</v>
      </c>
      <c r="I23" s="11">
        <v>60.0</v>
      </c>
      <c r="J23" s="11">
        <v>90.0</v>
      </c>
      <c r="K23" s="11">
        <v>100.0</v>
      </c>
      <c r="L23" s="11">
        <v>100.0</v>
      </c>
      <c r="M23" s="11">
        <v>95.0</v>
      </c>
      <c r="N23" s="11">
        <v>100.0</v>
      </c>
      <c r="O23" s="11">
        <v>100.0</v>
      </c>
      <c r="P23" s="11">
        <v>95.0</v>
      </c>
      <c r="Q23" s="11">
        <v>90.0</v>
      </c>
      <c r="R23" s="11">
        <v>80.0</v>
      </c>
      <c r="S23" s="11">
        <v>90.0</v>
      </c>
      <c r="T23" s="11">
        <v>100.0</v>
      </c>
    </row>
    <row r="24" ht="24.0" customHeight="1">
      <c r="A24" s="11" t="s">
        <v>86</v>
      </c>
      <c r="B24" s="11" t="s">
        <v>87</v>
      </c>
      <c r="C24" s="11" t="s">
        <v>88</v>
      </c>
      <c r="D24" s="12">
        <f>iferror(sumif(E24:T24,"&lt;&gt;")/sumif(E24:T24,"&lt;&gt;",E3:T3))</f>
        <v>0.8366666667</v>
      </c>
      <c r="E24" s="11"/>
      <c r="F24" s="11"/>
      <c r="G24" s="11">
        <v>73.0</v>
      </c>
      <c r="H24" s="11"/>
      <c r="I24" s="11">
        <v>73.0</v>
      </c>
      <c r="J24" s="11"/>
      <c r="K24" s="11">
        <v>65.0</v>
      </c>
      <c r="L24" s="11"/>
      <c r="M24" s="11"/>
      <c r="N24" s="11">
        <v>85.0</v>
      </c>
      <c r="O24" s="11"/>
      <c r="P24" s="11">
        <v>100.0</v>
      </c>
      <c r="Q24" s="11">
        <v>95.0</v>
      </c>
      <c r="R24" s="11">
        <v>75.0</v>
      </c>
      <c r="S24" s="11">
        <v>87.0</v>
      </c>
      <c r="T24" s="11">
        <v>100.0</v>
      </c>
    </row>
    <row r="25" ht="24.0" customHeight="1">
      <c r="A25" s="11" t="s">
        <v>89</v>
      </c>
      <c r="B25" s="11" t="s">
        <v>90</v>
      </c>
      <c r="C25" s="11" t="s">
        <v>91</v>
      </c>
      <c r="D25" s="12">
        <f>iferror(sumif(E25:T25,"&lt;&gt;")/sumif(E25:T25,"&lt;&gt;",E3:T3))</f>
        <v>0.95</v>
      </c>
      <c r="E25" s="11"/>
      <c r="F25" s="11"/>
      <c r="G25" s="11">
        <v>80.0</v>
      </c>
      <c r="H25" s="11">
        <v>100.0</v>
      </c>
      <c r="I25" s="11">
        <v>100.0</v>
      </c>
      <c r="J25" s="11">
        <v>100.0</v>
      </c>
      <c r="K25" s="11">
        <v>87.0</v>
      </c>
      <c r="L25" s="11">
        <v>100.0</v>
      </c>
      <c r="M25" s="11">
        <v>93.0</v>
      </c>
      <c r="N25" s="11">
        <v>100.0</v>
      </c>
      <c r="O25" s="11">
        <v>90.0</v>
      </c>
      <c r="P25" s="11">
        <v>95.0</v>
      </c>
      <c r="Q25" s="11">
        <v>100.0</v>
      </c>
      <c r="R25" s="11">
        <v>100.0</v>
      </c>
      <c r="S25" s="11">
        <v>95.0</v>
      </c>
      <c r="T25" s="11">
        <v>90.0</v>
      </c>
    </row>
    <row r="26" ht="24.0" customHeight="1">
      <c r="A26" s="11" t="s">
        <v>92</v>
      </c>
      <c r="B26" s="11" t="s">
        <v>93</v>
      </c>
      <c r="C26" s="11" t="s">
        <v>94</v>
      </c>
      <c r="D26" s="12">
        <f>iferror(sumif(E26:T26,"&lt;&gt;")/sumif(E26:T26,"&lt;&gt;",E3:T3))</f>
        <v>0.845</v>
      </c>
      <c r="E26" s="11"/>
      <c r="F26" s="11"/>
      <c r="G26" s="11">
        <v>75.0</v>
      </c>
      <c r="H26" s="11"/>
      <c r="I26" s="11">
        <v>78.0</v>
      </c>
      <c r="J26" s="11"/>
      <c r="K26" s="11"/>
      <c r="L26" s="11"/>
      <c r="M26" s="11">
        <v>95.0</v>
      </c>
      <c r="N26" s="11"/>
      <c r="O26" s="11"/>
      <c r="P26" s="11"/>
      <c r="Q26" s="11"/>
      <c r="R26" s="11"/>
      <c r="S26" s="11"/>
      <c r="T26" s="11">
        <v>90.0</v>
      </c>
    </row>
    <row r="27" ht="24.0" customHeight="1">
      <c r="A27" s="11" t="s">
        <v>95</v>
      </c>
      <c r="B27" s="11" t="s">
        <v>96</v>
      </c>
      <c r="C27" s="11" t="s">
        <v>97</v>
      </c>
      <c r="D27" s="12">
        <f>iferror(sumif(E27:T27,"&lt;&gt;")/sumif(E27:T27,"&lt;&gt;",E3:T3))</f>
        <v>0.9583333333</v>
      </c>
      <c r="E27" s="11"/>
      <c r="F27" s="11"/>
      <c r="G27" s="11">
        <v>82.0</v>
      </c>
      <c r="H27" s="11">
        <v>80.0</v>
      </c>
      <c r="I27" s="11">
        <v>95.0</v>
      </c>
      <c r="J27" s="11">
        <v>100.0</v>
      </c>
      <c r="K27" s="11">
        <v>100.0</v>
      </c>
      <c r="L27" s="11">
        <v>100.0</v>
      </c>
      <c r="M27" s="11">
        <v>93.0</v>
      </c>
      <c r="N27" s="11">
        <v>100.0</v>
      </c>
      <c r="O27" s="11"/>
      <c r="P27" s="11"/>
      <c r="Q27" s="11">
        <v>100.0</v>
      </c>
      <c r="R27" s="11">
        <v>100.0</v>
      </c>
      <c r="S27" s="11">
        <v>100.0</v>
      </c>
      <c r="T27" s="11">
        <v>100.0</v>
      </c>
    </row>
    <row r="28" ht="24.0" customHeight="1">
      <c r="A28" s="11" t="s">
        <v>98</v>
      </c>
      <c r="B28" s="11" t="s">
        <v>99</v>
      </c>
      <c r="C28" s="11" t="s">
        <v>100</v>
      </c>
      <c r="D28" s="12">
        <f>iferror(sumif(E28:T28,"&lt;&gt;")/sumif(E28:T28,"&lt;&gt;",E3:T3))</f>
        <v>0.9011111111</v>
      </c>
      <c r="E28" s="11"/>
      <c r="F28" s="11"/>
      <c r="G28" s="11">
        <v>87.0</v>
      </c>
      <c r="H28" s="11"/>
      <c r="I28" s="11">
        <v>85.0</v>
      </c>
      <c r="J28" s="11">
        <v>90.0</v>
      </c>
      <c r="K28" s="11">
        <v>87.0</v>
      </c>
      <c r="L28" s="11">
        <v>100.0</v>
      </c>
      <c r="M28" s="11"/>
      <c r="N28" s="11">
        <v>100.0</v>
      </c>
      <c r="O28" s="11">
        <v>95.0</v>
      </c>
      <c r="P28" s="11"/>
      <c r="Q28" s="11"/>
      <c r="R28" s="11">
        <v>80.0</v>
      </c>
      <c r="S28" s="11">
        <v>87.0</v>
      </c>
      <c r="T28" s="11"/>
    </row>
    <row r="29" ht="24.0" customHeight="1">
      <c r="A29" s="11" t="s">
        <v>101</v>
      </c>
      <c r="B29" s="11" t="s">
        <v>102</v>
      </c>
      <c r="C29" s="11" t="s">
        <v>103</v>
      </c>
      <c r="D29" s="12">
        <f>iferror(sumif(E29:T29,"&lt;&gt;")/sumif(E29:T29,"&lt;&gt;",E3:T3))</f>
        <v>0.9821428571</v>
      </c>
      <c r="E29" s="11"/>
      <c r="F29" s="11"/>
      <c r="G29" s="11">
        <v>100.0</v>
      </c>
      <c r="H29" s="11">
        <v>100.0</v>
      </c>
      <c r="I29" s="11">
        <v>100.0</v>
      </c>
      <c r="J29" s="11">
        <v>90.0</v>
      </c>
      <c r="K29" s="11">
        <v>100.0</v>
      </c>
      <c r="L29" s="11">
        <v>100.0</v>
      </c>
      <c r="M29" s="11">
        <v>95.0</v>
      </c>
      <c r="N29" s="11">
        <v>100.0</v>
      </c>
      <c r="O29" s="11">
        <v>100.0</v>
      </c>
      <c r="P29" s="11">
        <v>95.0</v>
      </c>
      <c r="Q29" s="11">
        <v>100.0</v>
      </c>
      <c r="R29" s="11">
        <v>100.0</v>
      </c>
      <c r="S29" s="11">
        <v>95.0</v>
      </c>
      <c r="T29" s="11">
        <v>100.0</v>
      </c>
    </row>
    <row r="30" ht="24.0" customHeight="1">
      <c r="A30" s="11" t="s">
        <v>104</v>
      </c>
      <c r="B30" s="11" t="s">
        <v>105</v>
      </c>
      <c r="C30" s="11" t="s">
        <v>106</v>
      </c>
      <c r="D30" s="12">
        <f>iferror(sumif(E30:T30,"&lt;&gt;")/sumif(E30:T30,"&lt;&gt;",E3:T3))</f>
        <v>0.927</v>
      </c>
      <c r="E30" s="11"/>
      <c r="F30" s="11"/>
      <c r="G30" s="11">
        <v>90.0</v>
      </c>
      <c r="H30" s="11">
        <v>95.0</v>
      </c>
      <c r="I30" s="11">
        <v>90.0</v>
      </c>
      <c r="J30" s="11">
        <v>100.0</v>
      </c>
      <c r="K30" s="11">
        <v>87.0</v>
      </c>
      <c r="L30" s="11"/>
      <c r="M30" s="11">
        <v>90.0</v>
      </c>
      <c r="N30" s="11">
        <v>100.0</v>
      </c>
      <c r="O30" s="11">
        <v>100.0</v>
      </c>
      <c r="P30" s="11"/>
      <c r="Q30" s="11"/>
      <c r="R30" s="11">
        <v>95.0</v>
      </c>
      <c r="S30" s="11">
        <v>80.0</v>
      </c>
      <c r="T30" s="11"/>
    </row>
    <row r="31" ht="24.0" customHeight="1">
      <c r="A31" s="11" t="s">
        <v>107</v>
      </c>
      <c r="B31" s="11" t="s">
        <v>108</v>
      </c>
      <c r="C31" s="11" t="s">
        <v>109</v>
      </c>
      <c r="D31" s="12">
        <f>iferror(sumif(E31:T31,"&lt;&gt;")/sumif(E31:T31,"&lt;&gt;",E3:T3))</f>
        <v>1</v>
      </c>
      <c r="E31" s="11"/>
      <c r="F31" s="11"/>
      <c r="G31" s="11">
        <v>100.0</v>
      </c>
      <c r="H31" s="11">
        <v>100.0</v>
      </c>
      <c r="I31" s="11">
        <v>100.0</v>
      </c>
      <c r="J31" s="11">
        <v>100.0</v>
      </c>
      <c r="K31" s="11">
        <v>100.0</v>
      </c>
      <c r="L31" s="11">
        <v>100.0</v>
      </c>
      <c r="M31" s="11">
        <v>100.0</v>
      </c>
      <c r="N31" s="11">
        <v>100.0</v>
      </c>
      <c r="O31" s="11">
        <v>100.0</v>
      </c>
      <c r="P31" s="11">
        <v>100.0</v>
      </c>
      <c r="Q31" s="11">
        <v>100.0</v>
      </c>
      <c r="R31" s="11">
        <v>100.0</v>
      </c>
      <c r="S31" s="11">
        <v>100.0</v>
      </c>
      <c r="T31" s="11">
        <v>100.0</v>
      </c>
    </row>
    <row r="32" ht="24.0" customHeight="1">
      <c r="A32" s="11" t="s">
        <v>110</v>
      </c>
      <c r="B32" s="11" t="s">
        <v>108</v>
      </c>
      <c r="C32" s="11" t="s">
        <v>111</v>
      </c>
      <c r="D32" s="12">
        <f>iferror(sumif(E32:T32,"&lt;&gt;")/sumif(E32:T32,"&lt;&gt;",E3:T3))</f>
        <v>0.9184615385</v>
      </c>
      <c r="E32" s="11"/>
      <c r="F32" s="11"/>
      <c r="G32" s="11">
        <v>87.0</v>
      </c>
      <c r="H32" s="11">
        <v>100.0</v>
      </c>
      <c r="I32" s="11">
        <v>85.0</v>
      </c>
      <c r="J32" s="11"/>
      <c r="K32" s="11">
        <v>87.0</v>
      </c>
      <c r="L32" s="11">
        <v>90.0</v>
      </c>
      <c r="M32" s="11">
        <v>90.0</v>
      </c>
      <c r="N32" s="11">
        <v>90.0</v>
      </c>
      <c r="O32" s="11">
        <v>95.0</v>
      </c>
      <c r="P32" s="11">
        <v>80.0</v>
      </c>
      <c r="Q32" s="11">
        <v>95.0</v>
      </c>
      <c r="R32" s="11">
        <v>100.0</v>
      </c>
      <c r="S32" s="11">
        <v>100.0</v>
      </c>
      <c r="T32" s="11">
        <v>95.0</v>
      </c>
    </row>
    <row r="33" ht="24.0" customHeight="1">
      <c r="A33" s="11" t="s">
        <v>112</v>
      </c>
      <c r="B33" s="11" t="s">
        <v>113</v>
      </c>
      <c r="C33" s="11" t="s">
        <v>114</v>
      </c>
      <c r="D33" s="12">
        <f>iferror(sumif(E33:T33,"&lt;&gt;")/sumif(E33:T33,"&lt;&gt;",E3:T3))</f>
        <v>0.9464285714</v>
      </c>
      <c r="E33" s="11"/>
      <c r="F33" s="11"/>
      <c r="G33" s="11">
        <v>75.0</v>
      </c>
      <c r="H33" s="11">
        <v>85.0</v>
      </c>
      <c r="I33" s="11">
        <v>90.0</v>
      </c>
      <c r="J33" s="11">
        <v>90.0</v>
      </c>
      <c r="K33" s="11">
        <v>100.0</v>
      </c>
      <c r="L33" s="11">
        <v>100.0</v>
      </c>
      <c r="M33" s="11">
        <v>100.0</v>
      </c>
      <c r="N33" s="11">
        <v>85.0</v>
      </c>
      <c r="O33" s="11">
        <v>100.0</v>
      </c>
      <c r="P33" s="11">
        <v>100.0</v>
      </c>
      <c r="Q33" s="11">
        <v>100.0</v>
      </c>
      <c r="R33" s="11">
        <v>100.0</v>
      </c>
      <c r="S33" s="11">
        <v>100.0</v>
      </c>
      <c r="T33" s="11">
        <v>100.0</v>
      </c>
    </row>
    <row r="34" ht="24.0" customHeight="1">
      <c r="A34" s="11" t="s">
        <v>115</v>
      </c>
      <c r="B34" s="11" t="s">
        <v>116</v>
      </c>
      <c r="C34" s="11" t="s">
        <v>117</v>
      </c>
      <c r="D34" s="12">
        <f>iferror(sumif(E34:T34,"&lt;&gt;")/sumif(E34:T34,"&lt;&gt;",E3:T3))</f>
        <v>0.8972727273</v>
      </c>
      <c r="E34" s="11"/>
      <c r="F34" s="11"/>
      <c r="G34" s="11">
        <v>87.0</v>
      </c>
      <c r="H34" s="11">
        <v>95.0</v>
      </c>
      <c r="I34" s="11">
        <v>90.0</v>
      </c>
      <c r="J34" s="11">
        <v>80.0</v>
      </c>
      <c r="K34" s="11"/>
      <c r="L34" s="11">
        <v>90.0</v>
      </c>
      <c r="M34" s="11">
        <v>90.0</v>
      </c>
      <c r="N34" s="11">
        <v>90.0</v>
      </c>
      <c r="O34" s="11">
        <v>100.0</v>
      </c>
      <c r="P34" s="11"/>
      <c r="Q34" s="11">
        <v>90.0</v>
      </c>
      <c r="R34" s="11">
        <v>80.0</v>
      </c>
      <c r="S34" s="11"/>
      <c r="T34" s="11">
        <v>95.0</v>
      </c>
    </row>
    <row r="35" ht="24.0" customHeight="1">
      <c r="A35" s="11" t="s">
        <v>118</v>
      </c>
      <c r="B35" s="11" t="s">
        <v>119</v>
      </c>
      <c r="C35" s="11" t="s">
        <v>120</v>
      </c>
      <c r="D35" s="12">
        <f>iferror(sumif(E35:T35,"&lt;&gt;")/sumif(E35:T35,"&lt;&gt;",E3:T3))</f>
        <v>0.89</v>
      </c>
      <c r="E35" s="11"/>
      <c r="F35" s="11"/>
      <c r="G35" s="11">
        <v>73.0</v>
      </c>
      <c r="H35" s="11"/>
      <c r="I35" s="11">
        <v>80.0</v>
      </c>
      <c r="J35" s="11">
        <v>80.0</v>
      </c>
      <c r="K35" s="11">
        <v>85.0</v>
      </c>
      <c r="L35" s="11">
        <v>90.0</v>
      </c>
      <c r="M35" s="11">
        <v>95.0</v>
      </c>
      <c r="N35" s="11">
        <v>90.0</v>
      </c>
      <c r="O35" s="11">
        <v>95.0</v>
      </c>
      <c r="P35" s="11"/>
      <c r="Q35" s="11">
        <v>100.0</v>
      </c>
      <c r="R35" s="11">
        <v>90.0</v>
      </c>
      <c r="S35" s="11">
        <v>90.0</v>
      </c>
      <c r="T35" s="11">
        <v>100.0</v>
      </c>
    </row>
    <row r="36" ht="24.0" customHeight="1">
      <c r="A36" s="11" t="s">
        <v>121</v>
      </c>
      <c r="B36" s="11" t="s">
        <v>122</v>
      </c>
      <c r="C36" s="11" t="s">
        <v>123</v>
      </c>
      <c r="D36" s="12">
        <f>iferror(sumif(E36:T36,"&lt;&gt;")/sumif(E36:T36,"&lt;&gt;",E3:T3))</f>
        <v>0.87</v>
      </c>
      <c r="E36" s="11"/>
      <c r="F36" s="11"/>
      <c r="G36" s="11">
        <v>75.0</v>
      </c>
      <c r="H36" s="11"/>
      <c r="I36" s="11">
        <v>90.0</v>
      </c>
      <c r="J36" s="11"/>
      <c r="K36" s="11">
        <v>80.0</v>
      </c>
      <c r="L36" s="11"/>
      <c r="M36" s="11">
        <v>85.0</v>
      </c>
      <c r="N36" s="11">
        <v>100.0</v>
      </c>
      <c r="O36" s="11">
        <v>87.0</v>
      </c>
      <c r="P36" s="11"/>
      <c r="Q36" s="11">
        <v>90.0</v>
      </c>
      <c r="R36" s="11">
        <v>100.0</v>
      </c>
      <c r="S36" s="11">
        <v>83.0</v>
      </c>
      <c r="T36" s="11">
        <v>80.0</v>
      </c>
    </row>
    <row r="37" ht="24.0" customHeight="1">
      <c r="A37" s="11" t="s">
        <v>124</v>
      </c>
      <c r="B37" s="11" t="s">
        <v>125</v>
      </c>
      <c r="C37" s="11" t="s">
        <v>126</v>
      </c>
      <c r="D37" s="12">
        <f>iferror(sumif(E37:T37,"&lt;&gt;")/sumif(E37:T37,"&lt;&gt;",E3:T3))</f>
        <v>0.9478571429</v>
      </c>
      <c r="E37" s="11"/>
      <c r="F37" s="11"/>
      <c r="G37" s="11">
        <v>78.0</v>
      </c>
      <c r="H37" s="11">
        <v>100.0</v>
      </c>
      <c r="I37" s="11">
        <v>100.0</v>
      </c>
      <c r="J37" s="11">
        <v>90.0</v>
      </c>
      <c r="K37" s="11">
        <v>87.0</v>
      </c>
      <c r="L37" s="11">
        <v>100.0</v>
      </c>
      <c r="M37" s="11">
        <v>97.0</v>
      </c>
      <c r="N37" s="11">
        <v>100.0</v>
      </c>
      <c r="O37" s="11">
        <v>95.0</v>
      </c>
      <c r="P37" s="11">
        <v>100.0</v>
      </c>
      <c r="Q37" s="11">
        <v>100.0</v>
      </c>
      <c r="R37" s="11">
        <v>100.0</v>
      </c>
      <c r="S37" s="11">
        <v>100.0</v>
      </c>
      <c r="T37" s="11">
        <v>80.0</v>
      </c>
    </row>
    <row r="38" ht="24.0" customHeight="1">
      <c r="A38" s="11" t="s">
        <v>127</v>
      </c>
      <c r="B38" s="11" t="s">
        <v>128</v>
      </c>
      <c r="C38" s="11" t="s">
        <v>129</v>
      </c>
      <c r="D38" s="12">
        <f>iferror(sumif(E38:T38,"&lt;&gt;")/sumif(E38:T38,"&lt;&gt;",E3:T3))</f>
        <v>0.975</v>
      </c>
      <c r="E38" s="11"/>
      <c r="F38" s="11"/>
      <c r="G38" s="11">
        <v>80.0</v>
      </c>
      <c r="H38" s="11">
        <v>100.0</v>
      </c>
      <c r="I38" s="11">
        <v>100.0</v>
      </c>
      <c r="J38" s="11">
        <v>90.0</v>
      </c>
      <c r="K38" s="11">
        <v>100.0</v>
      </c>
      <c r="L38" s="11">
        <v>100.0</v>
      </c>
      <c r="M38" s="11">
        <v>100.0</v>
      </c>
      <c r="N38" s="11">
        <v>100.0</v>
      </c>
      <c r="O38" s="11">
        <v>100.0</v>
      </c>
      <c r="P38" s="11">
        <v>95.0</v>
      </c>
      <c r="Q38" s="11">
        <v>100.0</v>
      </c>
      <c r="R38" s="11">
        <v>100.0</v>
      </c>
      <c r="S38" s="11">
        <v>100.0</v>
      </c>
      <c r="T38" s="11">
        <v>100.0</v>
      </c>
    </row>
    <row r="39" ht="24.0" customHeight="1">
      <c r="A39" s="11" t="s">
        <v>130</v>
      </c>
      <c r="B39" s="11" t="s">
        <v>131</v>
      </c>
      <c r="C39" s="11" t="s">
        <v>132</v>
      </c>
      <c r="D39" s="12">
        <f>iferror(sumif(E39:T39,"&lt;&gt;")/sumif(E39:T39,"&lt;&gt;",E3:T3))</f>
        <v>0.8933333333</v>
      </c>
      <c r="E39" s="11"/>
      <c r="F39" s="11"/>
      <c r="G39" s="11">
        <v>75.0</v>
      </c>
      <c r="H39" s="11"/>
      <c r="I39" s="11">
        <v>80.0</v>
      </c>
      <c r="J39" s="11"/>
      <c r="K39" s="11">
        <v>85.0</v>
      </c>
      <c r="L39" s="11">
        <v>100.0</v>
      </c>
      <c r="M39" s="11">
        <v>97.0</v>
      </c>
      <c r="N39" s="11">
        <v>95.0</v>
      </c>
      <c r="O39" s="11">
        <v>100.0</v>
      </c>
      <c r="P39" s="11"/>
      <c r="Q39" s="11"/>
      <c r="R39" s="11">
        <v>87.0</v>
      </c>
      <c r="S39" s="11">
        <v>85.0</v>
      </c>
      <c r="T39" s="11"/>
    </row>
    <row r="40" ht="24.0" customHeight="1">
      <c r="A40" s="11" t="s">
        <v>133</v>
      </c>
      <c r="B40" s="11" t="s">
        <v>134</v>
      </c>
      <c r="C40" s="11" t="s">
        <v>135</v>
      </c>
      <c r="D40" s="12">
        <f>iferror(sumif(E40:T40,"&lt;&gt;")/sumif(E40:T40,"&lt;&gt;",E3:T3))</f>
        <v>0.9083333333</v>
      </c>
      <c r="E40" s="11"/>
      <c r="F40" s="11"/>
      <c r="G40" s="11">
        <v>85.0</v>
      </c>
      <c r="H40" s="11"/>
      <c r="I40" s="11">
        <v>85.0</v>
      </c>
      <c r="J40" s="11"/>
      <c r="K40" s="11">
        <v>100.0</v>
      </c>
      <c r="L40" s="11"/>
      <c r="M40" s="11"/>
      <c r="N40" s="11"/>
      <c r="O40" s="11"/>
      <c r="P40" s="11"/>
      <c r="Q40" s="11"/>
      <c r="R40" s="11">
        <v>100.0</v>
      </c>
      <c r="S40" s="11">
        <v>75.0</v>
      </c>
      <c r="T40" s="11">
        <v>100.0</v>
      </c>
    </row>
    <row r="41" ht="24.0" customHeight="1">
      <c r="A41" s="11" t="s">
        <v>136</v>
      </c>
      <c r="B41" s="11" t="s">
        <v>137</v>
      </c>
      <c r="C41" s="11" t="s">
        <v>138</v>
      </c>
      <c r="D41" s="12">
        <f>iferror(sumif(E41:T41,"&lt;&gt;")/sumif(E41:T41,"&lt;&gt;",E3:T3))</f>
        <v>0.95</v>
      </c>
      <c r="E41" s="11"/>
      <c r="F41" s="11"/>
      <c r="G41" s="11">
        <v>78.0</v>
      </c>
      <c r="H41" s="11">
        <v>100.0</v>
      </c>
      <c r="I41" s="11">
        <v>90.0</v>
      </c>
      <c r="J41" s="11">
        <v>100.0</v>
      </c>
      <c r="K41" s="11">
        <v>87.0</v>
      </c>
      <c r="L41" s="11">
        <v>100.0</v>
      </c>
      <c r="M41" s="11">
        <v>100.0</v>
      </c>
      <c r="N41" s="11">
        <v>100.0</v>
      </c>
      <c r="O41" s="11">
        <v>100.0</v>
      </c>
      <c r="P41" s="11">
        <v>100.0</v>
      </c>
      <c r="Q41" s="11">
        <v>100.0</v>
      </c>
      <c r="R41" s="11">
        <v>95.0</v>
      </c>
      <c r="S41" s="11">
        <v>100.0</v>
      </c>
      <c r="T41" s="11">
        <v>80.0</v>
      </c>
    </row>
    <row r="42" ht="24.0" customHeight="1">
      <c r="A42" s="11" t="s">
        <v>139</v>
      </c>
      <c r="B42" s="11" t="s">
        <v>140</v>
      </c>
      <c r="C42" s="11" t="s">
        <v>141</v>
      </c>
      <c r="D42" s="12">
        <f>iferror(sumif(E42:T42,"&lt;&gt;")/sumif(E42:T42,"&lt;&gt;",E3:T3))</f>
        <v>0.9475</v>
      </c>
      <c r="E42" s="11"/>
      <c r="F42" s="11"/>
      <c r="G42" s="11">
        <v>80.0</v>
      </c>
      <c r="H42" s="11">
        <v>85.0</v>
      </c>
      <c r="I42" s="11">
        <v>100.0</v>
      </c>
      <c r="J42" s="11">
        <v>85.0</v>
      </c>
      <c r="K42" s="11">
        <v>100.0</v>
      </c>
      <c r="L42" s="11">
        <v>100.0</v>
      </c>
      <c r="M42" s="11">
        <v>100.0</v>
      </c>
      <c r="N42" s="11">
        <v>100.0</v>
      </c>
      <c r="O42" s="11">
        <v>100.0</v>
      </c>
      <c r="P42" s="11"/>
      <c r="Q42" s="11"/>
      <c r="R42" s="11">
        <v>100.0</v>
      </c>
      <c r="S42" s="11">
        <v>87.0</v>
      </c>
      <c r="T42" s="11">
        <v>100.0</v>
      </c>
    </row>
    <row r="43" ht="24.0" customHeight="1">
      <c r="A43" s="11" t="s">
        <v>142</v>
      </c>
      <c r="B43" s="11" t="s">
        <v>143</v>
      </c>
      <c r="C43" s="11" t="s">
        <v>144</v>
      </c>
      <c r="D43" s="12">
        <f>iferror(sumif(E43:T43,"&lt;&gt;")/sumif(E43:T43,"&lt;&gt;",E3:T3))</f>
        <v>0.95</v>
      </c>
      <c r="E43" s="11"/>
      <c r="F43" s="11"/>
      <c r="G43" s="11">
        <v>85.0</v>
      </c>
      <c r="H43" s="11"/>
      <c r="I43" s="11">
        <v>85.0</v>
      </c>
      <c r="J43" s="11">
        <v>100.0</v>
      </c>
      <c r="K43" s="11"/>
      <c r="L43" s="11"/>
      <c r="M43" s="11">
        <v>100.0</v>
      </c>
      <c r="N43" s="11">
        <v>90.0</v>
      </c>
      <c r="O43" s="11">
        <v>95.0</v>
      </c>
      <c r="P43" s="11"/>
      <c r="Q43" s="11">
        <v>100.0</v>
      </c>
      <c r="R43" s="11">
        <v>100.0</v>
      </c>
      <c r="S43" s="11">
        <v>95.0</v>
      </c>
      <c r="T43" s="11">
        <v>100.0</v>
      </c>
    </row>
    <row r="44" ht="24.0" customHeight="1">
      <c r="A44" s="11" t="s">
        <v>145</v>
      </c>
      <c r="B44" s="11" t="s">
        <v>146</v>
      </c>
      <c r="C44" s="11" t="s">
        <v>147</v>
      </c>
      <c r="D44" s="12">
        <f>iferror(sumif(E44:T44,"&lt;&gt;")/sumif(E44:T44,"&lt;&gt;",E3:T3))</f>
        <v>0.9678571429</v>
      </c>
      <c r="E44" s="11"/>
      <c r="F44" s="11"/>
      <c r="G44" s="11">
        <v>100.0</v>
      </c>
      <c r="H44" s="11">
        <v>100.0</v>
      </c>
      <c r="I44" s="11">
        <v>100.0</v>
      </c>
      <c r="J44" s="11">
        <v>85.0</v>
      </c>
      <c r="K44" s="11">
        <v>100.0</v>
      </c>
      <c r="L44" s="11">
        <v>100.0</v>
      </c>
      <c r="M44" s="11">
        <v>100.0</v>
      </c>
      <c r="N44" s="11">
        <v>100.0</v>
      </c>
      <c r="O44" s="11">
        <v>100.0</v>
      </c>
      <c r="P44" s="11">
        <v>95.0</v>
      </c>
      <c r="Q44" s="11">
        <v>100.0</v>
      </c>
      <c r="R44" s="11">
        <v>75.0</v>
      </c>
      <c r="S44" s="11">
        <v>100.0</v>
      </c>
      <c r="T44" s="11">
        <v>100.0</v>
      </c>
    </row>
    <row r="45" ht="24.0" customHeight="1">
      <c r="A45" s="11" t="s">
        <v>148</v>
      </c>
      <c r="B45" s="11" t="s">
        <v>149</v>
      </c>
      <c r="C45" s="11" t="s">
        <v>150</v>
      </c>
      <c r="D45" s="12">
        <f>iferror(sumif(E45:T45,"&lt;&gt;")/sumif(E45:T45,"&lt;&gt;",E3:T3))</f>
        <v>0.9914285714</v>
      </c>
      <c r="E45" s="11"/>
      <c r="F45" s="11"/>
      <c r="G45" s="11">
        <v>100.0</v>
      </c>
      <c r="H45" s="11">
        <v>100.0</v>
      </c>
      <c r="I45" s="11">
        <v>100.0</v>
      </c>
      <c r="J45" s="11">
        <v>100.0</v>
      </c>
      <c r="K45" s="11">
        <v>100.0</v>
      </c>
      <c r="L45" s="11">
        <v>100.0</v>
      </c>
      <c r="M45" s="11">
        <v>93.0</v>
      </c>
      <c r="N45" s="11">
        <v>100.0</v>
      </c>
      <c r="O45" s="11">
        <v>100.0</v>
      </c>
      <c r="P45" s="11">
        <v>95.0</v>
      </c>
      <c r="Q45" s="11">
        <v>100.0</v>
      </c>
      <c r="R45" s="11">
        <v>100.0</v>
      </c>
      <c r="S45" s="11">
        <v>100.0</v>
      </c>
      <c r="T45" s="11">
        <v>100.0</v>
      </c>
    </row>
    <row r="46" ht="24.0" customHeight="1">
      <c r="A46" s="11" t="s">
        <v>151</v>
      </c>
      <c r="B46" s="11" t="s">
        <v>152</v>
      </c>
      <c r="C46" s="11" t="s">
        <v>153</v>
      </c>
      <c r="D46" s="12">
        <f>iferror(sumif(E46:T46,"&lt;&gt;")/sumif(E46:T46,"&lt;&gt;",E3:T3))</f>
        <v>0.7325</v>
      </c>
      <c r="E46" s="11"/>
      <c r="F46" s="11"/>
      <c r="G46" s="11">
        <v>70.0</v>
      </c>
      <c r="H46" s="11"/>
      <c r="I46" s="11">
        <v>78.0</v>
      </c>
      <c r="J46" s="11"/>
      <c r="K46" s="11"/>
      <c r="L46" s="11"/>
      <c r="M46" s="11"/>
      <c r="N46" s="11"/>
      <c r="O46" s="11"/>
      <c r="P46" s="11"/>
      <c r="Q46" s="11"/>
      <c r="R46" s="11">
        <v>70.0</v>
      </c>
      <c r="S46" s="11">
        <v>75.0</v>
      </c>
      <c r="T46" s="11"/>
    </row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</sheetData>
  <printOptions/>
  <pageMargins bottom="0.75" footer="0.0" header="0.0" left="0.7" right="0.7" top="0.75"/>
  <pageSetup orientation="landscape"/>
  <drawing r:id="rId1"/>
</worksheet>
</file>