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escolmex-my.sharepoint.com/personal/jcmartinez_colmex_mx/Documents/0. Tesis/5 Datos-Silvan/2. Resultados/3. Modelo/"/>
    </mc:Choice>
  </mc:AlternateContent>
  <xr:revisionPtr revIDLastSave="176" documentId="8_{89F9CEA5-FB3E-4769-BE4D-5B393E943CAE}" xr6:coauthVersionLast="46" xr6:coauthVersionMax="46" xr10:uidLastSave="{A5CF6667-7320-4D9E-8E4F-66A75BCB50D7}"/>
  <bookViews>
    <workbookView xWindow="-108" yWindow="492" windowWidth="23256" windowHeight="12576" activeTab="2" xr2:uid="{00000000-000D-0000-FFFF-FFFF00000000}"/>
  </bookViews>
  <sheets>
    <sheet name="base" sheetId="1" r:id="rId1"/>
    <sheet name="CENSO" sheetId="2" r:id="rId2"/>
    <sheet name="base-prueba" sheetId="3" r:id="rId3"/>
    <sheet name="btotal_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 s="1"/>
  <c r="AD25" i="3" s="1"/>
  <c r="AE25" i="3" s="1"/>
  <c r="AF25" i="3" s="1"/>
  <c r="AG25" i="3" s="1"/>
  <c r="AH26" i="3"/>
  <c r="AI26" i="3"/>
  <c r="AD26" i="3" s="1"/>
  <c r="AE26" i="3" s="1"/>
  <c r="AF26" i="3" s="1"/>
  <c r="AG26" i="3" s="1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 s="1"/>
  <c r="AD41" i="3" s="1"/>
  <c r="AE41" i="3" s="1"/>
  <c r="AF41" i="3" s="1"/>
  <c r="AG41" i="3" s="1"/>
  <c r="AH42" i="3"/>
  <c r="AI42" i="3"/>
  <c r="AH43" i="3"/>
  <c r="AI43" i="3"/>
  <c r="AH44" i="3"/>
  <c r="AI44" i="3"/>
  <c r="AH45" i="3"/>
  <c r="AI45" i="3" s="1"/>
  <c r="AH46" i="3"/>
  <c r="AI46" i="3"/>
  <c r="AH47" i="3"/>
  <c r="AI47" i="3"/>
  <c r="AH48" i="3"/>
  <c r="AI48" i="3"/>
  <c r="AH49" i="3"/>
  <c r="AI49" i="3" s="1"/>
  <c r="AH50" i="3"/>
  <c r="AI50" i="3"/>
  <c r="AH51" i="3"/>
  <c r="AI51" i="3"/>
  <c r="AH52" i="3"/>
  <c r="AI52" i="3"/>
  <c r="AH53" i="3"/>
  <c r="AI53" i="3" s="1"/>
  <c r="AH54" i="3"/>
  <c r="AI54" i="3"/>
  <c r="AH55" i="3"/>
  <c r="AI55" i="3"/>
  <c r="AH56" i="3"/>
  <c r="AI56" i="3"/>
  <c r="AH57" i="3"/>
  <c r="AI57" i="3" s="1"/>
  <c r="AH58" i="3"/>
  <c r="AI58" i="3"/>
  <c r="AH59" i="3"/>
  <c r="AI59" i="3"/>
  <c r="AH60" i="3"/>
  <c r="AI60" i="3"/>
  <c r="AH61" i="3"/>
  <c r="AI61" i="3" s="1"/>
  <c r="AH62" i="3"/>
  <c r="AI62" i="3"/>
  <c r="AH63" i="3"/>
  <c r="AI63" i="3"/>
  <c r="AH64" i="3"/>
  <c r="AI64" i="3"/>
  <c r="AH65" i="3"/>
  <c r="AI65" i="3" s="1"/>
  <c r="AH66" i="3"/>
  <c r="AI66" i="3"/>
  <c r="AD66" i="3" s="1"/>
  <c r="AE66" i="3" s="1"/>
  <c r="AF66" i="3" s="1"/>
  <c r="AG66" i="3" s="1"/>
  <c r="AH67" i="3"/>
  <c r="AI67" i="3"/>
  <c r="AH68" i="3"/>
  <c r="AI68" i="3"/>
  <c r="AH69" i="3"/>
  <c r="AI69" i="3" s="1"/>
  <c r="AH70" i="3"/>
  <c r="AC70" i="3" s="1"/>
  <c r="AD70" i="3" s="1"/>
  <c r="AE70" i="3" s="1"/>
  <c r="AF70" i="3" s="1"/>
  <c r="AG70" i="3" s="1"/>
  <c r="AI70" i="3"/>
  <c r="AH71" i="3"/>
  <c r="AI71" i="3" s="1"/>
  <c r="AD71" i="3" s="1"/>
  <c r="AE71" i="3" s="1"/>
  <c r="AF71" i="3" s="1"/>
  <c r="AG71" i="3" s="1"/>
  <c r="AH72" i="3"/>
  <c r="AI72" i="3"/>
  <c r="AH73" i="3"/>
  <c r="AI73" i="3" s="1"/>
  <c r="AD73" i="3" s="1"/>
  <c r="AE73" i="3" s="1"/>
  <c r="AF73" i="3" s="1"/>
  <c r="AG73" i="3" s="1"/>
  <c r="AH74" i="3"/>
  <c r="AI74" i="3"/>
  <c r="AD74" i="3" s="1"/>
  <c r="AE74" i="3" s="1"/>
  <c r="AF74" i="3" s="1"/>
  <c r="AG74" i="3" s="1"/>
  <c r="AH75" i="3"/>
  <c r="AI75" i="3"/>
  <c r="AH76" i="3"/>
  <c r="AI76" i="3"/>
  <c r="AH77" i="3"/>
  <c r="AI77" i="3" s="1"/>
  <c r="AH78" i="3"/>
  <c r="AI78" i="3"/>
  <c r="AH79" i="3"/>
  <c r="AI79" i="3"/>
  <c r="AH80" i="3"/>
  <c r="AI80" i="3"/>
  <c r="AH81" i="3"/>
  <c r="AI81" i="3" s="1"/>
  <c r="AD81" i="3" s="1"/>
  <c r="AE81" i="3" s="1"/>
  <c r="AF81" i="3" s="1"/>
  <c r="AG81" i="3" s="1"/>
  <c r="AH82" i="3"/>
  <c r="AI82" i="3"/>
  <c r="AD82" i="3" s="1"/>
  <c r="AE82" i="3" s="1"/>
  <c r="AF82" i="3" s="1"/>
  <c r="AG82" i="3" s="1"/>
  <c r="AH83" i="3"/>
  <c r="AI83" i="3"/>
  <c r="AH84" i="3"/>
  <c r="AI84" i="3"/>
  <c r="AH85" i="3"/>
  <c r="AI85" i="3" s="1"/>
  <c r="AH86" i="3"/>
  <c r="AI86" i="3"/>
  <c r="AH87" i="3"/>
  <c r="AI87" i="3"/>
  <c r="AH88" i="3"/>
  <c r="AI88" i="3"/>
  <c r="AH89" i="3"/>
  <c r="AI89" i="3" s="1"/>
  <c r="AD89" i="3" s="1"/>
  <c r="AE89" i="3" s="1"/>
  <c r="AF89" i="3" s="1"/>
  <c r="AG89" i="3" s="1"/>
  <c r="AH90" i="3"/>
  <c r="AC90" i="3" s="1"/>
  <c r="AD90" i="3" s="1"/>
  <c r="AE90" i="3" s="1"/>
  <c r="AF90" i="3" s="1"/>
  <c r="AG90" i="3" s="1"/>
  <c r="AI90" i="3"/>
  <c r="AH91" i="3"/>
  <c r="AI91" i="3"/>
  <c r="AH92" i="3"/>
  <c r="AI92" i="3" s="1"/>
  <c r="AH93" i="3"/>
  <c r="AI93" i="3" s="1"/>
  <c r="AH94" i="3"/>
  <c r="AI94" i="3"/>
  <c r="AH95" i="3"/>
  <c r="AI95" i="3"/>
  <c r="AH96" i="3"/>
  <c r="AI96" i="3"/>
  <c r="AH97" i="3"/>
  <c r="AI97" i="3" s="1"/>
  <c r="AD97" i="3" s="1"/>
  <c r="AE97" i="3" s="1"/>
  <c r="AF97" i="3" s="1"/>
  <c r="AG97" i="3" s="1"/>
  <c r="AH98" i="3"/>
  <c r="AI98" i="3"/>
  <c r="AH99" i="3"/>
  <c r="AI99" i="3"/>
  <c r="AH100" i="3"/>
  <c r="AI100" i="3"/>
  <c r="AH101" i="3"/>
  <c r="AI101" i="3" s="1"/>
  <c r="AH102" i="3"/>
  <c r="AI102" i="3"/>
  <c r="AH103" i="3"/>
  <c r="AI103" i="3"/>
  <c r="AH104" i="3"/>
  <c r="AI104" i="3"/>
  <c r="AH105" i="3"/>
  <c r="AI105" i="3" s="1"/>
  <c r="AD105" i="3" s="1"/>
  <c r="AE105" i="3" s="1"/>
  <c r="AF105" i="3" s="1"/>
  <c r="AG105" i="3" s="1"/>
  <c r="AH106" i="3"/>
  <c r="AI106" i="3"/>
  <c r="AI2" i="3"/>
  <c r="AH2" i="3"/>
  <c r="AC3" i="3"/>
  <c r="AD3" i="3" s="1"/>
  <c r="AE3" i="3" s="1"/>
  <c r="AF3" i="3" s="1"/>
  <c r="AG3" i="3" s="1"/>
  <c r="AC4" i="3"/>
  <c r="AD4" i="3" s="1"/>
  <c r="AE4" i="3" s="1"/>
  <c r="AF4" i="3" s="1"/>
  <c r="AG4" i="3" s="1"/>
  <c r="AC5" i="3"/>
  <c r="AD5" i="3" s="1"/>
  <c r="AE5" i="3" s="1"/>
  <c r="AF5" i="3" s="1"/>
  <c r="AG5" i="3" s="1"/>
  <c r="AC6" i="3"/>
  <c r="AC7" i="3"/>
  <c r="AD7" i="3" s="1"/>
  <c r="AE7" i="3" s="1"/>
  <c r="AF7" i="3" s="1"/>
  <c r="AG7" i="3" s="1"/>
  <c r="AC8" i="3"/>
  <c r="AD8" i="3" s="1"/>
  <c r="AE8" i="3" s="1"/>
  <c r="AF8" i="3" s="1"/>
  <c r="AG8" i="3" s="1"/>
  <c r="AC9" i="3"/>
  <c r="AD9" i="3"/>
  <c r="AE9" i="3" s="1"/>
  <c r="AF9" i="3" s="1"/>
  <c r="AG9" i="3" s="1"/>
  <c r="AC10" i="3"/>
  <c r="AC11" i="3"/>
  <c r="AD11" i="3"/>
  <c r="AE11" i="3" s="1"/>
  <c r="AF11" i="3" s="1"/>
  <c r="AG11" i="3" s="1"/>
  <c r="AC12" i="3"/>
  <c r="AD12" i="3" s="1"/>
  <c r="AE12" i="3" s="1"/>
  <c r="AF12" i="3" s="1"/>
  <c r="AG12" i="3" s="1"/>
  <c r="AC13" i="3"/>
  <c r="AD13" i="3" s="1"/>
  <c r="AE13" i="3" s="1"/>
  <c r="AF13" i="3" s="1"/>
  <c r="AG13" i="3" s="1"/>
  <c r="AC14" i="3"/>
  <c r="AC15" i="3"/>
  <c r="AD15" i="3"/>
  <c r="AE15" i="3" s="1"/>
  <c r="AF15" i="3" s="1"/>
  <c r="AG15" i="3" s="1"/>
  <c r="AC16" i="3"/>
  <c r="AD16" i="3" s="1"/>
  <c r="AE16" i="3" s="1"/>
  <c r="AF16" i="3" s="1"/>
  <c r="AG16" i="3" s="1"/>
  <c r="AC17" i="3"/>
  <c r="AD17" i="3"/>
  <c r="AE17" i="3" s="1"/>
  <c r="AF17" i="3" s="1"/>
  <c r="AG17" i="3" s="1"/>
  <c r="AC18" i="3"/>
  <c r="AD18" i="3" s="1"/>
  <c r="AE18" i="3" s="1"/>
  <c r="AF18" i="3" s="1"/>
  <c r="AG18" i="3" s="1"/>
  <c r="AC19" i="3"/>
  <c r="AD19" i="3"/>
  <c r="AE19" i="3" s="1"/>
  <c r="AF19" i="3" s="1"/>
  <c r="AG19" i="3" s="1"/>
  <c r="AC20" i="3"/>
  <c r="AD20" i="3" s="1"/>
  <c r="AE20" i="3" s="1"/>
  <c r="AF20" i="3" s="1"/>
  <c r="AG20" i="3" s="1"/>
  <c r="AC21" i="3"/>
  <c r="AD21" i="3" s="1"/>
  <c r="AE21" i="3" s="1"/>
  <c r="AF21" i="3" s="1"/>
  <c r="AG21" i="3" s="1"/>
  <c r="AC22" i="3"/>
  <c r="AC23" i="3"/>
  <c r="AD23" i="3"/>
  <c r="AE23" i="3" s="1"/>
  <c r="AF23" i="3" s="1"/>
  <c r="AG23" i="3" s="1"/>
  <c r="AC24" i="3"/>
  <c r="AD24" i="3" s="1"/>
  <c r="AE24" i="3" s="1"/>
  <c r="AF24" i="3" s="1"/>
  <c r="AG24" i="3" s="1"/>
  <c r="AC25" i="3"/>
  <c r="AC26" i="3"/>
  <c r="AC27" i="3"/>
  <c r="AD27" i="3"/>
  <c r="AE27" i="3" s="1"/>
  <c r="AF27" i="3" s="1"/>
  <c r="AG27" i="3" s="1"/>
  <c r="AC28" i="3"/>
  <c r="AD28" i="3" s="1"/>
  <c r="AE28" i="3" s="1"/>
  <c r="AF28" i="3" s="1"/>
  <c r="AG28" i="3" s="1"/>
  <c r="AC29" i="3"/>
  <c r="AD29" i="3" s="1"/>
  <c r="AE29" i="3" s="1"/>
  <c r="AF29" i="3" s="1"/>
  <c r="AG29" i="3" s="1"/>
  <c r="AC30" i="3"/>
  <c r="AC31" i="3"/>
  <c r="AD31" i="3"/>
  <c r="AE31" i="3" s="1"/>
  <c r="AF31" i="3" s="1"/>
  <c r="AG31" i="3" s="1"/>
  <c r="AC32" i="3"/>
  <c r="AD32" i="3" s="1"/>
  <c r="AE32" i="3" s="1"/>
  <c r="AF32" i="3" s="1"/>
  <c r="AG32" i="3" s="1"/>
  <c r="AC33" i="3"/>
  <c r="AD33" i="3"/>
  <c r="AE33" i="3" s="1"/>
  <c r="AF33" i="3" s="1"/>
  <c r="AG33" i="3" s="1"/>
  <c r="AC34" i="3"/>
  <c r="AD34" i="3" s="1"/>
  <c r="AE34" i="3" s="1"/>
  <c r="AF34" i="3" s="1"/>
  <c r="AG34" i="3" s="1"/>
  <c r="AC35" i="3"/>
  <c r="AD35" i="3"/>
  <c r="AE35" i="3" s="1"/>
  <c r="AF35" i="3" s="1"/>
  <c r="AG35" i="3" s="1"/>
  <c r="AC36" i="3"/>
  <c r="AD36" i="3" s="1"/>
  <c r="AE36" i="3" s="1"/>
  <c r="AF36" i="3" s="1"/>
  <c r="AG36" i="3" s="1"/>
  <c r="AC37" i="3"/>
  <c r="AD37" i="3" s="1"/>
  <c r="AE37" i="3" s="1"/>
  <c r="AF37" i="3" s="1"/>
  <c r="AG37" i="3" s="1"/>
  <c r="AC38" i="3"/>
  <c r="AC39" i="3"/>
  <c r="AD39" i="3" s="1"/>
  <c r="AE39" i="3" s="1"/>
  <c r="AF39" i="3" s="1"/>
  <c r="AG39" i="3" s="1"/>
  <c r="AC40" i="3"/>
  <c r="AD40" i="3" s="1"/>
  <c r="AE40" i="3" s="1"/>
  <c r="AF40" i="3" s="1"/>
  <c r="AG40" i="3" s="1"/>
  <c r="AC41" i="3"/>
  <c r="AC42" i="3"/>
  <c r="AD42" i="3" s="1"/>
  <c r="AE42" i="3" s="1"/>
  <c r="AF42" i="3" s="1"/>
  <c r="AG42" i="3" s="1"/>
  <c r="AC43" i="3"/>
  <c r="AD43" i="3" s="1"/>
  <c r="AE43" i="3" s="1"/>
  <c r="AF43" i="3" s="1"/>
  <c r="AG43" i="3" s="1"/>
  <c r="AC44" i="3"/>
  <c r="AD44" i="3" s="1"/>
  <c r="AE44" i="3" s="1"/>
  <c r="AF44" i="3" s="1"/>
  <c r="AG44" i="3" s="1"/>
  <c r="AC45" i="3"/>
  <c r="AC46" i="3"/>
  <c r="AC47" i="3"/>
  <c r="AD47" i="3" s="1"/>
  <c r="AE47" i="3" s="1"/>
  <c r="AF47" i="3" s="1"/>
  <c r="AG47" i="3" s="1"/>
  <c r="AC48" i="3"/>
  <c r="AD48" i="3" s="1"/>
  <c r="AE48" i="3" s="1"/>
  <c r="AF48" i="3" s="1"/>
  <c r="AG48" i="3" s="1"/>
  <c r="AC49" i="3"/>
  <c r="AD49" i="3" s="1"/>
  <c r="AE49" i="3" s="1"/>
  <c r="AF49" i="3" s="1"/>
  <c r="AG49" i="3" s="1"/>
  <c r="AC50" i="3"/>
  <c r="AD50" i="3" s="1"/>
  <c r="AE50" i="3" s="1"/>
  <c r="AF50" i="3" s="1"/>
  <c r="AG50" i="3" s="1"/>
  <c r="AC51" i="3"/>
  <c r="AD51" i="3" s="1"/>
  <c r="AE51" i="3" s="1"/>
  <c r="AF51" i="3" s="1"/>
  <c r="AG51" i="3" s="1"/>
  <c r="AC52" i="3"/>
  <c r="AD52" i="3" s="1"/>
  <c r="AE52" i="3" s="1"/>
  <c r="AF52" i="3" s="1"/>
  <c r="AG52" i="3" s="1"/>
  <c r="AC53" i="3"/>
  <c r="AC54" i="3"/>
  <c r="AC55" i="3"/>
  <c r="AD55" i="3" s="1"/>
  <c r="AE55" i="3" s="1"/>
  <c r="AF55" i="3" s="1"/>
  <c r="AG55" i="3" s="1"/>
  <c r="AC56" i="3"/>
  <c r="AD56" i="3" s="1"/>
  <c r="AE56" i="3" s="1"/>
  <c r="AF56" i="3" s="1"/>
  <c r="AG56" i="3" s="1"/>
  <c r="AC57" i="3"/>
  <c r="AC58" i="3"/>
  <c r="AD58" i="3"/>
  <c r="AE58" i="3" s="1"/>
  <c r="AF58" i="3" s="1"/>
  <c r="AG58" i="3" s="1"/>
  <c r="AC59" i="3"/>
  <c r="AD59" i="3" s="1"/>
  <c r="AE59" i="3" s="1"/>
  <c r="AF59" i="3" s="1"/>
  <c r="AG59" i="3" s="1"/>
  <c r="AC60" i="3"/>
  <c r="AD60" i="3" s="1"/>
  <c r="AE60" i="3" s="1"/>
  <c r="AF60" i="3" s="1"/>
  <c r="AG60" i="3" s="1"/>
  <c r="AC61" i="3"/>
  <c r="AC62" i="3"/>
  <c r="AC63" i="3"/>
  <c r="AD63" i="3"/>
  <c r="AE63" i="3" s="1"/>
  <c r="AF63" i="3" s="1"/>
  <c r="AG63" i="3" s="1"/>
  <c r="AC64" i="3"/>
  <c r="AD64" i="3" s="1"/>
  <c r="AE64" i="3" s="1"/>
  <c r="AF64" i="3" s="1"/>
  <c r="AG64" i="3" s="1"/>
  <c r="AC65" i="3"/>
  <c r="AC66" i="3"/>
  <c r="AC67" i="3"/>
  <c r="AD67" i="3"/>
  <c r="AE67" i="3" s="1"/>
  <c r="AF67" i="3" s="1"/>
  <c r="AG67" i="3" s="1"/>
  <c r="AC68" i="3"/>
  <c r="AD68" i="3" s="1"/>
  <c r="AE68" i="3" s="1"/>
  <c r="AF68" i="3" s="1"/>
  <c r="AG68" i="3" s="1"/>
  <c r="AC69" i="3"/>
  <c r="AC71" i="3"/>
  <c r="AC72" i="3"/>
  <c r="AD72" i="3" s="1"/>
  <c r="AE72" i="3" s="1"/>
  <c r="AF72" i="3" s="1"/>
  <c r="AG72" i="3" s="1"/>
  <c r="AC73" i="3"/>
  <c r="AC74" i="3"/>
  <c r="AC75" i="3"/>
  <c r="AD75" i="3"/>
  <c r="AE75" i="3" s="1"/>
  <c r="AF75" i="3" s="1"/>
  <c r="AG75" i="3" s="1"/>
  <c r="AC76" i="3"/>
  <c r="AD76" i="3" s="1"/>
  <c r="AE76" i="3" s="1"/>
  <c r="AF76" i="3" s="1"/>
  <c r="AG76" i="3" s="1"/>
  <c r="AC77" i="3"/>
  <c r="AC78" i="3"/>
  <c r="AD78" i="3" s="1"/>
  <c r="AE78" i="3" s="1"/>
  <c r="AF78" i="3" s="1"/>
  <c r="AG78" i="3" s="1"/>
  <c r="AC79" i="3"/>
  <c r="AD79" i="3"/>
  <c r="AE79" i="3" s="1"/>
  <c r="AF79" i="3" s="1"/>
  <c r="AG79" i="3" s="1"/>
  <c r="AC80" i="3"/>
  <c r="AD80" i="3" s="1"/>
  <c r="AE80" i="3" s="1"/>
  <c r="AF80" i="3" s="1"/>
  <c r="AG80" i="3" s="1"/>
  <c r="AC81" i="3"/>
  <c r="AC82" i="3"/>
  <c r="AC83" i="3"/>
  <c r="AD83" i="3"/>
  <c r="AE83" i="3" s="1"/>
  <c r="AF83" i="3" s="1"/>
  <c r="AG83" i="3" s="1"/>
  <c r="AC84" i="3"/>
  <c r="AD84" i="3" s="1"/>
  <c r="AE84" i="3" s="1"/>
  <c r="AF84" i="3" s="1"/>
  <c r="AG84" i="3" s="1"/>
  <c r="AC85" i="3"/>
  <c r="AC86" i="3"/>
  <c r="AC87" i="3"/>
  <c r="AD87" i="3"/>
  <c r="AE87" i="3" s="1"/>
  <c r="AF87" i="3" s="1"/>
  <c r="AG87" i="3" s="1"/>
  <c r="AC88" i="3"/>
  <c r="AD88" i="3" s="1"/>
  <c r="AE88" i="3" s="1"/>
  <c r="AF88" i="3" s="1"/>
  <c r="AG88" i="3" s="1"/>
  <c r="AC89" i="3"/>
  <c r="AC91" i="3"/>
  <c r="AD91" i="3"/>
  <c r="AE91" i="3" s="1"/>
  <c r="AF91" i="3" s="1"/>
  <c r="AG91" i="3" s="1"/>
  <c r="AC92" i="3"/>
  <c r="AC93" i="3"/>
  <c r="AC94" i="3"/>
  <c r="AC95" i="3"/>
  <c r="AD95" i="3"/>
  <c r="AE95" i="3" s="1"/>
  <c r="AF95" i="3" s="1"/>
  <c r="AG95" i="3" s="1"/>
  <c r="AC96" i="3"/>
  <c r="AD96" i="3" s="1"/>
  <c r="AE96" i="3" s="1"/>
  <c r="AF96" i="3" s="1"/>
  <c r="AG96" i="3" s="1"/>
  <c r="AC97" i="3"/>
  <c r="AC98" i="3"/>
  <c r="AD98" i="3" s="1"/>
  <c r="AE98" i="3" s="1"/>
  <c r="AF98" i="3" s="1"/>
  <c r="AG98" i="3" s="1"/>
  <c r="AC99" i="3"/>
  <c r="AD99" i="3"/>
  <c r="AE99" i="3" s="1"/>
  <c r="AF99" i="3" s="1"/>
  <c r="AG99" i="3" s="1"/>
  <c r="AC100" i="3"/>
  <c r="AD100" i="3" s="1"/>
  <c r="AE100" i="3" s="1"/>
  <c r="AF100" i="3" s="1"/>
  <c r="AG100" i="3" s="1"/>
  <c r="AC101" i="3"/>
  <c r="AC102" i="3"/>
  <c r="AC103" i="3"/>
  <c r="AD103" i="3" s="1"/>
  <c r="AE103" i="3" s="1"/>
  <c r="AF103" i="3" s="1"/>
  <c r="AG103" i="3" s="1"/>
  <c r="AC104" i="3"/>
  <c r="AD104" i="3" s="1"/>
  <c r="AE104" i="3" s="1"/>
  <c r="AF104" i="3" s="1"/>
  <c r="AG104" i="3" s="1"/>
  <c r="AC105" i="3"/>
  <c r="AC106" i="3"/>
  <c r="AD106" i="3" s="1"/>
  <c r="AE106" i="3" s="1"/>
  <c r="AF106" i="3" s="1"/>
  <c r="AG106" i="3" s="1"/>
  <c r="AD2" i="3"/>
  <c r="AE2" i="3" s="1"/>
  <c r="AF2" i="3" s="1"/>
  <c r="AG2" i="3" s="1"/>
  <c r="AC2" i="3"/>
  <c r="AJ3" i="3"/>
  <c r="AK3" i="3"/>
  <c r="AL3" i="3"/>
  <c r="AJ4" i="3"/>
  <c r="AK4" i="3"/>
  <c r="AL4" i="3"/>
  <c r="AJ5" i="3"/>
  <c r="AK5" i="3"/>
  <c r="AL5" i="3"/>
  <c r="AJ6" i="3"/>
  <c r="AK6" i="3"/>
  <c r="AL6" i="3"/>
  <c r="AJ7" i="3"/>
  <c r="AK7" i="3"/>
  <c r="AL7" i="3"/>
  <c r="AJ8" i="3"/>
  <c r="AK8" i="3"/>
  <c r="AL8" i="3"/>
  <c r="AJ9" i="3"/>
  <c r="AK9" i="3"/>
  <c r="AL9" i="3"/>
  <c r="AJ10" i="3"/>
  <c r="AK10" i="3"/>
  <c r="AL10" i="3"/>
  <c r="AJ11" i="3"/>
  <c r="AK11" i="3"/>
  <c r="AL11" i="3"/>
  <c r="AJ12" i="3"/>
  <c r="AK12" i="3"/>
  <c r="AL12" i="3"/>
  <c r="AJ13" i="3"/>
  <c r="AK13" i="3"/>
  <c r="AL13" i="3"/>
  <c r="AJ14" i="3"/>
  <c r="AK14" i="3"/>
  <c r="AL14" i="3"/>
  <c r="AJ15" i="3"/>
  <c r="AK15" i="3"/>
  <c r="AL15" i="3"/>
  <c r="AJ16" i="3"/>
  <c r="AK16" i="3"/>
  <c r="AL16" i="3"/>
  <c r="AJ17" i="3"/>
  <c r="AK17" i="3"/>
  <c r="AL17" i="3"/>
  <c r="AJ18" i="3"/>
  <c r="AK18" i="3"/>
  <c r="AL18" i="3"/>
  <c r="AJ19" i="3"/>
  <c r="AK19" i="3"/>
  <c r="AL19" i="3"/>
  <c r="AJ20" i="3"/>
  <c r="AK20" i="3"/>
  <c r="AL20" i="3"/>
  <c r="AJ21" i="3"/>
  <c r="AK21" i="3"/>
  <c r="AL21" i="3"/>
  <c r="AJ22" i="3"/>
  <c r="AK22" i="3"/>
  <c r="AL22" i="3"/>
  <c r="AJ23" i="3"/>
  <c r="AK23" i="3"/>
  <c r="AL23" i="3"/>
  <c r="AJ24" i="3"/>
  <c r="AK24" i="3"/>
  <c r="AL24" i="3"/>
  <c r="AJ25" i="3"/>
  <c r="AK25" i="3"/>
  <c r="AL25" i="3"/>
  <c r="AJ26" i="3"/>
  <c r="AK26" i="3"/>
  <c r="AL26" i="3"/>
  <c r="AJ27" i="3"/>
  <c r="AK27" i="3"/>
  <c r="AL27" i="3"/>
  <c r="AJ28" i="3"/>
  <c r="AK28" i="3"/>
  <c r="AL28" i="3"/>
  <c r="AJ29" i="3"/>
  <c r="AK29" i="3"/>
  <c r="AL29" i="3"/>
  <c r="AJ30" i="3"/>
  <c r="AK30" i="3"/>
  <c r="AL30" i="3"/>
  <c r="AJ31" i="3"/>
  <c r="AK31" i="3"/>
  <c r="AL31" i="3"/>
  <c r="AJ32" i="3"/>
  <c r="AK32" i="3"/>
  <c r="AL32" i="3"/>
  <c r="AJ33" i="3"/>
  <c r="AK33" i="3"/>
  <c r="AL33" i="3"/>
  <c r="AJ34" i="3"/>
  <c r="AK34" i="3"/>
  <c r="AL34" i="3"/>
  <c r="AJ35" i="3"/>
  <c r="AK35" i="3"/>
  <c r="AL35" i="3"/>
  <c r="AJ36" i="3"/>
  <c r="AK36" i="3"/>
  <c r="AL36" i="3"/>
  <c r="AJ37" i="3"/>
  <c r="AK37" i="3"/>
  <c r="AL37" i="3"/>
  <c r="AJ38" i="3"/>
  <c r="AK38" i="3"/>
  <c r="AL38" i="3"/>
  <c r="AJ39" i="3"/>
  <c r="AK39" i="3"/>
  <c r="AL39" i="3"/>
  <c r="AJ40" i="3"/>
  <c r="AK40" i="3"/>
  <c r="AL40" i="3"/>
  <c r="AJ41" i="3"/>
  <c r="AK41" i="3"/>
  <c r="AL41" i="3"/>
  <c r="AJ42" i="3"/>
  <c r="AK42" i="3"/>
  <c r="AL42" i="3"/>
  <c r="AJ43" i="3"/>
  <c r="AK43" i="3"/>
  <c r="AL43" i="3"/>
  <c r="AJ44" i="3"/>
  <c r="AK44" i="3"/>
  <c r="AL44" i="3"/>
  <c r="AJ45" i="3"/>
  <c r="AK45" i="3"/>
  <c r="AL45" i="3"/>
  <c r="AJ46" i="3"/>
  <c r="AK46" i="3"/>
  <c r="AL46" i="3"/>
  <c r="AJ47" i="3"/>
  <c r="AK47" i="3"/>
  <c r="AL47" i="3"/>
  <c r="AJ48" i="3"/>
  <c r="AK48" i="3"/>
  <c r="AL48" i="3"/>
  <c r="AJ49" i="3"/>
  <c r="AK49" i="3"/>
  <c r="AL49" i="3"/>
  <c r="AJ50" i="3"/>
  <c r="AK50" i="3"/>
  <c r="AL50" i="3"/>
  <c r="AJ51" i="3"/>
  <c r="AK51" i="3"/>
  <c r="AL51" i="3"/>
  <c r="AJ52" i="3"/>
  <c r="AK52" i="3"/>
  <c r="AL52" i="3"/>
  <c r="AJ53" i="3"/>
  <c r="AK53" i="3"/>
  <c r="AL53" i="3"/>
  <c r="AJ54" i="3"/>
  <c r="AK54" i="3"/>
  <c r="AL54" i="3"/>
  <c r="AJ55" i="3"/>
  <c r="AK55" i="3"/>
  <c r="AL55" i="3"/>
  <c r="AJ56" i="3"/>
  <c r="AK56" i="3"/>
  <c r="AL56" i="3"/>
  <c r="AJ57" i="3"/>
  <c r="AK57" i="3"/>
  <c r="AL57" i="3"/>
  <c r="AJ58" i="3"/>
  <c r="AK58" i="3"/>
  <c r="AL58" i="3"/>
  <c r="AJ59" i="3"/>
  <c r="AK59" i="3"/>
  <c r="AL59" i="3"/>
  <c r="AJ60" i="3"/>
  <c r="AK60" i="3"/>
  <c r="AL60" i="3"/>
  <c r="AJ61" i="3"/>
  <c r="AK61" i="3"/>
  <c r="AL61" i="3"/>
  <c r="AJ62" i="3"/>
  <c r="AK62" i="3"/>
  <c r="AL62" i="3"/>
  <c r="AJ63" i="3"/>
  <c r="AK63" i="3"/>
  <c r="AL63" i="3"/>
  <c r="AJ64" i="3"/>
  <c r="AK64" i="3"/>
  <c r="AL64" i="3"/>
  <c r="AJ65" i="3"/>
  <c r="AK65" i="3"/>
  <c r="AL65" i="3"/>
  <c r="AJ66" i="3"/>
  <c r="AK66" i="3"/>
  <c r="AL66" i="3"/>
  <c r="AJ67" i="3"/>
  <c r="AK67" i="3"/>
  <c r="AL67" i="3"/>
  <c r="AJ68" i="3"/>
  <c r="AK68" i="3"/>
  <c r="AL68" i="3"/>
  <c r="AJ69" i="3"/>
  <c r="AK69" i="3"/>
  <c r="AL69" i="3"/>
  <c r="AJ70" i="3"/>
  <c r="AK70" i="3"/>
  <c r="AL70" i="3"/>
  <c r="AJ71" i="3"/>
  <c r="AK71" i="3"/>
  <c r="AL71" i="3"/>
  <c r="AJ72" i="3"/>
  <c r="AK72" i="3"/>
  <c r="AL72" i="3"/>
  <c r="AJ73" i="3"/>
  <c r="AK73" i="3"/>
  <c r="AL73" i="3"/>
  <c r="AJ74" i="3"/>
  <c r="AK74" i="3"/>
  <c r="AL74" i="3"/>
  <c r="AJ75" i="3"/>
  <c r="AK75" i="3"/>
  <c r="AL75" i="3"/>
  <c r="AJ76" i="3"/>
  <c r="AK76" i="3"/>
  <c r="AL76" i="3"/>
  <c r="AJ77" i="3"/>
  <c r="AK77" i="3"/>
  <c r="AL77" i="3"/>
  <c r="AJ78" i="3"/>
  <c r="AK78" i="3"/>
  <c r="AL78" i="3"/>
  <c r="AJ79" i="3"/>
  <c r="AK79" i="3"/>
  <c r="AL79" i="3"/>
  <c r="AJ80" i="3"/>
  <c r="AK80" i="3"/>
  <c r="AL80" i="3"/>
  <c r="AJ81" i="3"/>
  <c r="AK81" i="3"/>
  <c r="AL81" i="3"/>
  <c r="AJ82" i="3"/>
  <c r="AK82" i="3"/>
  <c r="AL82" i="3"/>
  <c r="AJ83" i="3"/>
  <c r="AK83" i="3"/>
  <c r="AL83" i="3"/>
  <c r="AJ84" i="3"/>
  <c r="AK84" i="3"/>
  <c r="AL84" i="3"/>
  <c r="AJ85" i="3"/>
  <c r="AK85" i="3"/>
  <c r="AL85" i="3"/>
  <c r="AJ86" i="3"/>
  <c r="AK86" i="3"/>
  <c r="AL86" i="3"/>
  <c r="AJ87" i="3"/>
  <c r="AK87" i="3"/>
  <c r="AL87" i="3"/>
  <c r="AJ88" i="3"/>
  <c r="AK88" i="3"/>
  <c r="AL88" i="3"/>
  <c r="AJ89" i="3"/>
  <c r="AK89" i="3"/>
  <c r="AL89" i="3"/>
  <c r="AJ90" i="3"/>
  <c r="AK90" i="3"/>
  <c r="AL90" i="3"/>
  <c r="AJ91" i="3"/>
  <c r="AK91" i="3"/>
  <c r="AL91" i="3"/>
  <c r="AJ92" i="3"/>
  <c r="AK92" i="3"/>
  <c r="AL92" i="3"/>
  <c r="AJ93" i="3"/>
  <c r="AK93" i="3"/>
  <c r="AL93" i="3"/>
  <c r="AJ94" i="3"/>
  <c r="AK94" i="3"/>
  <c r="AL94" i="3"/>
  <c r="AJ95" i="3"/>
  <c r="AK95" i="3"/>
  <c r="AL95" i="3"/>
  <c r="AJ96" i="3"/>
  <c r="AK96" i="3"/>
  <c r="AL96" i="3"/>
  <c r="AJ97" i="3"/>
  <c r="AK97" i="3"/>
  <c r="AL97" i="3"/>
  <c r="AJ98" i="3"/>
  <c r="AK98" i="3"/>
  <c r="AL98" i="3"/>
  <c r="AJ99" i="3"/>
  <c r="AK99" i="3"/>
  <c r="AL99" i="3"/>
  <c r="AJ100" i="3"/>
  <c r="AK100" i="3"/>
  <c r="AL100" i="3"/>
  <c r="AJ101" i="3"/>
  <c r="AK101" i="3"/>
  <c r="AL101" i="3"/>
  <c r="AJ102" i="3"/>
  <c r="AK102" i="3"/>
  <c r="AL102" i="3"/>
  <c r="AJ103" i="3"/>
  <c r="AK103" i="3"/>
  <c r="AL103" i="3"/>
  <c r="AJ104" i="3"/>
  <c r="AK104" i="3"/>
  <c r="AL104" i="3"/>
  <c r="AJ105" i="3"/>
  <c r="AK105" i="3"/>
  <c r="AL105" i="3"/>
  <c r="AJ106" i="3"/>
  <c r="AK106" i="3"/>
  <c r="AL106" i="3"/>
  <c r="AL2" i="3"/>
  <c r="AK2" i="3"/>
  <c r="AJ2" i="3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AS106" i="3"/>
  <c r="AY106" i="3" s="1"/>
  <c r="BE106" i="3" s="1"/>
  <c r="AN106" i="3"/>
  <c r="Q106" i="3"/>
  <c r="R106" i="3" s="1"/>
  <c r="S106" i="3" s="1"/>
  <c r="O106" i="3"/>
  <c r="N106" i="3"/>
  <c r="M106" i="3"/>
  <c r="L106" i="3"/>
  <c r="K106" i="3"/>
  <c r="W106" i="3" s="1"/>
  <c r="AS105" i="3"/>
  <c r="AY105" i="3" s="1"/>
  <c r="BE105" i="3" s="1"/>
  <c r="AN105" i="3"/>
  <c r="O105" i="3"/>
  <c r="N105" i="3"/>
  <c r="M105" i="3"/>
  <c r="L105" i="3"/>
  <c r="K105" i="3"/>
  <c r="AS104" i="3"/>
  <c r="AY104" i="3" s="1"/>
  <c r="BE104" i="3" s="1"/>
  <c r="AN104" i="3"/>
  <c r="AO104" i="3" s="1"/>
  <c r="O104" i="3"/>
  <c r="N104" i="3"/>
  <c r="M104" i="3"/>
  <c r="L104" i="3"/>
  <c r="K104" i="3"/>
  <c r="Q104" i="3" s="1"/>
  <c r="AY103" i="3"/>
  <c r="BE103" i="3" s="1"/>
  <c r="AS103" i="3"/>
  <c r="AN103" i="3"/>
  <c r="O103" i="3"/>
  <c r="N103" i="3"/>
  <c r="M103" i="3"/>
  <c r="L103" i="3"/>
  <c r="K103" i="3"/>
  <c r="W103" i="3" s="1"/>
  <c r="AS102" i="3"/>
  <c r="AY102" i="3" s="1"/>
  <c r="BE102" i="3" s="1"/>
  <c r="AN102" i="3"/>
  <c r="O102" i="3"/>
  <c r="N102" i="3"/>
  <c r="M102" i="3"/>
  <c r="L102" i="3"/>
  <c r="K102" i="3"/>
  <c r="AS101" i="3"/>
  <c r="AY101" i="3" s="1"/>
  <c r="BE101" i="3" s="1"/>
  <c r="AN101" i="3"/>
  <c r="O101" i="3"/>
  <c r="N101" i="3"/>
  <c r="M101" i="3"/>
  <c r="L101" i="3"/>
  <c r="K101" i="3"/>
  <c r="Q101" i="3" s="1"/>
  <c r="AS100" i="3"/>
  <c r="AY100" i="3" s="1"/>
  <c r="BE100" i="3" s="1"/>
  <c r="AN100" i="3"/>
  <c r="O100" i="3"/>
  <c r="N100" i="3"/>
  <c r="M100" i="3"/>
  <c r="L100" i="3"/>
  <c r="K100" i="3"/>
  <c r="AS99" i="3"/>
  <c r="AY99" i="3" s="1"/>
  <c r="BE99" i="3" s="1"/>
  <c r="AN99" i="3"/>
  <c r="O99" i="3"/>
  <c r="N99" i="3"/>
  <c r="M99" i="3"/>
  <c r="L99" i="3"/>
  <c r="K99" i="3"/>
  <c r="Q99" i="3" s="1"/>
  <c r="R99" i="3" s="1"/>
  <c r="BE98" i="3"/>
  <c r="AS98" i="3"/>
  <c r="AY98" i="3" s="1"/>
  <c r="AN98" i="3"/>
  <c r="O98" i="3"/>
  <c r="N98" i="3"/>
  <c r="M98" i="3"/>
  <c r="L98" i="3"/>
  <c r="K98" i="3"/>
  <c r="Q98" i="3" s="1"/>
  <c r="R98" i="3" s="1"/>
  <c r="AS97" i="3"/>
  <c r="AY97" i="3" s="1"/>
  <c r="BE97" i="3" s="1"/>
  <c r="AN97" i="3"/>
  <c r="O97" i="3"/>
  <c r="N97" i="3"/>
  <c r="M97" i="3"/>
  <c r="L97" i="3"/>
  <c r="K97" i="3"/>
  <c r="AS96" i="3"/>
  <c r="AY96" i="3" s="1"/>
  <c r="BE96" i="3" s="1"/>
  <c r="AN96" i="3"/>
  <c r="O96" i="3"/>
  <c r="N96" i="3"/>
  <c r="M96" i="3"/>
  <c r="L96" i="3"/>
  <c r="K96" i="3"/>
  <c r="Q96" i="3" s="1"/>
  <c r="AS95" i="3"/>
  <c r="AY95" i="3" s="1"/>
  <c r="BE95" i="3" s="1"/>
  <c r="AN95" i="3"/>
  <c r="O95" i="3"/>
  <c r="N95" i="3"/>
  <c r="M95" i="3"/>
  <c r="L95" i="3"/>
  <c r="K95" i="3"/>
  <c r="W95" i="3" s="1"/>
  <c r="AS94" i="3"/>
  <c r="AY94" i="3" s="1"/>
  <c r="BE94" i="3" s="1"/>
  <c r="AN94" i="3"/>
  <c r="O94" i="3"/>
  <c r="N94" i="3"/>
  <c r="M94" i="3"/>
  <c r="L94" i="3"/>
  <c r="K94" i="3"/>
  <c r="Q94" i="3" s="1"/>
  <c r="AS93" i="3"/>
  <c r="AY93" i="3" s="1"/>
  <c r="BE93" i="3" s="1"/>
  <c r="AN93" i="3"/>
  <c r="O93" i="3"/>
  <c r="N93" i="3"/>
  <c r="M93" i="3"/>
  <c r="L93" i="3"/>
  <c r="K93" i="3"/>
  <c r="W93" i="3" s="1"/>
  <c r="AS92" i="3"/>
  <c r="AY92" i="3" s="1"/>
  <c r="BE92" i="3" s="1"/>
  <c r="AN92" i="3"/>
  <c r="O92" i="3"/>
  <c r="N92" i="3"/>
  <c r="M92" i="3"/>
  <c r="L92" i="3"/>
  <c r="K92" i="3"/>
  <c r="W92" i="3" s="1"/>
  <c r="X92" i="3" s="1"/>
  <c r="AS91" i="3"/>
  <c r="AY91" i="3" s="1"/>
  <c r="BE91" i="3" s="1"/>
  <c r="AN91" i="3"/>
  <c r="O91" i="3"/>
  <c r="N91" i="3"/>
  <c r="M91" i="3"/>
  <c r="L91" i="3"/>
  <c r="K91" i="3"/>
  <c r="W91" i="3" s="1"/>
  <c r="AS90" i="3"/>
  <c r="AY90" i="3" s="1"/>
  <c r="BE90" i="3" s="1"/>
  <c r="AN90" i="3"/>
  <c r="O90" i="3"/>
  <c r="N90" i="3"/>
  <c r="M90" i="3"/>
  <c r="L90" i="3"/>
  <c r="K90" i="3"/>
  <c r="W90" i="3" s="1"/>
  <c r="AS89" i="3"/>
  <c r="AY89" i="3" s="1"/>
  <c r="BE89" i="3" s="1"/>
  <c r="AN89" i="3"/>
  <c r="O89" i="3"/>
  <c r="N89" i="3"/>
  <c r="M89" i="3"/>
  <c r="L89" i="3"/>
  <c r="K89" i="3"/>
  <c r="AS88" i="3"/>
  <c r="AY88" i="3" s="1"/>
  <c r="BE88" i="3" s="1"/>
  <c r="AN88" i="3"/>
  <c r="O88" i="3"/>
  <c r="N88" i="3"/>
  <c r="M88" i="3"/>
  <c r="L88" i="3"/>
  <c r="K88" i="3"/>
  <c r="Q88" i="3" s="1"/>
  <c r="AS87" i="3"/>
  <c r="AY87" i="3" s="1"/>
  <c r="BE87" i="3" s="1"/>
  <c r="AN87" i="3"/>
  <c r="O87" i="3"/>
  <c r="N87" i="3"/>
  <c r="M87" i="3"/>
  <c r="L87" i="3"/>
  <c r="K87" i="3"/>
  <c r="W87" i="3" s="1"/>
  <c r="AY86" i="3"/>
  <c r="BE86" i="3" s="1"/>
  <c r="AS86" i="3"/>
  <c r="AN86" i="3"/>
  <c r="O86" i="3"/>
  <c r="N86" i="3"/>
  <c r="M86" i="3"/>
  <c r="L86" i="3"/>
  <c r="K86" i="3"/>
  <c r="Q86" i="3" s="1"/>
  <c r="AS85" i="3"/>
  <c r="AY85" i="3" s="1"/>
  <c r="BE85" i="3" s="1"/>
  <c r="AN85" i="3"/>
  <c r="O85" i="3"/>
  <c r="N85" i="3"/>
  <c r="M85" i="3"/>
  <c r="L85" i="3"/>
  <c r="K85" i="3"/>
  <c r="Q85" i="3" s="1"/>
  <c r="AS84" i="3"/>
  <c r="AY84" i="3" s="1"/>
  <c r="BE84" i="3" s="1"/>
  <c r="AN84" i="3"/>
  <c r="O84" i="3"/>
  <c r="N84" i="3"/>
  <c r="M84" i="3"/>
  <c r="L84" i="3"/>
  <c r="K84" i="3"/>
  <c r="AS83" i="3"/>
  <c r="AY83" i="3" s="1"/>
  <c r="BE83" i="3" s="1"/>
  <c r="AN83" i="3"/>
  <c r="O83" i="3"/>
  <c r="N83" i="3"/>
  <c r="M83" i="3"/>
  <c r="L83" i="3"/>
  <c r="K83" i="3"/>
  <c r="AS82" i="3"/>
  <c r="AY82" i="3" s="1"/>
  <c r="BE82" i="3" s="1"/>
  <c r="AN82" i="3"/>
  <c r="O82" i="3"/>
  <c r="N82" i="3"/>
  <c r="M82" i="3"/>
  <c r="L82" i="3"/>
  <c r="K82" i="3"/>
  <c r="W82" i="3" s="1"/>
  <c r="AS81" i="3"/>
  <c r="AY81" i="3" s="1"/>
  <c r="BE81" i="3" s="1"/>
  <c r="AN81" i="3"/>
  <c r="O81" i="3"/>
  <c r="N81" i="3"/>
  <c r="M81" i="3"/>
  <c r="L81" i="3"/>
  <c r="K81" i="3"/>
  <c r="Q81" i="3" s="1"/>
  <c r="R81" i="3" s="1"/>
  <c r="S81" i="3" s="1"/>
  <c r="AS80" i="3"/>
  <c r="AY80" i="3" s="1"/>
  <c r="BE80" i="3" s="1"/>
  <c r="AN80" i="3"/>
  <c r="O80" i="3"/>
  <c r="N80" i="3"/>
  <c r="M80" i="3"/>
  <c r="L80" i="3"/>
  <c r="K80" i="3"/>
  <c r="W80" i="3" s="1"/>
  <c r="AS79" i="3"/>
  <c r="AY79" i="3" s="1"/>
  <c r="BE79" i="3" s="1"/>
  <c r="AN79" i="3"/>
  <c r="O79" i="3"/>
  <c r="N79" i="3"/>
  <c r="M79" i="3"/>
  <c r="L79" i="3"/>
  <c r="K79" i="3"/>
  <c r="W79" i="3" s="1"/>
  <c r="AS78" i="3"/>
  <c r="AY78" i="3" s="1"/>
  <c r="BE78" i="3" s="1"/>
  <c r="AN78" i="3"/>
  <c r="W78" i="3"/>
  <c r="O78" i="3"/>
  <c r="N78" i="3"/>
  <c r="M78" i="3"/>
  <c r="L78" i="3"/>
  <c r="K78" i="3"/>
  <c r="Q78" i="3" s="1"/>
  <c r="AS77" i="3"/>
  <c r="AY77" i="3" s="1"/>
  <c r="BE77" i="3" s="1"/>
  <c r="AN77" i="3"/>
  <c r="O77" i="3"/>
  <c r="N77" i="3"/>
  <c r="M77" i="3"/>
  <c r="L77" i="3"/>
  <c r="K77" i="3"/>
  <c r="W77" i="3" s="1"/>
  <c r="X77" i="3" s="1"/>
  <c r="AS76" i="3"/>
  <c r="AY76" i="3" s="1"/>
  <c r="BE76" i="3" s="1"/>
  <c r="AN76" i="3"/>
  <c r="O76" i="3"/>
  <c r="N76" i="3"/>
  <c r="M76" i="3"/>
  <c r="L76" i="3"/>
  <c r="K76" i="3"/>
  <c r="AS75" i="3"/>
  <c r="AY75" i="3" s="1"/>
  <c r="BE75" i="3" s="1"/>
  <c r="AN75" i="3"/>
  <c r="O75" i="3"/>
  <c r="N75" i="3"/>
  <c r="M75" i="3"/>
  <c r="L75" i="3"/>
  <c r="K75" i="3"/>
  <c r="Q75" i="3" s="1"/>
  <c r="AS74" i="3"/>
  <c r="AY74" i="3" s="1"/>
  <c r="BE74" i="3" s="1"/>
  <c r="AN74" i="3"/>
  <c r="O74" i="3"/>
  <c r="N74" i="3"/>
  <c r="M74" i="3"/>
  <c r="L74" i="3"/>
  <c r="K74" i="3"/>
  <c r="W74" i="3" s="1"/>
  <c r="AS73" i="3"/>
  <c r="AY73" i="3" s="1"/>
  <c r="BE73" i="3" s="1"/>
  <c r="AN73" i="3"/>
  <c r="O73" i="3"/>
  <c r="N73" i="3"/>
  <c r="M73" i="3"/>
  <c r="L73" i="3"/>
  <c r="K73" i="3"/>
  <c r="Q73" i="3" s="1"/>
  <c r="AS72" i="3"/>
  <c r="AY72" i="3" s="1"/>
  <c r="BE72" i="3" s="1"/>
  <c r="AN72" i="3"/>
  <c r="O72" i="3"/>
  <c r="N72" i="3"/>
  <c r="M72" i="3"/>
  <c r="L72" i="3"/>
  <c r="K72" i="3"/>
  <c r="W72" i="3" s="1"/>
  <c r="AS71" i="3"/>
  <c r="AY71" i="3" s="1"/>
  <c r="BE71" i="3" s="1"/>
  <c r="AN71" i="3"/>
  <c r="O71" i="3"/>
  <c r="N71" i="3"/>
  <c r="M71" i="3"/>
  <c r="L71" i="3"/>
  <c r="K71" i="3"/>
  <c r="AS70" i="3"/>
  <c r="AY70" i="3" s="1"/>
  <c r="BE70" i="3" s="1"/>
  <c r="AN70" i="3"/>
  <c r="AO70" i="3" s="1"/>
  <c r="O70" i="3"/>
  <c r="N70" i="3"/>
  <c r="M70" i="3"/>
  <c r="L70" i="3"/>
  <c r="K70" i="3"/>
  <c r="W70" i="3" s="1"/>
  <c r="AS69" i="3"/>
  <c r="AY69" i="3" s="1"/>
  <c r="BE69" i="3" s="1"/>
  <c r="AN69" i="3"/>
  <c r="O69" i="3"/>
  <c r="N69" i="3"/>
  <c r="M69" i="3"/>
  <c r="L69" i="3"/>
  <c r="K69" i="3"/>
  <c r="AS68" i="3"/>
  <c r="AY68" i="3" s="1"/>
  <c r="BE68" i="3" s="1"/>
  <c r="AN68" i="3"/>
  <c r="O68" i="3"/>
  <c r="N68" i="3"/>
  <c r="M68" i="3"/>
  <c r="L68" i="3"/>
  <c r="X68" i="3" s="1"/>
  <c r="K68" i="3"/>
  <c r="W68" i="3" s="1"/>
  <c r="AS67" i="3"/>
  <c r="AY67" i="3" s="1"/>
  <c r="BE67" i="3" s="1"/>
  <c r="AN67" i="3"/>
  <c r="O67" i="3"/>
  <c r="N67" i="3"/>
  <c r="M67" i="3"/>
  <c r="L67" i="3"/>
  <c r="K67" i="3"/>
  <c r="Q67" i="3" s="1"/>
  <c r="AS66" i="3"/>
  <c r="AY66" i="3" s="1"/>
  <c r="BE66" i="3" s="1"/>
  <c r="AN66" i="3"/>
  <c r="O66" i="3"/>
  <c r="N66" i="3"/>
  <c r="M66" i="3"/>
  <c r="L66" i="3"/>
  <c r="K66" i="3"/>
  <c r="W66" i="3" s="1"/>
  <c r="AS65" i="3"/>
  <c r="AY65" i="3" s="1"/>
  <c r="BE65" i="3" s="1"/>
  <c r="AN65" i="3"/>
  <c r="W65" i="3"/>
  <c r="R65" i="3"/>
  <c r="O65" i="3"/>
  <c r="N65" i="3"/>
  <c r="M65" i="3"/>
  <c r="L65" i="3"/>
  <c r="K65" i="3"/>
  <c r="Q65" i="3" s="1"/>
  <c r="AS64" i="3"/>
  <c r="AY64" i="3" s="1"/>
  <c r="BE64" i="3" s="1"/>
  <c r="AN64" i="3"/>
  <c r="O64" i="3"/>
  <c r="N64" i="3"/>
  <c r="M64" i="3"/>
  <c r="L64" i="3"/>
  <c r="K64" i="3"/>
  <c r="W64" i="3" s="1"/>
  <c r="AS63" i="3"/>
  <c r="AY63" i="3" s="1"/>
  <c r="BE63" i="3" s="1"/>
  <c r="AN63" i="3"/>
  <c r="O63" i="3"/>
  <c r="N63" i="3"/>
  <c r="M63" i="3"/>
  <c r="L63" i="3"/>
  <c r="K63" i="3"/>
  <c r="Q63" i="3" s="1"/>
  <c r="AS62" i="3"/>
  <c r="AY62" i="3" s="1"/>
  <c r="BE62" i="3" s="1"/>
  <c r="AN62" i="3"/>
  <c r="O62" i="3"/>
  <c r="N62" i="3"/>
  <c r="M62" i="3"/>
  <c r="L62" i="3"/>
  <c r="K62" i="3"/>
  <c r="AS61" i="3"/>
  <c r="AY61" i="3" s="1"/>
  <c r="BE61" i="3" s="1"/>
  <c r="AN61" i="3"/>
  <c r="O61" i="3"/>
  <c r="N61" i="3"/>
  <c r="M61" i="3"/>
  <c r="L61" i="3"/>
  <c r="K61" i="3"/>
  <c r="W61" i="3" s="1"/>
  <c r="AS60" i="3"/>
  <c r="AY60" i="3" s="1"/>
  <c r="BE60" i="3" s="1"/>
  <c r="AN60" i="3"/>
  <c r="AO60" i="3" s="1"/>
  <c r="O60" i="3"/>
  <c r="N60" i="3"/>
  <c r="M60" i="3"/>
  <c r="L60" i="3"/>
  <c r="K60" i="3"/>
  <c r="AS59" i="3"/>
  <c r="AY59" i="3" s="1"/>
  <c r="BE59" i="3" s="1"/>
  <c r="AN59" i="3"/>
  <c r="O59" i="3"/>
  <c r="N59" i="3"/>
  <c r="M59" i="3"/>
  <c r="L59" i="3"/>
  <c r="K59" i="3"/>
  <c r="Q59" i="3" s="1"/>
  <c r="AY58" i="3"/>
  <c r="BE58" i="3" s="1"/>
  <c r="AS58" i="3"/>
  <c r="AN58" i="3"/>
  <c r="O58" i="3"/>
  <c r="N58" i="3"/>
  <c r="M58" i="3"/>
  <c r="L58" i="3"/>
  <c r="K58" i="3"/>
  <c r="W58" i="3" s="1"/>
  <c r="AS57" i="3"/>
  <c r="AY57" i="3" s="1"/>
  <c r="BE57" i="3" s="1"/>
  <c r="AN57" i="3"/>
  <c r="O57" i="3"/>
  <c r="N57" i="3"/>
  <c r="M57" i="3"/>
  <c r="L57" i="3"/>
  <c r="K57" i="3"/>
  <c r="AS56" i="3"/>
  <c r="AY56" i="3" s="1"/>
  <c r="BE56" i="3" s="1"/>
  <c r="AN56" i="3"/>
  <c r="W56" i="3"/>
  <c r="O56" i="3"/>
  <c r="N56" i="3"/>
  <c r="M56" i="3"/>
  <c r="L56" i="3"/>
  <c r="K56" i="3"/>
  <c r="Q56" i="3" s="1"/>
  <c r="AS55" i="3"/>
  <c r="AY55" i="3" s="1"/>
  <c r="BE55" i="3" s="1"/>
  <c r="AN55" i="3"/>
  <c r="O55" i="3"/>
  <c r="N55" i="3"/>
  <c r="M55" i="3"/>
  <c r="L55" i="3"/>
  <c r="K55" i="3"/>
  <c r="W55" i="3" s="1"/>
  <c r="AS54" i="3"/>
  <c r="AY54" i="3" s="1"/>
  <c r="BE54" i="3" s="1"/>
  <c r="AN54" i="3"/>
  <c r="O54" i="3"/>
  <c r="N54" i="3"/>
  <c r="M54" i="3"/>
  <c r="L54" i="3"/>
  <c r="K54" i="3"/>
  <c r="W54" i="3" s="1"/>
  <c r="AS53" i="3"/>
  <c r="AY53" i="3" s="1"/>
  <c r="BE53" i="3" s="1"/>
  <c r="AN53" i="3"/>
  <c r="O53" i="3"/>
  <c r="N53" i="3"/>
  <c r="M53" i="3"/>
  <c r="L53" i="3"/>
  <c r="K53" i="3"/>
  <c r="W53" i="3" s="1"/>
  <c r="AS52" i="3"/>
  <c r="AY52" i="3" s="1"/>
  <c r="BE52" i="3" s="1"/>
  <c r="AN52" i="3"/>
  <c r="O52" i="3"/>
  <c r="N52" i="3"/>
  <c r="M52" i="3"/>
  <c r="L52" i="3"/>
  <c r="K52" i="3"/>
  <c r="AS51" i="3"/>
  <c r="AY51" i="3" s="1"/>
  <c r="BE51" i="3" s="1"/>
  <c r="AN51" i="3"/>
  <c r="O51" i="3"/>
  <c r="N51" i="3"/>
  <c r="M51" i="3"/>
  <c r="L51" i="3"/>
  <c r="K51" i="3"/>
  <c r="Q51" i="3" s="1"/>
  <c r="AS50" i="3"/>
  <c r="AY50" i="3" s="1"/>
  <c r="BE50" i="3" s="1"/>
  <c r="AN50" i="3"/>
  <c r="O50" i="3"/>
  <c r="N50" i="3"/>
  <c r="M50" i="3"/>
  <c r="L50" i="3"/>
  <c r="K50" i="3"/>
  <c r="W50" i="3" s="1"/>
  <c r="X50" i="3" s="1"/>
  <c r="AS49" i="3"/>
  <c r="AY49" i="3" s="1"/>
  <c r="BE49" i="3" s="1"/>
  <c r="AN49" i="3"/>
  <c r="O49" i="3"/>
  <c r="N49" i="3"/>
  <c r="M49" i="3"/>
  <c r="L49" i="3"/>
  <c r="K49" i="3"/>
  <c r="Q49" i="3" s="1"/>
  <c r="AS48" i="3"/>
  <c r="AY48" i="3" s="1"/>
  <c r="BE48" i="3" s="1"/>
  <c r="AN48" i="3"/>
  <c r="AO48" i="3" s="1"/>
  <c r="O48" i="3"/>
  <c r="N48" i="3"/>
  <c r="M48" i="3"/>
  <c r="L48" i="3"/>
  <c r="K48" i="3"/>
  <c r="W48" i="3" s="1"/>
  <c r="X48" i="3" s="1"/>
  <c r="AY47" i="3"/>
  <c r="BE47" i="3" s="1"/>
  <c r="AS47" i="3"/>
  <c r="AN47" i="3"/>
  <c r="O47" i="3"/>
  <c r="N47" i="3"/>
  <c r="M47" i="3"/>
  <c r="L47" i="3"/>
  <c r="K47" i="3"/>
  <c r="W47" i="3" s="1"/>
  <c r="AS46" i="3"/>
  <c r="AY46" i="3" s="1"/>
  <c r="BE46" i="3" s="1"/>
  <c r="AN46" i="3"/>
  <c r="O46" i="3"/>
  <c r="N46" i="3"/>
  <c r="M46" i="3"/>
  <c r="L46" i="3"/>
  <c r="K46" i="3"/>
  <c r="W46" i="3" s="1"/>
  <c r="AS45" i="3"/>
  <c r="AY45" i="3" s="1"/>
  <c r="BE45" i="3" s="1"/>
  <c r="AN45" i="3"/>
  <c r="O45" i="3"/>
  <c r="N45" i="3"/>
  <c r="M45" i="3"/>
  <c r="L45" i="3"/>
  <c r="K45" i="3"/>
  <c r="W45" i="3" s="1"/>
  <c r="AS44" i="3"/>
  <c r="AY44" i="3" s="1"/>
  <c r="BE44" i="3" s="1"/>
  <c r="AN44" i="3"/>
  <c r="Q44" i="3"/>
  <c r="R44" i="3" s="1"/>
  <c r="O44" i="3"/>
  <c r="N44" i="3"/>
  <c r="M44" i="3"/>
  <c r="L44" i="3"/>
  <c r="K44" i="3"/>
  <c r="W44" i="3" s="1"/>
  <c r="AS43" i="3"/>
  <c r="AY43" i="3" s="1"/>
  <c r="BE43" i="3" s="1"/>
  <c r="AN43" i="3"/>
  <c r="O43" i="3"/>
  <c r="N43" i="3"/>
  <c r="M43" i="3"/>
  <c r="L43" i="3"/>
  <c r="K43" i="3"/>
  <c r="Q43" i="3" s="1"/>
  <c r="AS42" i="3"/>
  <c r="AY42" i="3" s="1"/>
  <c r="BE42" i="3" s="1"/>
  <c r="AN42" i="3"/>
  <c r="O42" i="3"/>
  <c r="N42" i="3"/>
  <c r="M42" i="3"/>
  <c r="L42" i="3"/>
  <c r="K42" i="3"/>
  <c r="W42" i="3" s="1"/>
  <c r="X42" i="3" s="1"/>
  <c r="Y42" i="3" s="1"/>
  <c r="AS41" i="3"/>
  <c r="AY41" i="3" s="1"/>
  <c r="BE41" i="3" s="1"/>
  <c r="AN41" i="3"/>
  <c r="O41" i="3"/>
  <c r="N41" i="3"/>
  <c r="M41" i="3"/>
  <c r="L41" i="3"/>
  <c r="K41" i="3"/>
  <c r="Q41" i="3" s="1"/>
  <c r="R41" i="3" s="1"/>
  <c r="S41" i="3" s="1"/>
  <c r="T41" i="3" s="1"/>
  <c r="AS40" i="3"/>
  <c r="AY40" i="3" s="1"/>
  <c r="BE40" i="3" s="1"/>
  <c r="AN40" i="3"/>
  <c r="O40" i="3"/>
  <c r="N40" i="3"/>
  <c r="M40" i="3"/>
  <c r="L40" i="3"/>
  <c r="K40" i="3"/>
  <c r="W40" i="3" s="1"/>
  <c r="X40" i="3" s="1"/>
  <c r="Y40" i="3" s="1"/>
  <c r="AS39" i="3"/>
  <c r="AY39" i="3" s="1"/>
  <c r="BE39" i="3" s="1"/>
  <c r="AN39" i="3"/>
  <c r="O39" i="3"/>
  <c r="N39" i="3"/>
  <c r="M39" i="3"/>
  <c r="L39" i="3"/>
  <c r="K39" i="3"/>
  <c r="W39" i="3" s="1"/>
  <c r="AS38" i="3"/>
  <c r="AY38" i="3" s="1"/>
  <c r="BE38" i="3" s="1"/>
  <c r="AN38" i="3"/>
  <c r="O38" i="3"/>
  <c r="N38" i="3"/>
  <c r="M38" i="3"/>
  <c r="L38" i="3"/>
  <c r="K38" i="3"/>
  <c r="W38" i="3" s="1"/>
  <c r="AS37" i="3"/>
  <c r="AY37" i="3" s="1"/>
  <c r="BE37" i="3" s="1"/>
  <c r="AN37" i="3"/>
  <c r="AO37" i="3" s="1"/>
  <c r="O37" i="3"/>
  <c r="N37" i="3"/>
  <c r="M37" i="3"/>
  <c r="L37" i="3"/>
  <c r="K37" i="3"/>
  <c r="W37" i="3" s="1"/>
  <c r="AS36" i="3"/>
  <c r="AY36" i="3" s="1"/>
  <c r="BE36" i="3" s="1"/>
  <c r="AN36" i="3"/>
  <c r="AO36" i="3" s="1"/>
  <c r="O36" i="3"/>
  <c r="N36" i="3"/>
  <c r="M36" i="3"/>
  <c r="L36" i="3"/>
  <c r="K36" i="3"/>
  <c r="W36" i="3" s="1"/>
  <c r="AS35" i="3"/>
  <c r="AY35" i="3" s="1"/>
  <c r="BE35" i="3" s="1"/>
  <c r="AN35" i="3"/>
  <c r="O35" i="3"/>
  <c r="N35" i="3"/>
  <c r="M35" i="3"/>
  <c r="L35" i="3"/>
  <c r="K35" i="3"/>
  <c r="AS34" i="3"/>
  <c r="AY34" i="3" s="1"/>
  <c r="BE34" i="3" s="1"/>
  <c r="AN34" i="3"/>
  <c r="O34" i="3"/>
  <c r="N34" i="3"/>
  <c r="M34" i="3"/>
  <c r="L34" i="3"/>
  <c r="K34" i="3"/>
  <c r="W34" i="3" s="1"/>
  <c r="AS33" i="3"/>
  <c r="AY33" i="3" s="1"/>
  <c r="BE33" i="3" s="1"/>
  <c r="AN33" i="3"/>
  <c r="O33" i="3"/>
  <c r="N33" i="3"/>
  <c r="M33" i="3"/>
  <c r="L33" i="3"/>
  <c r="K33" i="3"/>
  <c r="AS32" i="3"/>
  <c r="AY32" i="3" s="1"/>
  <c r="BE32" i="3" s="1"/>
  <c r="AN32" i="3"/>
  <c r="O32" i="3"/>
  <c r="N32" i="3"/>
  <c r="M32" i="3"/>
  <c r="L32" i="3"/>
  <c r="K32" i="3"/>
  <c r="W32" i="3" s="1"/>
  <c r="AS31" i="3"/>
  <c r="AY31" i="3" s="1"/>
  <c r="BE31" i="3" s="1"/>
  <c r="AN31" i="3"/>
  <c r="O31" i="3"/>
  <c r="N31" i="3"/>
  <c r="M31" i="3"/>
  <c r="L31" i="3"/>
  <c r="K31" i="3"/>
  <c r="W31" i="3" s="1"/>
  <c r="X31" i="3" s="1"/>
  <c r="AS30" i="3"/>
  <c r="AY30" i="3" s="1"/>
  <c r="BE30" i="3" s="1"/>
  <c r="AN30" i="3"/>
  <c r="O30" i="3"/>
  <c r="N30" i="3"/>
  <c r="M30" i="3"/>
  <c r="L30" i="3"/>
  <c r="K30" i="3"/>
  <c r="Q30" i="3" s="1"/>
  <c r="BE29" i="3"/>
  <c r="AS29" i="3"/>
  <c r="AY29" i="3" s="1"/>
  <c r="AN29" i="3"/>
  <c r="O29" i="3"/>
  <c r="N29" i="3"/>
  <c r="M29" i="3"/>
  <c r="L29" i="3"/>
  <c r="K29" i="3"/>
  <c r="AS28" i="3"/>
  <c r="AY28" i="3" s="1"/>
  <c r="BE28" i="3" s="1"/>
  <c r="AN28" i="3"/>
  <c r="O28" i="3"/>
  <c r="N28" i="3"/>
  <c r="M28" i="3"/>
  <c r="L28" i="3"/>
  <c r="K28" i="3"/>
  <c r="W28" i="3" s="1"/>
  <c r="AS27" i="3"/>
  <c r="AY27" i="3" s="1"/>
  <c r="BE27" i="3" s="1"/>
  <c r="AN27" i="3"/>
  <c r="W27" i="3"/>
  <c r="Q27" i="3"/>
  <c r="O27" i="3"/>
  <c r="N27" i="3"/>
  <c r="M27" i="3"/>
  <c r="L27" i="3"/>
  <c r="K27" i="3"/>
  <c r="AS26" i="3"/>
  <c r="AY26" i="3" s="1"/>
  <c r="BE26" i="3" s="1"/>
  <c r="AN26" i="3"/>
  <c r="O26" i="3"/>
  <c r="N26" i="3"/>
  <c r="M26" i="3"/>
  <c r="L26" i="3"/>
  <c r="K26" i="3"/>
  <c r="AS25" i="3"/>
  <c r="AY25" i="3" s="1"/>
  <c r="BE25" i="3" s="1"/>
  <c r="AN25" i="3"/>
  <c r="W25" i="3"/>
  <c r="O25" i="3"/>
  <c r="N25" i="3"/>
  <c r="M25" i="3"/>
  <c r="L25" i="3"/>
  <c r="K25" i="3"/>
  <c r="Q25" i="3" s="1"/>
  <c r="AS24" i="3"/>
  <c r="AY24" i="3" s="1"/>
  <c r="BE24" i="3" s="1"/>
  <c r="AN24" i="3"/>
  <c r="O24" i="3"/>
  <c r="N24" i="3"/>
  <c r="M24" i="3"/>
  <c r="L24" i="3"/>
  <c r="K24" i="3"/>
  <c r="W24" i="3" s="1"/>
  <c r="AS23" i="3"/>
  <c r="AY23" i="3" s="1"/>
  <c r="BE23" i="3" s="1"/>
  <c r="AN23" i="3"/>
  <c r="O23" i="3"/>
  <c r="N23" i="3"/>
  <c r="M23" i="3"/>
  <c r="L23" i="3"/>
  <c r="K23" i="3"/>
  <c r="AS22" i="3"/>
  <c r="AY22" i="3" s="1"/>
  <c r="BE22" i="3" s="1"/>
  <c r="AN22" i="3"/>
  <c r="O22" i="3"/>
  <c r="N22" i="3"/>
  <c r="M22" i="3"/>
  <c r="L22" i="3"/>
  <c r="K22" i="3"/>
  <c r="W22" i="3" s="1"/>
  <c r="AS21" i="3"/>
  <c r="AY21" i="3" s="1"/>
  <c r="BE21" i="3" s="1"/>
  <c r="AN21" i="3"/>
  <c r="O21" i="3"/>
  <c r="N21" i="3"/>
  <c r="M21" i="3"/>
  <c r="L21" i="3"/>
  <c r="K21" i="3"/>
  <c r="Q21" i="3" s="1"/>
  <c r="R21" i="3" s="1"/>
  <c r="S21" i="3" s="1"/>
  <c r="AS20" i="3"/>
  <c r="AY20" i="3" s="1"/>
  <c r="BE20" i="3" s="1"/>
  <c r="AN20" i="3"/>
  <c r="O20" i="3"/>
  <c r="N20" i="3"/>
  <c r="M20" i="3"/>
  <c r="L20" i="3"/>
  <c r="K20" i="3"/>
  <c r="W20" i="3" s="1"/>
  <c r="AS19" i="3"/>
  <c r="AY19" i="3" s="1"/>
  <c r="BE19" i="3" s="1"/>
  <c r="AN19" i="3"/>
  <c r="O19" i="3"/>
  <c r="N19" i="3"/>
  <c r="M19" i="3"/>
  <c r="L19" i="3"/>
  <c r="K19" i="3"/>
  <c r="AS18" i="3"/>
  <c r="AY18" i="3" s="1"/>
  <c r="BE18" i="3" s="1"/>
  <c r="AN18" i="3"/>
  <c r="AT18" i="3" s="1"/>
  <c r="W18" i="3"/>
  <c r="O18" i="3"/>
  <c r="N18" i="3"/>
  <c r="M18" i="3"/>
  <c r="L18" i="3"/>
  <c r="X18" i="3" s="1"/>
  <c r="Y18" i="3" s="1"/>
  <c r="Z18" i="3" s="1"/>
  <c r="K18" i="3"/>
  <c r="Q18" i="3" s="1"/>
  <c r="AS17" i="3"/>
  <c r="AY17" i="3" s="1"/>
  <c r="BE17" i="3" s="1"/>
  <c r="AN17" i="3"/>
  <c r="O17" i="3"/>
  <c r="N17" i="3"/>
  <c r="M17" i="3"/>
  <c r="L17" i="3"/>
  <c r="K17" i="3"/>
  <c r="W17" i="3" s="1"/>
  <c r="AS16" i="3"/>
  <c r="AY16" i="3" s="1"/>
  <c r="BE16" i="3" s="1"/>
  <c r="AN16" i="3"/>
  <c r="AT16" i="3" s="1"/>
  <c r="O16" i="3"/>
  <c r="N16" i="3"/>
  <c r="M16" i="3"/>
  <c r="L16" i="3"/>
  <c r="K16" i="3"/>
  <c r="W16" i="3" s="1"/>
  <c r="AS15" i="3"/>
  <c r="AY15" i="3" s="1"/>
  <c r="BE15" i="3" s="1"/>
  <c r="AN15" i="3"/>
  <c r="AO15" i="3" s="1"/>
  <c r="O15" i="3"/>
  <c r="N15" i="3"/>
  <c r="M15" i="3"/>
  <c r="L15" i="3"/>
  <c r="K15" i="3"/>
  <c r="Q15" i="3" s="1"/>
  <c r="AS14" i="3"/>
  <c r="AY14" i="3" s="1"/>
  <c r="BE14" i="3" s="1"/>
  <c r="AN14" i="3"/>
  <c r="Q14" i="3"/>
  <c r="O14" i="3"/>
  <c r="N14" i="3"/>
  <c r="M14" i="3"/>
  <c r="L14" i="3"/>
  <c r="K14" i="3"/>
  <c r="W14" i="3" s="1"/>
  <c r="AS13" i="3"/>
  <c r="AY13" i="3" s="1"/>
  <c r="BE13" i="3" s="1"/>
  <c r="AN13" i="3"/>
  <c r="O13" i="3"/>
  <c r="N13" i="3"/>
  <c r="M13" i="3"/>
  <c r="L13" i="3"/>
  <c r="K13" i="3"/>
  <c r="W13" i="3" s="1"/>
  <c r="AS12" i="3"/>
  <c r="AY12" i="3" s="1"/>
  <c r="BE12" i="3" s="1"/>
  <c r="AN12" i="3"/>
  <c r="Q12" i="3"/>
  <c r="O12" i="3"/>
  <c r="N12" i="3"/>
  <c r="M12" i="3"/>
  <c r="L12" i="3"/>
  <c r="K12" i="3"/>
  <c r="W12" i="3" s="1"/>
  <c r="AS11" i="3"/>
  <c r="AY11" i="3" s="1"/>
  <c r="BE11" i="3" s="1"/>
  <c r="AN11" i="3"/>
  <c r="O11" i="3"/>
  <c r="N11" i="3"/>
  <c r="M11" i="3"/>
  <c r="L11" i="3"/>
  <c r="K11" i="3"/>
  <c r="AS10" i="3"/>
  <c r="AY10" i="3" s="1"/>
  <c r="BE10" i="3" s="1"/>
  <c r="AN10" i="3"/>
  <c r="O10" i="3"/>
  <c r="N10" i="3"/>
  <c r="M10" i="3"/>
  <c r="L10" i="3"/>
  <c r="K10" i="3"/>
  <c r="Q10" i="3" s="1"/>
  <c r="AS9" i="3"/>
  <c r="AY9" i="3" s="1"/>
  <c r="BE9" i="3" s="1"/>
  <c r="AN9" i="3"/>
  <c r="O9" i="3"/>
  <c r="N9" i="3"/>
  <c r="M9" i="3"/>
  <c r="L9" i="3"/>
  <c r="K9" i="3"/>
  <c r="Q9" i="3" s="1"/>
  <c r="AS8" i="3"/>
  <c r="AY8" i="3" s="1"/>
  <c r="BE8" i="3" s="1"/>
  <c r="AN8" i="3"/>
  <c r="O8" i="3"/>
  <c r="N8" i="3"/>
  <c r="M8" i="3"/>
  <c r="L8" i="3"/>
  <c r="K8" i="3"/>
  <c r="AS7" i="3"/>
  <c r="AY7" i="3" s="1"/>
  <c r="BE7" i="3" s="1"/>
  <c r="AN7" i="3"/>
  <c r="O7" i="3"/>
  <c r="N7" i="3"/>
  <c r="M7" i="3"/>
  <c r="L7" i="3"/>
  <c r="K7" i="3"/>
  <c r="Q7" i="3" s="1"/>
  <c r="AS6" i="3"/>
  <c r="AY6" i="3" s="1"/>
  <c r="BE6" i="3" s="1"/>
  <c r="AN6" i="3"/>
  <c r="O6" i="3"/>
  <c r="N6" i="3"/>
  <c r="M6" i="3"/>
  <c r="L6" i="3"/>
  <c r="K6" i="3"/>
  <c r="W6" i="3" s="1"/>
  <c r="AS5" i="3"/>
  <c r="AY5" i="3" s="1"/>
  <c r="BE5" i="3" s="1"/>
  <c r="AN5" i="3"/>
  <c r="O5" i="3"/>
  <c r="N5" i="3"/>
  <c r="M5" i="3"/>
  <c r="L5" i="3"/>
  <c r="K5" i="3"/>
  <c r="AS4" i="3"/>
  <c r="AY4" i="3" s="1"/>
  <c r="BE4" i="3" s="1"/>
  <c r="AN4" i="3"/>
  <c r="O4" i="3"/>
  <c r="N4" i="3"/>
  <c r="M4" i="3"/>
  <c r="L4" i="3"/>
  <c r="K4" i="3"/>
  <c r="W4" i="3" s="1"/>
  <c r="AS3" i="3"/>
  <c r="AY3" i="3" s="1"/>
  <c r="BE3" i="3" s="1"/>
  <c r="AN3" i="3"/>
  <c r="AO3" i="3" s="1"/>
  <c r="O3" i="3"/>
  <c r="N3" i="3"/>
  <c r="M3" i="3"/>
  <c r="L3" i="3"/>
  <c r="K3" i="3"/>
  <c r="W3" i="3" s="1"/>
  <c r="AS2" i="3"/>
  <c r="AY2" i="3" s="1"/>
  <c r="BE2" i="3" s="1"/>
  <c r="AN2" i="3"/>
  <c r="AO2" i="3" s="1"/>
  <c r="O2" i="3"/>
  <c r="N2" i="3"/>
  <c r="M2" i="3"/>
  <c r="L2" i="3"/>
  <c r="K2" i="3"/>
  <c r="Q2" i="3" s="1"/>
  <c r="O2" i="1"/>
  <c r="N2" i="1"/>
  <c r="AP3" i="1"/>
  <c r="AV3" i="1" s="1"/>
  <c r="BB3" i="1" s="1"/>
  <c r="AP4" i="1"/>
  <c r="AV4" i="1" s="1"/>
  <c r="BB4" i="1" s="1"/>
  <c r="AP5" i="1"/>
  <c r="AV5" i="1" s="1"/>
  <c r="BB5" i="1" s="1"/>
  <c r="AP6" i="1"/>
  <c r="AV6" i="1" s="1"/>
  <c r="BB6" i="1" s="1"/>
  <c r="AP7" i="1"/>
  <c r="AV7" i="1" s="1"/>
  <c r="BB7" i="1" s="1"/>
  <c r="AP8" i="1"/>
  <c r="AV8" i="1" s="1"/>
  <c r="BB8" i="1" s="1"/>
  <c r="AP9" i="1"/>
  <c r="AV9" i="1" s="1"/>
  <c r="BB9" i="1" s="1"/>
  <c r="AP10" i="1"/>
  <c r="AV10" i="1" s="1"/>
  <c r="BB10" i="1" s="1"/>
  <c r="AP11" i="1"/>
  <c r="AV11" i="1" s="1"/>
  <c r="BB11" i="1" s="1"/>
  <c r="AP12" i="1"/>
  <c r="AV12" i="1" s="1"/>
  <c r="BB12" i="1" s="1"/>
  <c r="AP13" i="1"/>
  <c r="AV13" i="1" s="1"/>
  <c r="BB13" i="1" s="1"/>
  <c r="AP14" i="1"/>
  <c r="AV14" i="1" s="1"/>
  <c r="BB14" i="1" s="1"/>
  <c r="AP15" i="1"/>
  <c r="AV15" i="1" s="1"/>
  <c r="BB15" i="1" s="1"/>
  <c r="AP16" i="1"/>
  <c r="AV16" i="1" s="1"/>
  <c r="BB16" i="1" s="1"/>
  <c r="AP17" i="1"/>
  <c r="AV17" i="1" s="1"/>
  <c r="BB17" i="1" s="1"/>
  <c r="AP18" i="1"/>
  <c r="AV18" i="1" s="1"/>
  <c r="BB18" i="1" s="1"/>
  <c r="AP19" i="1"/>
  <c r="AV19" i="1" s="1"/>
  <c r="BB19" i="1" s="1"/>
  <c r="AP20" i="1"/>
  <c r="AV20" i="1" s="1"/>
  <c r="BB20" i="1" s="1"/>
  <c r="AP21" i="1"/>
  <c r="AV21" i="1" s="1"/>
  <c r="BB21" i="1" s="1"/>
  <c r="AP22" i="1"/>
  <c r="AV22" i="1" s="1"/>
  <c r="BB22" i="1" s="1"/>
  <c r="AP23" i="1"/>
  <c r="AV23" i="1" s="1"/>
  <c r="BB23" i="1" s="1"/>
  <c r="AP24" i="1"/>
  <c r="AV24" i="1" s="1"/>
  <c r="BB24" i="1" s="1"/>
  <c r="AP25" i="1"/>
  <c r="AV25" i="1" s="1"/>
  <c r="BB25" i="1" s="1"/>
  <c r="AP26" i="1"/>
  <c r="AV26" i="1" s="1"/>
  <c r="BB26" i="1" s="1"/>
  <c r="AP27" i="1"/>
  <c r="AV27" i="1" s="1"/>
  <c r="BB27" i="1" s="1"/>
  <c r="AP28" i="1"/>
  <c r="AV28" i="1" s="1"/>
  <c r="BB28" i="1" s="1"/>
  <c r="AP29" i="1"/>
  <c r="AV29" i="1" s="1"/>
  <c r="BB29" i="1" s="1"/>
  <c r="AP30" i="1"/>
  <c r="AV30" i="1" s="1"/>
  <c r="BB30" i="1" s="1"/>
  <c r="AP31" i="1"/>
  <c r="AV31" i="1" s="1"/>
  <c r="BB31" i="1" s="1"/>
  <c r="AP32" i="1"/>
  <c r="AV32" i="1" s="1"/>
  <c r="BB32" i="1" s="1"/>
  <c r="AP33" i="1"/>
  <c r="AV33" i="1" s="1"/>
  <c r="BB33" i="1" s="1"/>
  <c r="AP34" i="1"/>
  <c r="AV34" i="1" s="1"/>
  <c r="BB34" i="1" s="1"/>
  <c r="AP35" i="1"/>
  <c r="AV35" i="1" s="1"/>
  <c r="BB35" i="1" s="1"/>
  <c r="AP36" i="1"/>
  <c r="AV36" i="1" s="1"/>
  <c r="BB36" i="1" s="1"/>
  <c r="AP37" i="1"/>
  <c r="AV37" i="1" s="1"/>
  <c r="BB37" i="1" s="1"/>
  <c r="AP38" i="1"/>
  <c r="AV38" i="1" s="1"/>
  <c r="BB38" i="1" s="1"/>
  <c r="AP39" i="1"/>
  <c r="AV39" i="1" s="1"/>
  <c r="BB39" i="1" s="1"/>
  <c r="AP40" i="1"/>
  <c r="AV40" i="1" s="1"/>
  <c r="BB40" i="1" s="1"/>
  <c r="AP41" i="1"/>
  <c r="AV41" i="1" s="1"/>
  <c r="BB41" i="1" s="1"/>
  <c r="AP42" i="1"/>
  <c r="AV42" i="1" s="1"/>
  <c r="BB42" i="1" s="1"/>
  <c r="AP43" i="1"/>
  <c r="AV43" i="1" s="1"/>
  <c r="BB43" i="1" s="1"/>
  <c r="AP44" i="1"/>
  <c r="AV44" i="1" s="1"/>
  <c r="BB44" i="1" s="1"/>
  <c r="AP45" i="1"/>
  <c r="AV45" i="1" s="1"/>
  <c r="BB45" i="1" s="1"/>
  <c r="AP46" i="1"/>
  <c r="AV46" i="1" s="1"/>
  <c r="BB46" i="1" s="1"/>
  <c r="AP47" i="1"/>
  <c r="AV47" i="1" s="1"/>
  <c r="BB47" i="1" s="1"/>
  <c r="AP48" i="1"/>
  <c r="AV48" i="1" s="1"/>
  <c r="BB48" i="1" s="1"/>
  <c r="AP49" i="1"/>
  <c r="AV49" i="1" s="1"/>
  <c r="BB49" i="1" s="1"/>
  <c r="AP50" i="1"/>
  <c r="AV50" i="1" s="1"/>
  <c r="BB50" i="1" s="1"/>
  <c r="AP51" i="1"/>
  <c r="AV51" i="1" s="1"/>
  <c r="BB51" i="1" s="1"/>
  <c r="AP52" i="1"/>
  <c r="AV52" i="1" s="1"/>
  <c r="BB52" i="1" s="1"/>
  <c r="AP53" i="1"/>
  <c r="AV53" i="1" s="1"/>
  <c r="BB53" i="1" s="1"/>
  <c r="AP54" i="1"/>
  <c r="AV54" i="1" s="1"/>
  <c r="BB54" i="1" s="1"/>
  <c r="AP55" i="1"/>
  <c r="AV55" i="1" s="1"/>
  <c r="BB55" i="1" s="1"/>
  <c r="AP56" i="1"/>
  <c r="AV56" i="1" s="1"/>
  <c r="BB56" i="1" s="1"/>
  <c r="AP57" i="1"/>
  <c r="AV57" i="1" s="1"/>
  <c r="BB57" i="1" s="1"/>
  <c r="AP58" i="1"/>
  <c r="AV58" i="1" s="1"/>
  <c r="BB58" i="1" s="1"/>
  <c r="AP59" i="1"/>
  <c r="AV59" i="1" s="1"/>
  <c r="BB59" i="1" s="1"/>
  <c r="AP60" i="1"/>
  <c r="AV60" i="1" s="1"/>
  <c r="BB60" i="1" s="1"/>
  <c r="AP61" i="1"/>
  <c r="AV61" i="1" s="1"/>
  <c r="BB61" i="1" s="1"/>
  <c r="AP62" i="1"/>
  <c r="AV62" i="1" s="1"/>
  <c r="BB62" i="1" s="1"/>
  <c r="AP63" i="1"/>
  <c r="AV63" i="1" s="1"/>
  <c r="BB63" i="1" s="1"/>
  <c r="AP64" i="1"/>
  <c r="AV64" i="1" s="1"/>
  <c r="BB64" i="1" s="1"/>
  <c r="AP65" i="1"/>
  <c r="AV65" i="1" s="1"/>
  <c r="BB65" i="1" s="1"/>
  <c r="AP66" i="1"/>
  <c r="AV66" i="1" s="1"/>
  <c r="BB66" i="1" s="1"/>
  <c r="AP67" i="1"/>
  <c r="AV67" i="1" s="1"/>
  <c r="BB67" i="1" s="1"/>
  <c r="AP68" i="1"/>
  <c r="AV68" i="1" s="1"/>
  <c r="BB68" i="1" s="1"/>
  <c r="AP69" i="1"/>
  <c r="AV69" i="1" s="1"/>
  <c r="BB69" i="1" s="1"/>
  <c r="AP70" i="1"/>
  <c r="AV70" i="1" s="1"/>
  <c r="BB70" i="1" s="1"/>
  <c r="AP71" i="1"/>
  <c r="AV71" i="1" s="1"/>
  <c r="BB71" i="1" s="1"/>
  <c r="AP72" i="1"/>
  <c r="AV72" i="1" s="1"/>
  <c r="BB72" i="1" s="1"/>
  <c r="AP73" i="1"/>
  <c r="AV73" i="1" s="1"/>
  <c r="BB73" i="1" s="1"/>
  <c r="AP74" i="1"/>
  <c r="AV74" i="1" s="1"/>
  <c r="BB74" i="1" s="1"/>
  <c r="AP75" i="1"/>
  <c r="AV75" i="1" s="1"/>
  <c r="BB75" i="1" s="1"/>
  <c r="AP76" i="1"/>
  <c r="AV76" i="1" s="1"/>
  <c r="BB76" i="1" s="1"/>
  <c r="AP77" i="1"/>
  <c r="AV77" i="1" s="1"/>
  <c r="BB77" i="1" s="1"/>
  <c r="AP78" i="1"/>
  <c r="AV78" i="1" s="1"/>
  <c r="BB78" i="1" s="1"/>
  <c r="AP79" i="1"/>
  <c r="AV79" i="1" s="1"/>
  <c r="BB79" i="1" s="1"/>
  <c r="AP80" i="1"/>
  <c r="AV80" i="1" s="1"/>
  <c r="BB80" i="1" s="1"/>
  <c r="AP81" i="1"/>
  <c r="AV81" i="1" s="1"/>
  <c r="BB81" i="1" s="1"/>
  <c r="AP82" i="1"/>
  <c r="AV82" i="1" s="1"/>
  <c r="BB82" i="1" s="1"/>
  <c r="AP83" i="1"/>
  <c r="AV83" i="1" s="1"/>
  <c r="BB83" i="1" s="1"/>
  <c r="AP84" i="1"/>
  <c r="AV84" i="1" s="1"/>
  <c r="BB84" i="1" s="1"/>
  <c r="AP85" i="1"/>
  <c r="AV85" i="1" s="1"/>
  <c r="BB85" i="1" s="1"/>
  <c r="AP86" i="1"/>
  <c r="AV86" i="1" s="1"/>
  <c r="BB86" i="1" s="1"/>
  <c r="AP87" i="1"/>
  <c r="AV87" i="1" s="1"/>
  <c r="BB87" i="1" s="1"/>
  <c r="AP88" i="1"/>
  <c r="AV88" i="1" s="1"/>
  <c r="BB88" i="1" s="1"/>
  <c r="AP89" i="1"/>
  <c r="AV89" i="1" s="1"/>
  <c r="BB89" i="1" s="1"/>
  <c r="AP90" i="1"/>
  <c r="AV90" i="1" s="1"/>
  <c r="BB90" i="1" s="1"/>
  <c r="AP91" i="1"/>
  <c r="AV91" i="1" s="1"/>
  <c r="BB91" i="1" s="1"/>
  <c r="AP92" i="1"/>
  <c r="AV92" i="1" s="1"/>
  <c r="BB92" i="1" s="1"/>
  <c r="AP93" i="1"/>
  <c r="AV93" i="1" s="1"/>
  <c r="BB93" i="1" s="1"/>
  <c r="AP94" i="1"/>
  <c r="AV94" i="1" s="1"/>
  <c r="BB94" i="1" s="1"/>
  <c r="AP95" i="1"/>
  <c r="AV95" i="1" s="1"/>
  <c r="BB95" i="1" s="1"/>
  <c r="AP96" i="1"/>
  <c r="AV96" i="1" s="1"/>
  <c r="BB96" i="1" s="1"/>
  <c r="AP97" i="1"/>
  <c r="AV97" i="1" s="1"/>
  <c r="BB97" i="1" s="1"/>
  <c r="AP98" i="1"/>
  <c r="AV98" i="1" s="1"/>
  <c r="BB98" i="1" s="1"/>
  <c r="AP99" i="1"/>
  <c r="AV99" i="1" s="1"/>
  <c r="BB99" i="1" s="1"/>
  <c r="AP100" i="1"/>
  <c r="AV100" i="1" s="1"/>
  <c r="BB100" i="1" s="1"/>
  <c r="AP101" i="1"/>
  <c r="AV101" i="1" s="1"/>
  <c r="BB101" i="1" s="1"/>
  <c r="AP102" i="1"/>
  <c r="AV102" i="1" s="1"/>
  <c r="BB102" i="1" s="1"/>
  <c r="AP103" i="1"/>
  <c r="AV103" i="1" s="1"/>
  <c r="BB103" i="1" s="1"/>
  <c r="AP104" i="1"/>
  <c r="AV104" i="1" s="1"/>
  <c r="BB104" i="1" s="1"/>
  <c r="AP105" i="1"/>
  <c r="AV105" i="1" s="1"/>
  <c r="BB105" i="1" s="1"/>
  <c r="AP106" i="1"/>
  <c r="AV106" i="1" s="1"/>
  <c r="BB106" i="1" s="1"/>
  <c r="AP2" i="1"/>
  <c r="AV2" i="1" s="1"/>
  <c r="BB2" i="1" s="1"/>
  <c r="AD57" i="3" l="1"/>
  <c r="AE57" i="3" s="1"/>
  <c r="AF57" i="3" s="1"/>
  <c r="AG57" i="3" s="1"/>
  <c r="AD65" i="3"/>
  <c r="AE65" i="3" s="1"/>
  <c r="AF65" i="3" s="1"/>
  <c r="AG65" i="3" s="1"/>
  <c r="AO58" i="3"/>
  <c r="AP58" i="3" s="1"/>
  <c r="AD102" i="3"/>
  <c r="AE102" i="3" s="1"/>
  <c r="AF102" i="3" s="1"/>
  <c r="AG102" i="3" s="1"/>
  <c r="AD77" i="3"/>
  <c r="AE77" i="3" s="1"/>
  <c r="AF77" i="3" s="1"/>
  <c r="AG77" i="3" s="1"/>
  <c r="AD38" i="3"/>
  <c r="AE38" i="3" s="1"/>
  <c r="AF38" i="3" s="1"/>
  <c r="AG38" i="3" s="1"/>
  <c r="AD6" i="3"/>
  <c r="AE6" i="3" s="1"/>
  <c r="AF6" i="3" s="1"/>
  <c r="AG6" i="3" s="1"/>
  <c r="AD101" i="3"/>
  <c r="AE101" i="3" s="1"/>
  <c r="AF101" i="3" s="1"/>
  <c r="AG101" i="3" s="1"/>
  <c r="AD62" i="3"/>
  <c r="AE62" i="3" s="1"/>
  <c r="AF62" i="3" s="1"/>
  <c r="AG62" i="3" s="1"/>
  <c r="AD92" i="3"/>
  <c r="AE92" i="3" s="1"/>
  <c r="AF92" i="3" s="1"/>
  <c r="AG92" i="3" s="1"/>
  <c r="AD86" i="3"/>
  <c r="AE86" i="3" s="1"/>
  <c r="AF86" i="3" s="1"/>
  <c r="AG86" i="3" s="1"/>
  <c r="AD61" i="3"/>
  <c r="AE61" i="3" s="1"/>
  <c r="AF61" i="3" s="1"/>
  <c r="AG61" i="3" s="1"/>
  <c r="AD22" i="3"/>
  <c r="AE22" i="3" s="1"/>
  <c r="AF22" i="3" s="1"/>
  <c r="AG22" i="3" s="1"/>
  <c r="AD10" i="3"/>
  <c r="AE10" i="3" s="1"/>
  <c r="AF10" i="3" s="1"/>
  <c r="AG10" i="3" s="1"/>
  <c r="AD53" i="3"/>
  <c r="AE53" i="3" s="1"/>
  <c r="AF53" i="3" s="1"/>
  <c r="AG53" i="3" s="1"/>
  <c r="AD85" i="3"/>
  <c r="AE85" i="3" s="1"/>
  <c r="AF85" i="3" s="1"/>
  <c r="AG85" i="3" s="1"/>
  <c r="AD46" i="3"/>
  <c r="AE46" i="3" s="1"/>
  <c r="AF46" i="3" s="1"/>
  <c r="AG46" i="3" s="1"/>
  <c r="AT47" i="3"/>
  <c r="AZ47" i="3" s="1"/>
  <c r="AD45" i="3"/>
  <c r="AE45" i="3" s="1"/>
  <c r="AF45" i="3" s="1"/>
  <c r="AG45" i="3" s="1"/>
  <c r="AD94" i="3"/>
  <c r="AE94" i="3" s="1"/>
  <c r="AF94" i="3" s="1"/>
  <c r="AG94" i="3" s="1"/>
  <c r="AD69" i="3"/>
  <c r="AE69" i="3" s="1"/>
  <c r="AF69" i="3" s="1"/>
  <c r="AG69" i="3" s="1"/>
  <c r="AD30" i="3"/>
  <c r="AE30" i="3" s="1"/>
  <c r="AF30" i="3" s="1"/>
  <c r="AG30" i="3" s="1"/>
  <c r="AD14" i="3"/>
  <c r="AE14" i="3" s="1"/>
  <c r="AF14" i="3" s="1"/>
  <c r="AG14" i="3" s="1"/>
  <c r="AD93" i="3"/>
  <c r="AE93" i="3" s="1"/>
  <c r="AF93" i="3" s="1"/>
  <c r="AG93" i="3" s="1"/>
  <c r="AD54" i="3"/>
  <c r="AE54" i="3" s="1"/>
  <c r="AF54" i="3" s="1"/>
  <c r="AG54" i="3" s="1"/>
  <c r="AO106" i="3"/>
  <c r="AO34" i="3"/>
  <c r="AO42" i="3"/>
  <c r="AO66" i="3"/>
  <c r="AO50" i="3"/>
  <c r="AO13" i="3"/>
  <c r="X103" i="3"/>
  <c r="Y103" i="3" s="1"/>
  <c r="Z103" i="3" s="1"/>
  <c r="AA103" i="3" s="1"/>
  <c r="W30" i="3"/>
  <c r="Q40" i="3"/>
  <c r="Q72" i="3"/>
  <c r="R72" i="3" s="1"/>
  <c r="Q92" i="3"/>
  <c r="R92" i="3" s="1"/>
  <c r="R4" i="3"/>
  <c r="Q20" i="3"/>
  <c r="R20" i="3" s="1"/>
  <c r="S20" i="3" s="1"/>
  <c r="T20" i="3" s="1"/>
  <c r="U20" i="3" s="1"/>
  <c r="AO22" i="3"/>
  <c r="AO30" i="3"/>
  <c r="AP30" i="3" s="1"/>
  <c r="W59" i="3"/>
  <c r="Q70" i="3"/>
  <c r="R12" i="3"/>
  <c r="S12" i="3" s="1"/>
  <c r="R15" i="3"/>
  <c r="S15" i="3" s="1"/>
  <c r="T15" i="3" s="1"/>
  <c r="U15" i="3" s="1"/>
  <c r="AO20" i="3"/>
  <c r="X37" i="3"/>
  <c r="Y37" i="3" s="1"/>
  <c r="Z37" i="3" s="1"/>
  <c r="AA37" i="3" s="1"/>
  <c r="AT54" i="3"/>
  <c r="X56" i="3"/>
  <c r="Y56" i="3" s="1"/>
  <c r="Z56" i="3" s="1"/>
  <c r="AA56" i="3" s="1"/>
  <c r="AT59" i="3"/>
  <c r="AZ59" i="3" s="1"/>
  <c r="BF59" i="3" s="1"/>
  <c r="AO61" i="3"/>
  <c r="AP61" i="3" s="1"/>
  <c r="AQ61" i="3" s="1"/>
  <c r="X78" i="3"/>
  <c r="R94" i="3"/>
  <c r="S94" i="3" s="1"/>
  <c r="Z42" i="3"/>
  <c r="AA42" i="3" s="1"/>
  <c r="Q66" i="3"/>
  <c r="R66" i="3" s="1"/>
  <c r="S66" i="3" s="1"/>
  <c r="T66" i="3" s="1"/>
  <c r="U66" i="3" s="1"/>
  <c r="W98" i="3"/>
  <c r="X98" i="3" s="1"/>
  <c r="Y98" i="3" s="1"/>
  <c r="Z98" i="3" s="1"/>
  <c r="AA98" i="3" s="1"/>
  <c r="Q4" i="3"/>
  <c r="W41" i="3"/>
  <c r="AT53" i="3"/>
  <c r="AZ53" i="3" s="1"/>
  <c r="R63" i="3"/>
  <c r="Q77" i="3"/>
  <c r="R77" i="3" s="1"/>
  <c r="S77" i="3" s="1"/>
  <c r="T77" i="3" s="1"/>
  <c r="AT93" i="3"/>
  <c r="AT98" i="3"/>
  <c r="AZ98" i="3" s="1"/>
  <c r="BF98" i="3" s="1"/>
  <c r="W21" i="3"/>
  <c r="Q34" i="3"/>
  <c r="R34" i="3" s="1"/>
  <c r="S34" i="3" s="1"/>
  <c r="R59" i="3"/>
  <c r="W73" i="3"/>
  <c r="W75" i="3"/>
  <c r="X80" i="3"/>
  <c r="Y80" i="3" s="1"/>
  <c r="X90" i="3"/>
  <c r="Y90" i="3" s="1"/>
  <c r="AT91" i="3"/>
  <c r="AZ91" i="3" s="1"/>
  <c r="BF91" i="3" s="1"/>
  <c r="X95" i="3"/>
  <c r="Y95" i="3" s="1"/>
  <c r="X36" i="3"/>
  <c r="Y36" i="3" s="1"/>
  <c r="Z36" i="3" s="1"/>
  <c r="AA36" i="3" s="1"/>
  <c r="AT41" i="3"/>
  <c r="AZ41" i="3" s="1"/>
  <c r="BF41" i="3" s="1"/>
  <c r="Y48" i="3"/>
  <c r="Z48" i="3" s="1"/>
  <c r="AA48" i="3" s="1"/>
  <c r="Y77" i="3"/>
  <c r="Z77" i="3" s="1"/>
  <c r="R86" i="3"/>
  <c r="W2" i="3"/>
  <c r="X2" i="3" s="1"/>
  <c r="Y2" i="3" s="1"/>
  <c r="Z2" i="3" s="1"/>
  <c r="X28" i="3"/>
  <c r="AT38" i="3"/>
  <c r="S44" i="3"/>
  <c r="T44" i="3" s="1"/>
  <c r="U44" i="3" s="1"/>
  <c r="S65" i="3"/>
  <c r="T65" i="3" s="1"/>
  <c r="S72" i="3"/>
  <c r="T72" i="3" s="1"/>
  <c r="U72" i="3" s="1"/>
  <c r="W81" i="3"/>
  <c r="X81" i="3" s="1"/>
  <c r="Y81" i="3" s="1"/>
  <c r="Z81" i="3" s="1"/>
  <c r="AA81" i="3" s="1"/>
  <c r="Y92" i="3"/>
  <c r="Z92" i="3" s="1"/>
  <c r="S98" i="3"/>
  <c r="T98" i="3" s="1"/>
  <c r="U98" i="3" s="1"/>
  <c r="AP2" i="3"/>
  <c r="AQ2" i="3" s="1"/>
  <c r="AR2" i="3" s="1"/>
  <c r="W9" i="3"/>
  <c r="X9" i="3" s="1"/>
  <c r="Y9" i="3" s="1"/>
  <c r="Z9" i="3" s="1"/>
  <c r="AA9" i="3" s="1"/>
  <c r="X14" i="3"/>
  <c r="Y14" i="3" s="1"/>
  <c r="Z14" i="3" s="1"/>
  <c r="AA14" i="3" s="1"/>
  <c r="X16" i="3"/>
  <c r="Y16" i="3" s="1"/>
  <c r="Z16" i="3" s="1"/>
  <c r="Q24" i="3"/>
  <c r="R24" i="3" s="1"/>
  <c r="S24" i="3" s="1"/>
  <c r="T24" i="3" s="1"/>
  <c r="U24" i="3" s="1"/>
  <c r="Q32" i="3"/>
  <c r="R32" i="3" s="1"/>
  <c r="S32" i="3" s="1"/>
  <c r="T32" i="3" s="1"/>
  <c r="U32" i="3" s="1"/>
  <c r="Q39" i="3"/>
  <c r="R39" i="3" s="1"/>
  <c r="S39" i="3" s="1"/>
  <c r="T39" i="3" s="1"/>
  <c r="U39" i="3" s="1"/>
  <c r="W51" i="3"/>
  <c r="Q53" i="3"/>
  <c r="R53" i="3" s="1"/>
  <c r="S53" i="3" s="1"/>
  <c r="T53" i="3" s="1"/>
  <c r="U53" i="3" s="1"/>
  <c r="X65" i="3"/>
  <c r="Y65" i="3" s="1"/>
  <c r="Z65" i="3" s="1"/>
  <c r="AA65" i="3" s="1"/>
  <c r="X66" i="3"/>
  <c r="Y66" i="3" s="1"/>
  <c r="Z66" i="3" s="1"/>
  <c r="AA66" i="3" s="1"/>
  <c r="Q74" i="3"/>
  <c r="R74" i="3" s="1"/>
  <c r="S74" i="3" s="1"/>
  <c r="T74" i="3" s="1"/>
  <c r="U74" i="3" s="1"/>
  <c r="R85" i="3"/>
  <c r="S85" i="3" s="1"/>
  <c r="T85" i="3" s="1"/>
  <c r="Q91" i="3"/>
  <c r="R91" i="3" s="1"/>
  <c r="S91" i="3" s="1"/>
  <c r="T91" i="3" s="1"/>
  <c r="U91" i="3" s="1"/>
  <c r="Q93" i="3"/>
  <c r="AA18" i="3"/>
  <c r="Q31" i="3"/>
  <c r="R31" i="3" s="1"/>
  <c r="Q46" i="3"/>
  <c r="R46" i="3" s="1"/>
  <c r="S46" i="3" s="1"/>
  <c r="T46" i="3" s="1"/>
  <c r="U46" i="3" s="1"/>
  <c r="Q80" i="3"/>
  <c r="R80" i="3" s="1"/>
  <c r="S80" i="3" s="1"/>
  <c r="T94" i="3"/>
  <c r="U94" i="3" s="1"/>
  <c r="Q95" i="3"/>
  <c r="R95" i="3" s="1"/>
  <c r="S95" i="3" s="1"/>
  <c r="X22" i="3"/>
  <c r="Y22" i="3" s="1"/>
  <c r="Z22" i="3" s="1"/>
  <c r="AA22" i="3" s="1"/>
  <c r="X34" i="3"/>
  <c r="Y34" i="3" s="1"/>
  <c r="Z34" i="3" s="1"/>
  <c r="AA34" i="3" s="1"/>
  <c r="Q36" i="3"/>
  <c r="R36" i="3" s="1"/>
  <c r="S36" i="3" s="1"/>
  <c r="T36" i="3" s="1"/>
  <c r="U36" i="3" s="1"/>
  <c r="AT46" i="3"/>
  <c r="AZ46" i="3" s="1"/>
  <c r="BF46" i="3" s="1"/>
  <c r="Q50" i="3"/>
  <c r="R50" i="3" s="1"/>
  <c r="S50" i="3" s="1"/>
  <c r="T50" i="3" s="1"/>
  <c r="U50" i="3" s="1"/>
  <c r="Q55" i="3"/>
  <c r="R55" i="3" s="1"/>
  <c r="S55" i="3" s="1"/>
  <c r="T55" i="3" s="1"/>
  <c r="U55" i="3" s="1"/>
  <c r="AT56" i="3"/>
  <c r="Q64" i="3"/>
  <c r="W67" i="3"/>
  <c r="X67" i="3" s="1"/>
  <c r="Y67" i="3" s="1"/>
  <c r="Z67" i="3" s="1"/>
  <c r="AA67" i="3" s="1"/>
  <c r="X72" i="3"/>
  <c r="Y72" i="3" s="1"/>
  <c r="Z72" i="3" s="1"/>
  <c r="AA72" i="3" s="1"/>
  <c r="AO84" i="3"/>
  <c r="W86" i="3"/>
  <c r="W99" i="3"/>
  <c r="X99" i="3" s="1"/>
  <c r="Y99" i="3" s="1"/>
  <c r="Z99" i="3" s="1"/>
  <c r="AA99" i="3" s="1"/>
  <c r="AP3" i="3"/>
  <c r="AQ3" i="3" s="1"/>
  <c r="R9" i="3"/>
  <c r="S9" i="3" s="1"/>
  <c r="T9" i="3" s="1"/>
  <c r="U9" i="3" s="1"/>
  <c r="X21" i="3"/>
  <c r="Y21" i="3" s="1"/>
  <c r="X24" i="3"/>
  <c r="Y24" i="3" s="1"/>
  <c r="Z24" i="3" s="1"/>
  <c r="AA24" i="3" s="1"/>
  <c r="Q28" i="3"/>
  <c r="R28" i="3" s="1"/>
  <c r="X44" i="3"/>
  <c r="Y44" i="3" s="1"/>
  <c r="Z44" i="3" s="1"/>
  <c r="AA44" i="3" s="1"/>
  <c r="Q45" i="3"/>
  <c r="R45" i="3" s="1"/>
  <c r="S45" i="3" s="1"/>
  <c r="R51" i="3"/>
  <c r="S51" i="3" s="1"/>
  <c r="T51" i="3" s="1"/>
  <c r="U51" i="3" s="1"/>
  <c r="X53" i="3"/>
  <c r="Y53" i="3" s="1"/>
  <c r="Z53" i="3" s="1"/>
  <c r="AA53" i="3" s="1"/>
  <c r="X58" i="3"/>
  <c r="Y58" i="3" s="1"/>
  <c r="Z58" i="3" s="1"/>
  <c r="AA58" i="3" s="1"/>
  <c r="Y68" i="3"/>
  <c r="Z68" i="3" s="1"/>
  <c r="AA68" i="3" s="1"/>
  <c r="X74" i="3"/>
  <c r="Y74" i="3" s="1"/>
  <c r="Z74" i="3" s="1"/>
  <c r="AA74" i="3" s="1"/>
  <c r="Q79" i="3"/>
  <c r="R79" i="3" s="1"/>
  <c r="S79" i="3" s="1"/>
  <c r="W88" i="3"/>
  <c r="X88" i="3" s="1"/>
  <c r="Y88" i="3" s="1"/>
  <c r="Z88" i="3" s="1"/>
  <c r="AA88" i="3" s="1"/>
  <c r="X93" i="3"/>
  <c r="Y93" i="3" s="1"/>
  <c r="Z93" i="3" s="1"/>
  <c r="AA93" i="3" s="1"/>
  <c r="AO99" i="3"/>
  <c r="AP99" i="3" s="1"/>
  <c r="AQ99" i="3" s="1"/>
  <c r="AR99" i="3" s="1"/>
  <c r="W101" i="3"/>
  <c r="AT101" i="3" s="1"/>
  <c r="AZ101" i="3" s="1"/>
  <c r="BF101" i="3" s="1"/>
  <c r="X106" i="3"/>
  <c r="Y106" i="3" s="1"/>
  <c r="Z106" i="3" s="1"/>
  <c r="AA106" i="3" s="1"/>
  <c r="AA77" i="3"/>
  <c r="R2" i="3"/>
  <c r="S2" i="3" s="1"/>
  <c r="T2" i="3" s="1"/>
  <c r="U2" i="3" s="1"/>
  <c r="X6" i="3"/>
  <c r="Y6" i="3" s="1"/>
  <c r="Z6" i="3" s="1"/>
  <c r="AA6" i="3" s="1"/>
  <c r="X12" i="3"/>
  <c r="Y12" i="3" s="1"/>
  <c r="R14" i="3"/>
  <c r="S14" i="3" s="1"/>
  <c r="T14" i="3" s="1"/>
  <c r="U14" i="3" s="1"/>
  <c r="W15" i="3"/>
  <c r="X15" i="3" s="1"/>
  <c r="Y15" i="3" s="1"/>
  <c r="Z15" i="3" s="1"/>
  <c r="AA15" i="3" s="1"/>
  <c r="R27" i="3"/>
  <c r="S27" i="3" s="1"/>
  <c r="T27" i="3" s="1"/>
  <c r="U27" i="3" s="1"/>
  <c r="X30" i="3"/>
  <c r="Y30" i="3" s="1"/>
  <c r="Z30" i="3" s="1"/>
  <c r="AA30" i="3" s="1"/>
  <c r="X46" i="3"/>
  <c r="Y46" i="3" s="1"/>
  <c r="AO53" i="3"/>
  <c r="AU53" i="3" s="1"/>
  <c r="R56" i="3"/>
  <c r="S56" i="3" s="1"/>
  <c r="T56" i="3" s="1"/>
  <c r="X73" i="3"/>
  <c r="Y73" i="3" s="1"/>
  <c r="Z73" i="3" s="1"/>
  <c r="AA73" i="3" s="1"/>
  <c r="AO83" i="3"/>
  <c r="S99" i="3"/>
  <c r="T99" i="3" s="1"/>
  <c r="U99" i="3" s="1"/>
  <c r="S28" i="3"/>
  <c r="T28" i="3" s="1"/>
  <c r="U28" i="3" s="1"/>
  <c r="T45" i="3"/>
  <c r="U45" i="3" s="1"/>
  <c r="S92" i="3"/>
  <c r="T92" i="3" s="1"/>
  <c r="U92" i="3" s="1"/>
  <c r="R25" i="3"/>
  <c r="S25" i="3" s="1"/>
  <c r="T25" i="3" s="1"/>
  <c r="U25" i="3" s="1"/>
  <c r="X27" i="3"/>
  <c r="Y27" i="3" s="1"/>
  <c r="Z27" i="3" s="1"/>
  <c r="AA27" i="3" s="1"/>
  <c r="Q38" i="3"/>
  <c r="R38" i="3" s="1"/>
  <c r="S38" i="3" s="1"/>
  <c r="T38" i="3" s="1"/>
  <c r="U38" i="3" s="1"/>
  <c r="X45" i="3"/>
  <c r="Y45" i="3" s="1"/>
  <c r="Z45" i="3" s="1"/>
  <c r="AA45" i="3" s="1"/>
  <c r="Q48" i="3"/>
  <c r="R48" i="3" s="1"/>
  <c r="S48" i="3" s="1"/>
  <c r="T48" i="3" s="1"/>
  <c r="U48" i="3" s="1"/>
  <c r="Q58" i="3"/>
  <c r="X59" i="3"/>
  <c r="Y59" i="3" s="1"/>
  <c r="Z59" i="3" s="1"/>
  <c r="AA59" i="3" s="1"/>
  <c r="W63" i="3"/>
  <c r="X63" i="3" s="1"/>
  <c r="Y63" i="3" s="1"/>
  <c r="Z63" i="3" s="1"/>
  <c r="AA63" i="3" s="1"/>
  <c r="R67" i="3"/>
  <c r="S67" i="3" s="1"/>
  <c r="T67" i="3" s="1"/>
  <c r="U67" i="3" s="1"/>
  <c r="X75" i="3"/>
  <c r="R78" i="3"/>
  <c r="X79" i="3"/>
  <c r="Y79" i="3" s="1"/>
  <c r="Z79" i="3" s="1"/>
  <c r="AA79" i="3" s="1"/>
  <c r="W85" i="3"/>
  <c r="X85" i="3" s="1"/>
  <c r="Y85" i="3" s="1"/>
  <c r="Z85" i="3" s="1"/>
  <c r="AO85" i="3"/>
  <c r="AP85" i="3" s="1"/>
  <c r="Q90" i="3"/>
  <c r="R90" i="3" s="1"/>
  <c r="S90" i="3" s="1"/>
  <c r="T90" i="3" s="1"/>
  <c r="U90" i="3" s="1"/>
  <c r="AO97" i="3"/>
  <c r="AP97" i="3" s="1"/>
  <c r="Z40" i="3"/>
  <c r="AA40" i="3" s="1"/>
  <c r="S63" i="3"/>
  <c r="T63" i="3" s="1"/>
  <c r="U63" i="3" s="1"/>
  <c r="X4" i="3"/>
  <c r="Y4" i="3" s="1"/>
  <c r="Z4" i="3" s="1"/>
  <c r="AA4" i="3" s="1"/>
  <c r="Q17" i="3"/>
  <c r="Q47" i="3"/>
  <c r="R47" i="3" s="1"/>
  <c r="S47" i="3" s="1"/>
  <c r="T47" i="3" s="1"/>
  <c r="U47" i="3" s="1"/>
  <c r="Y50" i="3"/>
  <c r="Z50" i="3" s="1"/>
  <c r="AA50" i="3" s="1"/>
  <c r="Q54" i="3"/>
  <c r="R54" i="3" s="1"/>
  <c r="S54" i="3" s="1"/>
  <c r="T54" i="3" s="1"/>
  <c r="U54" i="3" s="1"/>
  <c r="X55" i="3"/>
  <c r="Y55" i="3" s="1"/>
  <c r="Z55" i="3" s="1"/>
  <c r="AA55" i="3" s="1"/>
  <c r="Q87" i="3"/>
  <c r="W96" i="3"/>
  <c r="Q103" i="3"/>
  <c r="R103" i="3" s="1"/>
  <c r="S103" i="3" s="1"/>
  <c r="T103" i="3" s="1"/>
  <c r="U103" i="3" s="1"/>
  <c r="T21" i="3"/>
  <c r="U21" i="3" s="1"/>
  <c r="Z21" i="3"/>
  <c r="AA21" i="3" s="1"/>
  <c r="T79" i="3"/>
  <c r="Q3" i="3"/>
  <c r="R3" i="3" s="1"/>
  <c r="S3" i="3" s="1"/>
  <c r="T3" i="3" s="1"/>
  <c r="U3" i="3" s="1"/>
  <c r="Q13" i="3"/>
  <c r="R13" i="3" s="1"/>
  <c r="S13" i="3" s="1"/>
  <c r="T13" i="3" s="1"/>
  <c r="U13" i="3" s="1"/>
  <c r="Y28" i="3"/>
  <c r="Z28" i="3" s="1"/>
  <c r="AA28" i="3" s="1"/>
  <c r="AT3" i="3"/>
  <c r="AZ3" i="3" s="1"/>
  <c r="W10" i="3"/>
  <c r="X10" i="3" s="1"/>
  <c r="Y10" i="3" s="1"/>
  <c r="Z10" i="3" s="1"/>
  <c r="AA10" i="3" s="1"/>
  <c r="AT14" i="3"/>
  <c r="AZ14" i="3" s="1"/>
  <c r="BF14" i="3" s="1"/>
  <c r="Q16" i="3"/>
  <c r="R16" i="3" s="1"/>
  <c r="S16" i="3" s="1"/>
  <c r="T16" i="3" s="1"/>
  <c r="U16" i="3" s="1"/>
  <c r="X20" i="3"/>
  <c r="Y20" i="3" s="1"/>
  <c r="Q22" i="3"/>
  <c r="R22" i="3" s="1"/>
  <c r="S22" i="3" s="1"/>
  <c r="T22" i="3" s="1"/>
  <c r="U22" i="3" s="1"/>
  <c r="AO27" i="3"/>
  <c r="X38" i="3"/>
  <c r="Y38" i="3" s="1"/>
  <c r="Z38" i="3" s="1"/>
  <c r="AA38" i="3" s="1"/>
  <c r="X39" i="3"/>
  <c r="Y39" i="3" s="1"/>
  <c r="Z39" i="3" s="1"/>
  <c r="AA39" i="3" s="1"/>
  <c r="Q42" i="3"/>
  <c r="R42" i="3" s="1"/>
  <c r="S42" i="3" s="1"/>
  <c r="T42" i="3" s="1"/>
  <c r="U42" i="3" s="1"/>
  <c r="AO47" i="3"/>
  <c r="AU47" i="3" s="1"/>
  <c r="BA47" i="3" s="1"/>
  <c r="X51" i="3"/>
  <c r="Y51" i="3" s="1"/>
  <c r="Z51" i="3" s="1"/>
  <c r="AA51" i="3" s="1"/>
  <c r="X64" i="3"/>
  <c r="Y64" i="3" s="1"/>
  <c r="Z64" i="3" s="1"/>
  <c r="AA64" i="3" s="1"/>
  <c r="Q68" i="3"/>
  <c r="R68" i="3" s="1"/>
  <c r="S68" i="3" s="1"/>
  <c r="T68" i="3" s="1"/>
  <c r="U68" i="3" s="1"/>
  <c r="Z80" i="3"/>
  <c r="R88" i="3"/>
  <c r="S88" i="3" s="1"/>
  <c r="T88" i="3" s="1"/>
  <c r="U88" i="3" s="1"/>
  <c r="W104" i="3"/>
  <c r="AT104" i="3" s="1"/>
  <c r="AZ104" i="3" s="1"/>
  <c r="BF104" i="3" s="1"/>
  <c r="R7" i="3"/>
  <c r="S7" i="3" s="1"/>
  <c r="T7" i="3" s="1"/>
  <c r="U7" i="3" s="1"/>
  <c r="R10" i="3"/>
  <c r="S10" i="3" s="1"/>
  <c r="T10" i="3" s="1"/>
  <c r="U10" i="3" s="1"/>
  <c r="Z20" i="3"/>
  <c r="AA20" i="3" s="1"/>
  <c r="U41" i="3"/>
  <c r="X47" i="3"/>
  <c r="Y47" i="3" s="1"/>
  <c r="Z47" i="3" s="1"/>
  <c r="AA47" i="3" s="1"/>
  <c r="X54" i="3"/>
  <c r="Y54" i="3" s="1"/>
  <c r="Z54" i="3" s="1"/>
  <c r="AA54" i="3" s="1"/>
  <c r="U65" i="3"/>
  <c r="U77" i="3"/>
  <c r="Z95" i="3"/>
  <c r="AA95" i="3" s="1"/>
  <c r="AT25" i="3"/>
  <c r="AZ25" i="3" s="1"/>
  <c r="BF25" i="3" s="1"/>
  <c r="R43" i="3"/>
  <c r="S43" i="3" s="1"/>
  <c r="T43" i="3" s="1"/>
  <c r="U43" i="3" s="1"/>
  <c r="AO57" i="3"/>
  <c r="AP57" i="3" s="1"/>
  <c r="AQ57" i="3" s="1"/>
  <c r="AT65" i="3"/>
  <c r="AZ65" i="3" s="1"/>
  <c r="BF65" i="3" s="1"/>
  <c r="T81" i="3"/>
  <c r="U81" i="3" s="1"/>
  <c r="X87" i="3"/>
  <c r="Y87" i="3" s="1"/>
  <c r="Z87" i="3" s="1"/>
  <c r="AA87" i="3" s="1"/>
  <c r="AO7" i="3"/>
  <c r="AT17" i="3"/>
  <c r="AZ17" i="3" s="1"/>
  <c r="AO17" i="3"/>
  <c r="AO26" i="3"/>
  <c r="Q35" i="3"/>
  <c r="R35" i="3" s="1"/>
  <c r="S35" i="3" s="1"/>
  <c r="T35" i="3" s="1"/>
  <c r="U35" i="3" s="1"/>
  <c r="W35" i="3"/>
  <c r="X35" i="3" s="1"/>
  <c r="Y35" i="3" s="1"/>
  <c r="Z35" i="3" s="1"/>
  <c r="AA35" i="3" s="1"/>
  <c r="AO6" i="3"/>
  <c r="AT6" i="3"/>
  <c r="AZ6" i="3" s="1"/>
  <c r="W26" i="3"/>
  <c r="X26" i="3" s="1"/>
  <c r="Y26" i="3" s="1"/>
  <c r="Z26" i="3" s="1"/>
  <c r="AA26" i="3" s="1"/>
  <c r="Q26" i="3"/>
  <c r="R26" i="3" s="1"/>
  <c r="S26" i="3" s="1"/>
  <c r="T26" i="3" s="1"/>
  <c r="U26" i="3" s="1"/>
  <c r="AU34" i="3"/>
  <c r="BA34" i="3" s="1"/>
  <c r="BG34" i="3" s="1"/>
  <c r="AP34" i="3"/>
  <c r="AV58" i="3"/>
  <c r="BB58" i="3" s="1"/>
  <c r="AQ58" i="3"/>
  <c r="AO5" i="3"/>
  <c r="AO4" i="3"/>
  <c r="AP27" i="3"/>
  <c r="AP36" i="3"/>
  <c r="AU36" i="3"/>
  <c r="BA36" i="3" s="1"/>
  <c r="BG36" i="3" s="1"/>
  <c r="Q11" i="3"/>
  <c r="R11" i="3" s="1"/>
  <c r="S11" i="3" s="1"/>
  <c r="T11" i="3" s="1"/>
  <c r="U11" i="3" s="1"/>
  <c r="W11" i="3"/>
  <c r="X11" i="3" s="1"/>
  <c r="Y11" i="3" s="1"/>
  <c r="Z11" i="3" s="1"/>
  <c r="AA11" i="3" s="1"/>
  <c r="AT22" i="3"/>
  <c r="AZ22" i="3" s="1"/>
  <c r="AO10" i="3"/>
  <c r="X13" i="3"/>
  <c r="Y13" i="3" s="1"/>
  <c r="Z13" i="3" s="1"/>
  <c r="AA13" i="3" s="1"/>
  <c r="AT13" i="3"/>
  <c r="AZ13" i="3" s="1"/>
  <c r="BF13" i="3" s="1"/>
  <c r="AT4" i="3"/>
  <c r="AZ4" i="3" s="1"/>
  <c r="BF4" i="3" s="1"/>
  <c r="AO9" i="3"/>
  <c r="AP15" i="3"/>
  <c r="AP20" i="3"/>
  <c r="AT21" i="3"/>
  <c r="AZ21" i="3" s="1"/>
  <c r="BF21" i="3" s="1"/>
  <c r="AO21" i="3"/>
  <c r="AO23" i="3"/>
  <c r="AO24" i="3"/>
  <c r="AT24" i="3"/>
  <c r="AZ24" i="3" s="1"/>
  <c r="BF24" i="3" s="1"/>
  <c r="AO29" i="3"/>
  <c r="AO43" i="3"/>
  <c r="W7" i="3"/>
  <c r="X7" i="3" s="1"/>
  <c r="Y7" i="3" s="1"/>
  <c r="Z7" i="3" s="1"/>
  <c r="AA7" i="3" s="1"/>
  <c r="AO14" i="3"/>
  <c r="AZ16" i="3"/>
  <c r="AO16" i="3"/>
  <c r="AT28" i="3"/>
  <c r="AZ28" i="3" s="1"/>
  <c r="BF28" i="3" s="1"/>
  <c r="AO28" i="3"/>
  <c r="S31" i="3"/>
  <c r="T31" i="3" s="1"/>
  <c r="U31" i="3" s="1"/>
  <c r="AT40" i="3"/>
  <c r="AZ40" i="3" s="1"/>
  <c r="BF40" i="3" s="1"/>
  <c r="AO40" i="3"/>
  <c r="AP48" i="3"/>
  <c r="AU48" i="3"/>
  <c r="BA48" i="3" s="1"/>
  <c r="BG48" i="3" s="1"/>
  <c r="AO11" i="3"/>
  <c r="Z12" i="3"/>
  <c r="AA12" i="3" s="1"/>
  <c r="AZ18" i="3"/>
  <c r="BF18" i="3" s="1"/>
  <c r="AO18" i="3"/>
  <c r="Q23" i="3"/>
  <c r="R23" i="3" s="1"/>
  <c r="S23" i="3" s="1"/>
  <c r="T23" i="3" s="1"/>
  <c r="U23" i="3" s="1"/>
  <c r="W23" i="3"/>
  <c r="X23" i="3" s="1"/>
  <c r="Y23" i="3" s="1"/>
  <c r="Z23" i="3" s="1"/>
  <c r="AA23" i="3" s="1"/>
  <c r="X25" i="3"/>
  <c r="Y25" i="3" s="1"/>
  <c r="Z25" i="3" s="1"/>
  <c r="AA25" i="3" s="1"/>
  <c r="W29" i="3"/>
  <c r="X29" i="3" s="1"/>
  <c r="Y29" i="3" s="1"/>
  <c r="Z29" i="3" s="1"/>
  <c r="AA29" i="3" s="1"/>
  <c r="Q29" i="3"/>
  <c r="R29" i="3" s="1"/>
  <c r="S29" i="3" s="1"/>
  <c r="T29" i="3" s="1"/>
  <c r="U29" i="3" s="1"/>
  <c r="AP13" i="3"/>
  <c r="AO33" i="3"/>
  <c r="S4" i="3"/>
  <c r="T4" i="3" s="1"/>
  <c r="U4" i="3" s="1"/>
  <c r="Q6" i="3"/>
  <c r="R6" i="3" s="1"/>
  <c r="S6" i="3" s="1"/>
  <c r="T6" i="3" s="1"/>
  <c r="U6" i="3" s="1"/>
  <c r="AO8" i="3"/>
  <c r="AA16" i="3"/>
  <c r="X3" i="3"/>
  <c r="Y3" i="3" s="1"/>
  <c r="Z3" i="3" s="1"/>
  <c r="AA3" i="3" s="1"/>
  <c r="Q5" i="3"/>
  <c r="R5" i="3" s="1"/>
  <c r="S5" i="3" s="1"/>
  <c r="T5" i="3" s="1"/>
  <c r="U5" i="3" s="1"/>
  <c r="W5" i="3"/>
  <c r="X5" i="3" s="1"/>
  <c r="Y5" i="3" s="1"/>
  <c r="Z5" i="3" s="1"/>
  <c r="AA5" i="3" s="1"/>
  <c r="Q8" i="3"/>
  <c r="R8" i="3" s="1"/>
  <c r="S8" i="3" s="1"/>
  <c r="T8" i="3" s="1"/>
  <c r="U8" i="3" s="1"/>
  <c r="W8" i="3"/>
  <c r="X8" i="3" s="1"/>
  <c r="Y8" i="3" s="1"/>
  <c r="Z8" i="3" s="1"/>
  <c r="AA8" i="3" s="1"/>
  <c r="X17" i="3"/>
  <c r="Y17" i="3" s="1"/>
  <c r="Z17" i="3" s="1"/>
  <c r="AA17" i="3" s="1"/>
  <c r="R18" i="3"/>
  <c r="S18" i="3" s="1"/>
  <c r="T18" i="3" s="1"/>
  <c r="U18" i="3" s="1"/>
  <c r="AP22" i="3"/>
  <c r="AO31" i="3"/>
  <c r="AT31" i="3"/>
  <c r="AZ31" i="3" s="1"/>
  <c r="BF31" i="3" s="1"/>
  <c r="X32" i="3"/>
  <c r="Y32" i="3" s="1"/>
  <c r="Z32" i="3" s="1"/>
  <c r="AA32" i="3" s="1"/>
  <c r="AU42" i="3"/>
  <c r="BA42" i="3" s="1"/>
  <c r="AP42" i="3"/>
  <c r="AO67" i="3"/>
  <c r="T12" i="3"/>
  <c r="U12" i="3" s="1"/>
  <c r="AO35" i="3"/>
  <c r="AP37" i="3"/>
  <c r="W43" i="3"/>
  <c r="X43" i="3" s="1"/>
  <c r="Y43" i="3" s="1"/>
  <c r="Z43" i="3" s="1"/>
  <c r="AA43" i="3" s="1"/>
  <c r="X61" i="3"/>
  <c r="Y61" i="3" s="1"/>
  <c r="Z61" i="3" s="1"/>
  <c r="AA61" i="3" s="1"/>
  <c r="AT61" i="3"/>
  <c r="AZ61" i="3" s="1"/>
  <c r="R30" i="3"/>
  <c r="S30" i="3" s="1"/>
  <c r="T30" i="3" s="1"/>
  <c r="U30" i="3" s="1"/>
  <c r="AT36" i="3"/>
  <c r="AZ36" i="3" s="1"/>
  <c r="BF36" i="3" s="1"/>
  <c r="AT37" i="3"/>
  <c r="AZ37" i="3" s="1"/>
  <c r="AT39" i="3"/>
  <c r="AZ39" i="3" s="1"/>
  <c r="BF39" i="3" s="1"/>
  <c r="AO39" i="3"/>
  <c r="Z46" i="3"/>
  <c r="AA46" i="3" s="1"/>
  <c r="W60" i="3"/>
  <c r="X60" i="3" s="1"/>
  <c r="Y60" i="3" s="1"/>
  <c r="Z60" i="3" s="1"/>
  <c r="AA60" i="3" s="1"/>
  <c r="Q60" i="3"/>
  <c r="R60" i="3" s="1"/>
  <c r="S60" i="3" s="1"/>
  <c r="T60" i="3" s="1"/>
  <c r="U60" i="3" s="1"/>
  <c r="Q71" i="3"/>
  <c r="R71" i="3" s="1"/>
  <c r="S71" i="3" s="1"/>
  <c r="T71" i="3" s="1"/>
  <c r="U71" i="3" s="1"/>
  <c r="W71" i="3"/>
  <c r="X71" i="3" s="1"/>
  <c r="Y71" i="3" s="1"/>
  <c r="Z71" i="3" s="1"/>
  <c r="AA71" i="3" s="1"/>
  <c r="AT30" i="3"/>
  <c r="AZ30" i="3" s="1"/>
  <c r="BF30" i="3" s="1"/>
  <c r="Y31" i="3"/>
  <c r="Z31" i="3" s="1"/>
  <c r="AA31" i="3" s="1"/>
  <c r="AT32" i="3"/>
  <c r="AZ32" i="3" s="1"/>
  <c r="T34" i="3"/>
  <c r="U34" i="3" s="1"/>
  <c r="AT42" i="3"/>
  <c r="AZ42" i="3" s="1"/>
  <c r="AT12" i="3"/>
  <c r="AZ12" i="3" s="1"/>
  <c r="BF12" i="3" s="1"/>
  <c r="R17" i="3"/>
  <c r="S17" i="3" s="1"/>
  <c r="T17" i="3" s="1"/>
  <c r="U17" i="3" s="1"/>
  <c r="AO19" i="3"/>
  <c r="AO12" i="3"/>
  <c r="AT20" i="3"/>
  <c r="AZ20" i="3" s="1"/>
  <c r="AO25" i="3"/>
  <c r="AO32" i="3"/>
  <c r="Q33" i="3"/>
  <c r="R33" i="3" s="1"/>
  <c r="S33" i="3" s="1"/>
  <c r="T33" i="3" s="1"/>
  <c r="U33" i="3" s="1"/>
  <c r="W33" i="3"/>
  <c r="X33" i="3" s="1"/>
  <c r="Y33" i="3" s="1"/>
  <c r="Z33" i="3" s="1"/>
  <c r="AA33" i="3" s="1"/>
  <c r="AT48" i="3"/>
  <c r="AZ48" i="3" s="1"/>
  <c r="BF48" i="3" s="1"/>
  <c r="Q69" i="3"/>
  <c r="R69" i="3" s="1"/>
  <c r="S69" i="3" s="1"/>
  <c r="T69" i="3" s="1"/>
  <c r="U69" i="3" s="1"/>
  <c r="W69" i="3"/>
  <c r="X69" i="3" s="1"/>
  <c r="Y69" i="3" s="1"/>
  <c r="Z69" i="3" s="1"/>
  <c r="AA69" i="3" s="1"/>
  <c r="AO54" i="3"/>
  <c r="AZ54" i="3"/>
  <c r="BF54" i="3" s="1"/>
  <c r="Q19" i="3"/>
  <c r="R19" i="3" s="1"/>
  <c r="S19" i="3" s="1"/>
  <c r="T19" i="3" s="1"/>
  <c r="U19" i="3" s="1"/>
  <c r="W19" i="3"/>
  <c r="X19" i="3" s="1"/>
  <c r="Y19" i="3" s="1"/>
  <c r="Z19" i="3" s="1"/>
  <c r="AA19" i="3" s="1"/>
  <c r="AT27" i="3"/>
  <c r="AZ27" i="3" s="1"/>
  <c r="BF27" i="3" s="1"/>
  <c r="AZ38" i="3"/>
  <c r="BF38" i="3" s="1"/>
  <c r="AT44" i="3"/>
  <c r="AZ44" i="3" s="1"/>
  <c r="BF44" i="3" s="1"/>
  <c r="AO44" i="3"/>
  <c r="AP47" i="3"/>
  <c r="U56" i="3"/>
  <c r="AT80" i="3"/>
  <c r="AZ80" i="3" s="1"/>
  <c r="BF80" i="3" s="1"/>
  <c r="AO80" i="3"/>
  <c r="AT34" i="3"/>
  <c r="AZ34" i="3" s="1"/>
  <c r="BF34" i="3" s="1"/>
  <c r="AO41" i="3"/>
  <c r="AO49" i="3"/>
  <c r="AO72" i="3"/>
  <c r="AT72" i="3"/>
  <c r="AZ72" i="3" s="1"/>
  <c r="BF72" i="3" s="1"/>
  <c r="AA80" i="3"/>
  <c r="AO46" i="3"/>
  <c r="AT55" i="3"/>
  <c r="AZ55" i="3" s="1"/>
  <c r="BF55" i="3" s="1"/>
  <c r="AO55" i="3"/>
  <c r="AO64" i="3"/>
  <c r="AT64" i="3"/>
  <c r="AZ64" i="3" s="1"/>
  <c r="BF64" i="3" s="1"/>
  <c r="AO71" i="3"/>
  <c r="Q37" i="3"/>
  <c r="R37" i="3" s="1"/>
  <c r="S37" i="3" s="1"/>
  <c r="T37" i="3" s="1"/>
  <c r="U37" i="3" s="1"/>
  <c r="AO38" i="3"/>
  <c r="AO63" i="3"/>
  <c r="AP70" i="3"/>
  <c r="Y75" i="3"/>
  <c r="Z75" i="3" s="1"/>
  <c r="AA75" i="3" s="1"/>
  <c r="AP84" i="3"/>
  <c r="AO100" i="3"/>
  <c r="X41" i="3"/>
  <c r="Y41" i="3" s="1"/>
  <c r="Z41" i="3" s="1"/>
  <c r="AA41" i="3" s="1"/>
  <c r="AT50" i="3"/>
  <c r="AZ50" i="3" s="1"/>
  <c r="AO51" i="3"/>
  <c r="AT51" i="3"/>
  <c r="AZ51" i="3" s="1"/>
  <c r="BF51" i="3" s="1"/>
  <c r="W52" i="3"/>
  <c r="X52" i="3" s="1"/>
  <c r="Y52" i="3" s="1"/>
  <c r="Z52" i="3" s="1"/>
  <c r="AA52" i="3" s="1"/>
  <c r="Q52" i="3"/>
  <c r="R52" i="3" s="1"/>
  <c r="S52" i="3" s="1"/>
  <c r="T52" i="3" s="1"/>
  <c r="U52" i="3" s="1"/>
  <c r="AZ56" i="3"/>
  <c r="BF56" i="3" s="1"/>
  <c r="AO56" i="3"/>
  <c r="AU60" i="3"/>
  <c r="BA60" i="3" s="1"/>
  <c r="BG60" i="3" s="1"/>
  <c r="AP60" i="3"/>
  <c r="AO62" i="3"/>
  <c r="AT73" i="3"/>
  <c r="AZ73" i="3" s="1"/>
  <c r="BF73" i="3" s="1"/>
  <c r="AT45" i="3"/>
  <c r="AZ45" i="3" s="1"/>
  <c r="BF45" i="3" s="1"/>
  <c r="AU50" i="3"/>
  <c r="BA50" i="3" s="1"/>
  <c r="AO69" i="3"/>
  <c r="AT70" i="3"/>
  <c r="AZ70" i="3" s="1"/>
  <c r="BF70" i="3" s="1"/>
  <c r="X70" i="3"/>
  <c r="Y70" i="3" s="1"/>
  <c r="Z70" i="3" s="1"/>
  <c r="AA70" i="3" s="1"/>
  <c r="R40" i="3"/>
  <c r="S40" i="3" s="1"/>
  <c r="T40" i="3" s="1"/>
  <c r="U40" i="3" s="1"/>
  <c r="AO45" i="3"/>
  <c r="R49" i="3"/>
  <c r="S49" i="3" s="1"/>
  <c r="T49" i="3" s="1"/>
  <c r="U49" i="3" s="1"/>
  <c r="W49" i="3"/>
  <c r="X49" i="3" s="1"/>
  <c r="Y49" i="3" s="1"/>
  <c r="Z49" i="3" s="1"/>
  <c r="AA49" i="3" s="1"/>
  <c r="AP50" i="3"/>
  <c r="AU58" i="3"/>
  <c r="BA58" i="3" s="1"/>
  <c r="AP66" i="3"/>
  <c r="AT68" i="3"/>
  <c r="AZ68" i="3" s="1"/>
  <c r="BF68" i="3" s="1"/>
  <c r="AO68" i="3"/>
  <c r="AT79" i="3"/>
  <c r="AZ79" i="3" s="1"/>
  <c r="BF79" i="3" s="1"/>
  <c r="AO79" i="3"/>
  <c r="W100" i="3"/>
  <c r="X100" i="3" s="1"/>
  <c r="Y100" i="3" s="1"/>
  <c r="Z100" i="3" s="1"/>
  <c r="AA100" i="3" s="1"/>
  <c r="Q100" i="3"/>
  <c r="R100" i="3" s="1"/>
  <c r="S100" i="3" s="1"/>
  <c r="T100" i="3" s="1"/>
  <c r="U100" i="3" s="1"/>
  <c r="S59" i="3"/>
  <c r="T59" i="3" s="1"/>
  <c r="U59" i="3" s="1"/>
  <c r="AO73" i="3"/>
  <c r="Q76" i="3"/>
  <c r="R76" i="3" s="1"/>
  <c r="S76" i="3" s="1"/>
  <c r="T76" i="3" s="1"/>
  <c r="U76" i="3" s="1"/>
  <c r="W76" i="3"/>
  <c r="X76" i="3" s="1"/>
  <c r="Y76" i="3" s="1"/>
  <c r="Z76" i="3" s="1"/>
  <c r="AA76" i="3" s="1"/>
  <c r="AO76" i="3"/>
  <c r="AT76" i="3"/>
  <c r="AZ76" i="3" s="1"/>
  <c r="T80" i="3"/>
  <c r="U80" i="3" s="1"/>
  <c r="AO52" i="3"/>
  <c r="Q57" i="3"/>
  <c r="R57" i="3" s="1"/>
  <c r="S57" i="3" s="1"/>
  <c r="T57" i="3" s="1"/>
  <c r="U57" i="3" s="1"/>
  <c r="W57" i="3"/>
  <c r="AT58" i="3"/>
  <c r="AZ58" i="3" s="1"/>
  <c r="BF58" i="3" s="1"/>
  <c r="Q61" i="3"/>
  <c r="R61" i="3" s="1"/>
  <c r="S61" i="3" s="1"/>
  <c r="T61" i="3" s="1"/>
  <c r="U61" i="3" s="1"/>
  <c r="AT66" i="3"/>
  <c r="AZ66" i="3" s="1"/>
  <c r="R73" i="3"/>
  <c r="S73" i="3" s="1"/>
  <c r="T73" i="3" s="1"/>
  <c r="U73" i="3" s="1"/>
  <c r="Y78" i="3"/>
  <c r="Z78" i="3" s="1"/>
  <c r="AA78" i="3" s="1"/>
  <c r="AO81" i="3"/>
  <c r="AT82" i="3"/>
  <c r="AZ82" i="3" s="1"/>
  <c r="AO82" i="3"/>
  <c r="BA53" i="3"/>
  <c r="BG53" i="3" s="1"/>
  <c r="AO59" i="3"/>
  <c r="AO65" i="3"/>
  <c r="AA85" i="3"/>
  <c r="W97" i="3"/>
  <c r="X97" i="3" s="1"/>
  <c r="Y97" i="3" s="1"/>
  <c r="Z97" i="3" s="1"/>
  <c r="AA97" i="3" s="1"/>
  <c r="Q97" i="3"/>
  <c r="R97" i="3" s="1"/>
  <c r="S97" i="3" s="1"/>
  <c r="T97" i="3" s="1"/>
  <c r="U97" i="3" s="1"/>
  <c r="R58" i="3"/>
  <c r="S58" i="3" s="1"/>
  <c r="T58" i="3" s="1"/>
  <c r="U58" i="3" s="1"/>
  <c r="R64" i="3"/>
  <c r="S64" i="3" s="1"/>
  <c r="T64" i="3" s="1"/>
  <c r="U64" i="3" s="1"/>
  <c r="S78" i="3"/>
  <c r="T78" i="3" s="1"/>
  <c r="U78" i="3" s="1"/>
  <c r="X82" i="3"/>
  <c r="Y82" i="3" s="1"/>
  <c r="Z82" i="3" s="1"/>
  <c r="AA82" i="3" s="1"/>
  <c r="AP83" i="3"/>
  <c r="AT86" i="3"/>
  <c r="AZ86" i="3" s="1"/>
  <c r="BF86" i="3" s="1"/>
  <c r="AO86" i="3"/>
  <c r="W62" i="3"/>
  <c r="X62" i="3" s="1"/>
  <c r="Y62" i="3" s="1"/>
  <c r="Z62" i="3" s="1"/>
  <c r="AA62" i="3" s="1"/>
  <c r="Q62" i="3"/>
  <c r="R62" i="3" s="1"/>
  <c r="S62" i="3" s="1"/>
  <c r="T62" i="3" s="1"/>
  <c r="U62" i="3" s="1"/>
  <c r="R70" i="3"/>
  <c r="S70" i="3" s="1"/>
  <c r="T70" i="3" s="1"/>
  <c r="U70" i="3" s="1"/>
  <c r="AT74" i="3"/>
  <c r="AZ74" i="3" s="1"/>
  <c r="BF74" i="3" s="1"/>
  <c r="AO74" i="3"/>
  <c r="Q84" i="3"/>
  <c r="R84" i="3" s="1"/>
  <c r="S84" i="3" s="1"/>
  <c r="T84" i="3" s="1"/>
  <c r="U84" i="3" s="1"/>
  <c r="W84" i="3"/>
  <c r="U85" i="3"/>
  <c r="AT77" i="3"/>
  <c r="AZ77" i="3" s="1"/>
  <c r="BF77" i="3" s="1"/>
  <c r="AO77" i="3"/>
  <c r="AT78" i="3"/>
  <c r="AZ78" i="3" s="1"/>
  <c r="BF78" i="3" s="1"/>
  <c r="AO78" i="3"/>
  <c r="U79" i="3"/>
  <c r="S86" i="3"/>
  <c r="T86" i="3" s="1"/>
  <c r="U86" i="3" s="1"/>
  <c r="R87" i="3"/>
  <c r="S87" i="3" s="1"/>
  <c r="T87" i="3" s="1"/>
  <c r="U87" i="3" s="1"/>
  <c r="AO75" i="3"/>
  <c r="Q83" i="3"/>
  <c r="R83" i="3" s="1"/>
  <c r="S83" i="3" s="1"/>
  <c r="T83" i="3" s="1"/>
  <c r="U83" i="3" s="1"/>
  <c r="W83" i="3"/>
  <c r="W89" i="3"/>
  <c r="X89" i="3" s="1"/>
  <c r="Y89" i="3" s="1"/>
  <c r="Z89" i="3" s="1"/>
  <c r="AA89" i="3" s="1"/>
  <c r="Q89" i="3"/>
  <c r="R89" i="3" s="1"/>
  <c r="S89" i="3" s="1"/>
  <c r="T89" i="3" s="1"/>
  <c r="U89" i="3" s="1"/>
  <c r="AA92" i="3"/>
  <c r="AT92" i="3"/>
  <c r="AZ92" i="3" s="1"/>
  <c r="BF92" i="3" s="1"/>
  <c r="AO92" i="3"/>
  <c r="R75" i="3"/>
  <c r="S75" i="3" s="1"/>
  <c r="T75" i="3" s="1"/>
  <c r="U75" i="3" s="1"/>
  <c r="AT75" i="3"/>
  <c r="AZ75" i="3" s="1"/>
  <c r="BF75" i="3" s="1"/>
  <c r="AT87" i="3"/>
  <c r="AZ87" i="3" s="1"/>
  <c r="BF87" i="3" s="1"/>
  <c r="AO87" i="3"/>
  <c r="AO88" i="3"/>
  <c r="AT88" i="3"/>
  <c r="AZ88" i="3" s="1"/>
  <c r="BF88" i="3" s="1"/>
  <c r="Z90" i="3"/>
  <c r="AA90" i="3" s="1"/>
  <c r="T95" i="3"/>
  <c r="U95" i="3" s="1"/>
  <c r="AO105" i="3"/>
  <c r="AZ93" i="3"/>
  <c r="BF93" i="3" s="1"/>
  <c r="AO93" i="3"/>
  <c r="AT95" i="3"/>
  <c r="AZ95" i="3" s="1"/>
  <c r="BF95" i="3" s="1"/>
  <c r="R104" i="3"/>
  <c r="S104" i="3" s="1"/>
  <c r="T104" i="3" s="1"/>
  <c r="U104" i="3" s="1"/>
  <c r="AO89" i="3"/>
  <c r="X91" i="3"/>
  <c r="Y91" i="3" s="1"/>
  <c r="Z91" i="3" s="1"/>
  <c r="AA91" i="3" s="1"/>
  <c r="Q105" i="3"/>
  <c r="R105" i="3" s="1"/>
  <c r="S105" i="3" s="1"/>
  <c r="T105" i="3" s="1"/>
  <c r="U105" i="3" s="1"/>
  <c r="W105" i="3"/>
  <c r="X105" i="3" s="1"/>
  <c r="Y105" i="3" s="1"/>
  <c r="Z105" i="3" s="1"/>
  <c r="AA105" i="3" s="1"/>
  <c r="AP106" i="3"/>
  <c r="AT90" i="3"/>
  <c r="AZ90" i="3" s="1"/>
  <c r="AO91" i="3"/>
  <c r="R101" i="3"/>
  <c r="S101" i="3" s="1"/>
  <c r="T101" i="3" s="1"/>
  <c r="U101" i="3" s="1"/>
  <c r="Q102" i="3"/>
  <c r="R102" i="3" s="1"/>
  <c r="S102" i="3" s="1"/>
  <c r="T102" i="3" s="1"/>
  <c r="U102" i="3" s="1"/>
  <c r="W102" i="3"/>
  <c r="X102" i="3" s="1"/>
  <c r="Y102" i="3" s="1"/>
  <c r="Z102" i="3" s="1"/>
  <c r="AA102" i="3" s="1"/>
  <c r="AO102" i="3"/>
  <c r="AO90" i="3"/>
  <c r="AO94" i="3"/>
  <c r="AU106" i="3"/>
  <c r="BA106" i="3" s="1"/>
  <c r="BG106" i="3" s="1"/>
  <c r="Q82" i="3"/>
  <c r="R82" i="3" s="1"/>
  <c r="S82" i="3" s="1"/>
  <c r="T82" i="3" s="1"/>
  <c r="U82" i="3" s="1"/>
  <c r="X86" i="3"/>
  <c r="Y86" i="3" s="1"/>
  <c r="Z86" i="3" s="1"/>
  <c r="AA86" i="3" s="1"/>
  <c r="R93" i="3"/>
  <c r="S93" i="3" s="1"/>
  <c r="T93" i="3" s="1"/>
  <c r="U93" i="3" s="1"/>
  <c r="AO95" i="3"/>
  <c r="AO98" i="3"/>
  <c r="AP104" i="3"/>
  <c r="AO96" i="3"/>
  <c r="AT103" i="3"/>
  <c r="AZ103" i="3" s="1"/>
  <c r="BF103" i="3" s="1"/>
  <c r="W94" i="3"/>
  <c r="R96" i="3"/>
  <c r="S96" i="3" s="1"/>
  <c r="T96" i="3" s="1"/>
  <c r="U96" i="3" s="1"/>
  <c r="AO101" i="3"/>
  <c r="AO103" i="3"/>
  <c r="T106" i="3"/>
  <c r="U106" i="3" s="1"/>
  <c r="AT106" i="3"/>
  <c r="AZ106" i="3" s="1"/>
  <c r="BF106" i="3" s="1"/>
  <c r="AE2" i="1"/>
  <c r="AK2" i="1" s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2" i="1"/>
  <c r="J2" i="1"/>
  <c r="K2" i="1"/>
  <c r="L2" i="1"/>
  <c r="H106" i="1"/>
  <c r="N106" i="1" s="1"/>
  <c r="H105" i="1"/>
  <c r="N105" i="1" s="1"/>
  <c r="H104" i="1"/>
  <c r="N104" i="1" s="1"/>
  <c r="H103" i="1"/>
  <c r="N103" i="1" s="1"/>
  <c r="H102" i="1"/>
  <c r="N102" i="1" s="1"/>
  <c r="H101" i="1"/>
  <c r="N101" i="1" s="1"/>
  <c r="H100" i="1"/>
  <c r="N100" i="1" s="1"/>
  <c r="H99" i="1"/>
  <c r="N99" i="1" s="1"/>
  <c r="H98" i="1"/>
  <c r="N98" i="1" s="1"/>
  <c r="O98" i="1" s="1"/>
  <c r="H97" i="1"/>
  <c r="N97" i="1" s="1"/>
  <c r="H96" i="1"/>
  <c r="N96" i="1" s="1"/>
  <c r="H95" i="1"/>
  <c r="N95" i="1" s="1"/>
  <c r="H94" i="1"/>
  <c r="N94" i="1" s="1"/>
  <c r="H93" i="1"/>
  <c r="N93" i="1" s="1"/>
  <c r="H92" i="1"/>
  <c r="N92" i="1" s="1"/>
  <c r="H91" i="1"/>
  <c r="N91" i="1" s="1"/>
  <c r="H90" i="1"/>
  <c r="N90" i="1" s="1"/>
  <c r="H89" i="1"/>
  <c r="N89" i="1" s="1"/>
  <c r="H88" i="1"/>
  <c r="N88" i="1" s="1"/>
  <c r="H87" i="1"/>
  <c r="N87" i="1" s="1"/>
  <c r="H86" i="1"/>
  <c r="N86" i="1" s="1"/>
  <c r="H85" i="1"/>
  <c r="N85" i="1" s="1"/>
  <c r="H84" i="1"/>
  <c r="N84" i="1" s="1"/>
  <c r="H83" i="1"/>
  <c r="N83" i="1" s="1"/>
  <c r="H82" i="1"/>
  <c r="N82" i="1" s="1"/>
  <c r="O82" i="1" s="1"/>
  <c r="H81" i="1"/>
  <c r="N81" i="1" s="1"/>
  <c r="H80" i="1"/>
  <c r="N80" i="1" s="1"/>
  <c r="H79" i="1"/>
  <c r="N79" i="1" s="1"/>
  <c r="H78" i="1"/>
  <c r="N78" i="1" s="1"/>
  <c r="H77" i="1"/>
  <c r="N77" i="1" s="1"/>
  <c r="H76" i="1"/>
  <c r="N76" i="1" s="1"/>
  <c r="H75" i="1"/>
  <c r="N75" i="1" s="1"/>
  <c r="H74" i="1"/>
  <c r="N74" i="1" s="1"/>
  <c r="O74" i="1" s="1"/>
  <c r="H73" i="1"/>
  <c r="N73" i="1" s="1"/>
  <c r="H72" i="1"/>
  <c r="N72" i="1" s="1"/>
  <c r="H71" i="1"/>
  <c r="N71" i="1" s="1"/>
  <c r="H70" i="1"/>
  <c r="N70" i="1" s="1"/>
  <c r="H69" i="1"/>
  <c r="N69" i="1" s="1"/>
  <c r="H68" i="1"/>
  <c r="N68" i="1" s="1"/>
  <c r="H67" i="1"/>
  <c r="N67" i="1" s="1"/>
  <c r="H66" i="1"/>
  <c r="N66" i="1" s="1"/>
  <c r="O66" i="1" s="1"/>
  <c r="H65" i="1"/>
  <c r="N65" i="1" s="1"/>
  <c r="H64" i="1"/>
  <c r="N64" i="1" s="1"/>
  <c r="H63" i="1"/>
  <c r="N63" i="1" s="1"/>
  <c r="H62" i="1"/>
  <c r="N62" i="1" s="1"/>
  <c r="H61" i="1"/>
  <c r="N61" i="1" s="1"/>
  <c r="H60" i="1"/>
  <c r="N60" i="1" s="1"/>
  <c r="H59" i="1"/>
  <c r="N59" i="1" s="1"/>
  <c r="H58" i="1"/>
  <c r="N58" i="1" s="1"/>
  <c r="O58" i="1" s="1"/>
  <c r="H57" i="1"/>
  <c r="N57" i="1" s="1"/>
  <c r="H56" i="1"/>
  <c r="N56" i="1" s="1"/>
  <c r="H55" i="1"/>
  <c r="N55" i="1" s="1"/>
  <c r="H54" i="1"/>
  <c r="N54" i="1" s="1"/>
  <c r="H53" i="1"/>
  <c r="N53" i="1" s="1"/>
  <c r="H52" i="1"/>
  <c r="N52" i="1" s="1"/>
  <c r="H51" i="1"/>
  <c r="N51" i="1" s="1"/>
  <c r="H50" i="1"/>
  <c r="N50" i="1" s="1"/>
  <c r="O50" i="1" s="1"/>
  <c r="H49" i="1"/>
  <c r="N49" i="1" s="1"/>
  <c r="H48" i="1"/>
  <c r="N48" i="1" s="1"/>
  <c r="H47" i="1"/>
  <c r="N47" i="1" s="1"/>
  <c r="H46" i="1"/>
  <c r="N46" i="1" s="1"/>
  <c r="H45" i="1"/>
  <c r="N45" i="1" s="1"/>
  <c r="H44" i="1"/>
  <c r="N44" i="1" s="1"/>
  <c r="H43" i="1"/>
  <c r="N43" i="1" s="1"/>
  <c r="H42" i="1"/>
  <c r="N42" i="1" s="1"/>
  <c r="O42" i="1" s="1"/>
  <c r="H41" i="1"/>
  <c r="N41" i="1" s="1"/>
  <c r="H40" i="1"/>
  <c r="N40" i="1" s="1"/>
  <c r="H39" i="1"/>
  <c r="N39" i="1" s="1"/>
  <c r="H38" i="1"/>
  <c r="N38" i="1" s="1"/>
  <c r="H37" i="1"/>
  <c r="N37" i="1" s="1"/>
  <c r="H36" i="1"/>
  <c r="N36" i="1" s="1"/>
  <c r="H35" i="1"/>
  <c r="N35" i="1" s="1"/>
  <c r="H34" i="1"/>
  <c r="N34" i="1" s="1"/>
  <c r="O34" i="1" s="1"/>
  <c r="H33" i="1"/>
  <c r="N33" i="1" s="1"/>
  <c r="H32" i="1"/>
  <c r="N32" i="1" s="1"/>
  <c r="H31" i="1"/>
  <c r="N31" i="1" s="1"/>
  <c r="H30" i="1"/>
  <c r="N30" i="1" s="1"/>
  <c r="H29" i="1"/>
  <c r="N29" i="1" s="1"/>
  <c r="H28" i="1"/>
  <c r="N28" i="1" s="1"/>
  <c r="H27" i="1"/>
  <c r="N27" i="1" s="1"/>
  <c r="H26" i="1"/>
  <c r="N26" i="1" s="1"/>
  <c r="O26" i="1" s="1"/>
  <c r="H25" i="1"/>
  <c r="N25" i="1" s="1"/>
  <c r="H24" i="1"/>
  <c r="N24" i="1" s="1"/>
  <c r="H23" i="1"/>
  <c r="N23" i="1" s="1"/>
  <c r="H22" i="1"/>
  <c r="N22" i="1" s="1"/>
  <c r="H21" i="1"/>
  <c r="N21" i="1" s="1"/>
  <c r="H20" i="1"/>
  <c r="N20" i="1" s="1"/>
  <c r="H19" i="1"/>
  <c r="N19" i="1" s="1"/>
  <c r="H18" i="1"/>
  <c r="N18" i="1" s="1"/>
  <c r="O18" i="1" s="1"/>
  <c r="H17" i="1"/>
  <c r="N17" i="1" s="1"/>
  <c r="H16" i="1"/>
  <c r="N16" i="1" s="1"/>
  <c r="H15" i="1"/>
  <c r="N15" i="1" s="1"/>
  <c r="H14" i="1"/>
  <c r="N14" i="1" s="1"/>
  <c r="H13" i="1"/>
  <c r="N13" i="1" s="1"/>
  <c r="H12" i="1"/>
  <c r="N12" i="1" s="1"/>
  <c r="H11" i="1"/>
  <c r="N11" i="1" s="1"/>
  <c r="H10" i="1"/>
  <c r="N10" i="1" s="1"/>
  <c r="O10" i="1" s="1"/>
  <c r="H9" i="1"/>
  <c r="N9" i="1" s="1"/>
  <c r="H8" i="1"/>
  <c r="N8" i="1" s="1"/>
  <c r="H7" i="1"/>
  <c r="N7" i="1" s="1"/>
  <c r="H6" i="1"/>
  <c r="N6" i="1" s="1"/>
  <c r="H5" i="1"/>
  <c r="N5" i="1" s="1"/>
  <c r="H4" i="1"/>
  <c r="N4" i="1" s="1"/>
  <c r="H3" i="1"/>
  <c r="N3" i="1" s="1"/>
  <c r="H2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G2" i="1"/>
  <c r="AH2" i="1"/>
  <c r="AI2" i="1"/>
  <c r="AF2" i="1"/>
  <c r="AE3" i="1"/>
  <c r="AK3" i="1" s="1"/>
  <c r="AE4" i="1"/>
  <c r="AK4" i="1" s="1"/>
  <c r="AE5" i="1"/>
  <c r="AK5" i="1" s="1"/>
  <c r="AE6" i="1"/>
  <c r="AK6" i="1" s="1"/>
  <c r="AE7" i="1"/>
  <c r="AK7" i="1" s="1"/>
  <c r="AE8" i="1"/>
  <c r="AK8" i="1" s="1"/>
  <c r="AE9" i="1"/>
  <c r="AK9" i="1" s="1"/>
  <c r="AE10" i="1"/>
  <c r="AK10" i="1" s="1"/>
  <c r="AE11" i="1"/>
  <c r="AK11" i="1" s="1"/>
  <c r="AE12" i="1"/>
  <c r="AK12" i="1" s="1"/>
  <c r="AE13" i="1"/>
  <c r="AK13" i="1" s="1"/>
  <c r="AE14" i="1"/>
  <c r="AK14" i="1" s="1"/>
  <c r="AE15" i="1"/>
  <c r="AK15" i="1" s="1"/>
  <c r="AE16" i="1"/>
  <c r="AK16" i="1" s="1"/>
  <c r="AE17" i="1"/>
  <c r="AK17" i="1" s="1"/>
  <c r="AE18" i="1"/>
  <c r="AK18" i="1" s="1"/>
  <c r="AE19" i="1"/>
  <c r="AK19" i="1" s="1"/>
  <c r="AE20" i="1"/>
  <c r="AK20" i="1" s="1"/>
  <c r="AE21" i="1"/>
  <c r="AK21" i="1" s="1"/>
  <c r="AE22" i="1"/>
  <c r="AK22" i="1" s="1"/>
  <c r="AE23" i="1"/>
  <c r="AK23" i="1" s="1"/>
  <c r="AE24" i="1"/>
  <c r="AK24" i="1" s="1"/>
  <c r="AE25" i="1"/>
  <c r="AK25" i="1" s="1"/>
  <c r="AE26" i="1"/>
  <c r="AK26" i="1" s="1"/>
  <c r="AE27" i="1"/>
  <c r="AK27" i="1" s="1"/>
  <c r="AE28" i="1"/>
  <c r="AK28" i="1" s="1"/>
  <c r="AE29" i="1"/>
  <c r="AK29" i="1" s="1"/>
  <c r="AE30" i="1"/>
  <c r="AK30" i="1" s="1"/>
  <c r="AE31" i="1"/>
  <c r="AK31" i="1" s="1"/>
  <c r="AE32" i="1"/>
  <c r="AK32" i="1" s="1"/>
  <c r="AE33" i="1"/>
  <c r="AK33" i="1" s="1"/>
  <c r="AE34" i="1"/>
  <c r="AK34" i="1" s="1"/>
  <c r="AE35" i="1"/>
  <c r="AK35" i="1" s="1"/>
  <c r="AE36" i="1"/>
  <c r="AK36" i="1" s="1"/>
  <c r="AE37" i="1"/>
  <c r="AK37" i="1" s="1"/>
  <c r="AE38" i="1"/>
  <c r="AK38" i="1" s="1"/>
  <c r="AE39" i="1"/>
  <c r="AK39" i="1" s="1"/>
  <c r="AE40" i="1"/>
  <c r="AK40" i="1" s="1"/>
  <c r="AE41" i="1"/>
  <c r="AK41" i="1" s="1"/>
  <c r="AE42" i="1"/>
  <c r="AK42" i="1" s="1"/>
  <c r="AE43" i="1"/>
  <c r="AK43" i="1" s="1"/>
  <c r="AE44" i="1"/>
  <c r="AK44" i="1" s="1"/>
  <c r="AE45" i="1"/>
  <c r="AK45" i="1" s="1"/>
  <c r="AE46" i="1"/>
  <c r="AK46" i="1" s="1"/>
  <c r="AE47" i="1"/>
  <c r="AK47" i="1" s="1"/>
  <c r="AE48" i="1"/>
  <c r="AK48" i="1" s="1"/>
  <c r="AE49" i="1"/>
  <c r="AK49" i="1" s="1"/>
  <c r="AE50" i="1"/>
  <c r="AK50" i="1" s="1"/>
  <c r="AE51" i="1"/>
  <c r="AK51" i="1" s="1"/>
  <c r="AE52" i="1"/>
  <c r="AK52" i="1" s="1"/>
  <c r="AE53" i="1"/>
  <c r="AK53" i="1" s="1"/>
  <c r="AE54" i="1"/>
  <c r="AK54" i="1" s="1"/>
  <c r="AE55" i="1"/>
  <c r="AK55" i="1" s="1"/>
  <c r="AE56" i="1"/>
  <c r="AK56" i="1" s="1"/>
  <c r="AE57" i="1"/>
  <c r="AK57" i="1" s="1"/>
  <c r="AE58" i="1"/>
  <c r="AK58" i="1" s="1"/>
  <c r="AE59" i="1"/>
  <c r="AK59" i="1" s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K65" i="1" s="1"/>
  <c r="AE66" i="1"/>
  <c r="AK66" i="1" s="1"/>
  <c r="AE67" i="1"/>
  <c r="AK67" i="1" s="1"/>
  <c r="AE68" i="1"/>
  <c r="AK68" i="1" s="1"/>
  <c r="AE69" i="1"/>
  <c r="AK69" i="1" s="1"/>
  <c r="AE70" i="1"/>
  <c r="AK70" i="1" s="1"/>
  <c r="AE71" i="1"/>
  <c r="AK71" i="1" s="1"/>
  <c r="AE72" i="1"/>
  <c r="AK72" i="1" s="1"/>
  <c r="AE73" i="1"/>
  <c r="AK73" i="1" s="1"/>
  <c r="AE74" i="1"/>
  <c r="AK74" i="1" s="1"/>
  <c r="AE75" i="1"/>
  <c r="AK75" i="1" s="1"/>
  <c r="AE76" i="1"/>
  <c r="AK76" i="1" s="1"/>
  <c r="AE77" i="1"/>
  <c r="AK77" i="1" s="1"/>
  <c r="AE78" i="1"/>
  <c r="AK78" i="1" s="1"/>
  <c r="AE79" i="1"/>
  <c r="AK79" i="1" s="1"/>
  <c r="AE80" i="1"/>
  <c r="AK80" i="1" s="1"/>
  <c r="AE81" i="1"/>
  <c r="AK81" i="1" s="1"/>
  <c r="AE82" i="1"/>
  <c r="AK82" i="1" s="1"/>
  <c r="AE83" i="1"/>
  <c r="AK83" i="1" s="1"/>
  <c r="AE84" i="1"/>
  <c r="AK84" i="1" s="1"/>
  <c r="AE85" i="1"/>
  <c r="AK85" i="1" s="1"/>
  <c r="AE86" i="1"/>
  <c r="AK86" i="1" s="1"/>
  <c r="AE87" i="1"/>
  <c r="AK87" i="1" s="1"/>
  <c r="AE88" i="1"/>
  <c r="AK88" i="1" s="1"/>
  <c r="AE89" i="1"/>
  <c r="AK89" i="1" s="1"/>
  <c r="AE90" i="1"/>
  <c r="AK90" i="1" s="1"/>
  <c r="AE91" i="1"/>
  <c r="AK91" i="1" s="1"/>
  <c r="AE92" i="1"/>
  <c r="AK92" i="1" s="1"/>
  <c r="AE93" i="1"/>
  <c r="AK93" i="1" s="1"/>
  <c r="AE94" i="1"/>
  <c r="AK94" i="1" s="1"/>
  <c r="AE95" i="1"/>
  <c r="AK95" i="1" s="1"/>
  <c r="AE96" i="1"/>
  <c r="AK96" i="1" s="1"/>
  <c r="AE97" i="1"/>
  <c r="AK97" i="1" s="1"/>
  <c r="AE98" i="1"/>
  <c r="AK98" i="1" s="1"/>
  <c r="AE99" i="1"/>
  <c r="AK99" i="1" s="1"/>
  <c r="AE100" i="1"/>
  <c r="AK100" i="1" s="1"/>
  <c r="AE101" i="1"/>
  <c r="AK101" i="1" s="1"/>
  <c r="AE102" i="1"/>
  <c r="AK102" i="1" s="1"/>
  <c r="AE103" i="1"/>
  <c r="AK103" i="1" s="1"/>
  <c r="AE104" i="1"/>
  <c r="AK104" i="1" s="1"/>
  <c r="AE105" i="1"/>
  <c r="AK105" i="1" s="1"/>
  <c r="AE106" i="1"/>
  <c r="AK106" i="1" s="1"/>
  <c r="AW99" i="3" l="1"/>
  <c r="BC99" i="3" s="1"/>
  <c r="BI99" i="3" s="1"/>
  <c r="AV2" i="3"/>
  <c r="BB2" i="3" s="1"/>
  <c r="BH2" i="3" s="1"/>
  <c r="AU85" i="3"/>
  <c r="BA85" i="3" s="1"/>
  <c r="BG85" i="3" s="1"/>
  <c r="AW2" i="3"/>
  <c r="BC2" i="3" s="1"/>
  <c r="BI2" i="3" s="1"/>
  <c r="BF66" i="3"/>
  <c r="AU37" i="3"/>
  <c r="BA37" i="3" s="1"/>
  <c r="BG37" i="3" s="1"/>
  <c r="AU2" i="3"/>
  <c r="BA2" i="3" s="1"/>
  <c r="BG2" i="3" s="1"/>
  <c r="AT11" i="3"/>
  <c r="AZ11" i="3" s="1"/>
  <c r="BF11" i="3" s="1"/>
  <c r="AT52" i="3"/>
  <c r="AZ52" i="3" s="1"/>
  <c r="BF52" i="3" s="1"/>
  <c r="AP53" i="3"/>
  <c r="AQ53" i="3" s="1"/>
  <c r="AT81" i="3"/>
  <c r="AZ81" i="3" s="1"/>
  <c r="BF81" i="3" s="1"/>
  <c r="AA2" i="3"/>
  <c r="AX2" i="3" s="1"/>
  <c r="BD2" i="3" s="1"/>
  <c r="BJ2" i="3" s="1"/>
  <c r="BF16" i="3"/>
  <c r="AT2" i="3"/>
  <c r="AZ2" i="3" s="1"/>
  <c r="BF2" i="3" s="1"/>
  <c r="BF3" i="3"/>
  <c r="BF90" i="3"/>
  <c r="AX99" i="3"/>
  <c r="BD99" i="3" s="1"/>
  <c r="BJ99" i="3" s="1"/>
  <c r="BF32" i="3"/>
  <c r="AT67" i="3"/>
  <c r="AZ67" i="3" s="1"/>
  <c r="BF67" i="3" s="1"/>
  <c r="AU22" i="3"/>
  <c r="BA22" i="3" s="1"/>
  <c r="BG22" i="3" s="1"/>
  <c r="BF20" i="3"/>
  <c r="AT29" i="3"/>
  <c r="AZ29" i="3" s="1"/>
  <c r="BF29" i="3" s="1"/>
  <c r="AT15" i="3"/>
  <c r="AZ15" i="3" s="1"/>
  <c r="BF15" i="3" s="1"/>
  <c r="AT9" i="3"/>
  <c r="AZ9" i="3" s="1"/>
  <c r="BF9" i="3" s="1"/>
  <c r="X101" i="3"/>
  <c r="Y101" i="3" s="1"/>
  <c r="Z101" i="3" s="1"/>
  <c r="AA101" i="3" s="1"/>
  <c r="BG50" i="3"/>
  <c r="BF37" i="3"/>
  <c r="AT99" i="3"/>
  <c r="AZ99" i="3" s="1"/>
  <c r="BF99" i="3" s="1"/>
  <c r="AV99" i="3"/>
  <c r="BB99" i="3" s="1"/>
  <c r="BH99" i="3" s="1"/>
  <c r="BF76" i="3"/>
  <c r="AT71" i="3"/>
  <c r="AZ71" i="3" s="1"/>
  <c r="BF71" i="3" s="1"/>
  <c r="AU66" i="3"/>
  <c r="BA66" i="3" s="1"/>
  <c r="BG66" i="3" s="1"/>
  <c r="BF42" i="3"/>
  <c r="BF53" i="3"/>
  <c r="AT63" i="3"/>
  <c r="AZ63" i="3" s="1"/>
  <c r="BF63" i="3" s="1"/>
  <c r="AU99" i="3"/>
  <c r="BA99" i="3" s="1"/>
  <c r="BG99" i="3" s="1"/>
  <c r="BF50" i="3"/>
  <c r="BG47" i="3"/>
  <c r="AT10" i="3"/>
  <c r="AZ10" i="3" s="1"/>
  <c r="BF10" i="3" s="1"/>
  <c r="AU70" i="3"/>
  <c r="BA70" i="3" s="1"/>
  <c r="BG70" i="3" s="1"/>
  <c r="AU27" i="3"/>
  <c r="BA27" i="3" s="1"/>
  <c r="BG27" i="3" s="1"/>
  <c r="AU20" i="3"/>
  <c r="BA20" i="3" s="1"/>
  <c r="BG20" i="3" s="1"/>
  <c r="AT69" i="3"/>
  <c r="AZ69" i="3" s="1"/>
  <c r="BF69" i="3" s="1"/>
  <c r="AT35" i="3"/>
  <c r="AZ35" i="3" s="1"/>
  <c r="BF35" i="3" s="1"/>
  <c r="BG42" i="3"/>
  <c r="X96" i="3"/>
  <c r="Y96" i="3" s="1"/>
  <c r="Z96" i="3" s="1"/>
  <c r="AA96" i="3" s="1"/>
  <c r="AT96" i="3"/>
  <c r="AZ96" i="3" s="1"/>
  <c r="BF96" i="3" s="1"/>
  <c r="AT33" i="3"/>
  <c r="AZ33" i="3" s="1"/>
  <c r="BF33" i="3" s="1"/>
  <c r="BF6" i="3"/>
  <c r="AT85" i="3"/>
  <c r="AZ85" i="3" s="1"/>
  <c r="BF85" i="3" s="1"/>
  <c r="AT105" i="3"/>
  <c r="AZ105" i="3" s="1"/>
  <c r="BF105" i="3" s="1"/>
  <c r="AT102" i="3"/>
  <c r="AZ102" i="3" s="1"/>
  <c r="BF102" i="3" s="1"/>
  <c r="AT49" i="3"/>
  <c r="AZ49" i="3" s="1"/>
  <c r="BF49" i="3" s="1"/>
  <c r="BF22" i="3"/>
  <c r="AT5" i="3"/>
  <c r="AZ5" i="3" s="1"/>
  <c r="BF5" i="3" s="1"/>
  <c r="BF17" i="3"/>
  <c r="BF47" i="3"/>
  <c r="X104" i="3"/>
  <c r="AT60" i="3"/>
  <c r="AZ60" i="3" s="1"/>
  <c r="BF60" i="3" s="1"/>
  <c r="AU30" i="3"/>
  <c r="BA30" i="3" s="1"/>
  <c r="BG30" i="3" s="1"/>
  <c r="AT8" i="3"/>
  <c r="AZ8" i="3" s="1"/>
  <c r="BF8" i="3" s="1"/>
  <c r="AU3" i="3"/>
  <c r="BA3" i="3" s="1"/>
  <c r="BG3" i="3" s="1"/>
  <c r="AU15" i="3"/>
  <c r="BA15" i="3" s="1"/>
  <c r="BG15" i="3" s="1"/>
  <c r="AR57" i="3"/>
  <c r="AP28" i="3"/>
  <c r="AU28" i="3"/>
  <c r="BA28" i="3" s="1"/>
  <c r="BG28" i="3" s="1"/>
  <c r="AT43" i="3"/>
  <c r="AZ43" i="3" s="1"/>
  <c r="BF43" i="3" s="1"/>
  <c r="AU10" i="3"/>
  <c r="BA10" i="3" s="1"/>
  <c r="BG10" i="3" s="1"/>
  <c r="AP10" i="3"/>
  <c r="AQ104" i="3"/>
  <c r="AT83" i="3"/>
  <c r="AZ83" i="3" s="1"/>
  <c r="BF83" i="3" s="1"/>
  <c r="X83" i="3"/>
  <c r="AP78" i="3"/>
  <c r="AU78" i="3"/>
  <c r="BA78" i="3"/>
  <c r="BG78" i="3" s="1"/>
  <c r="AU86" i="3"/>
  <c r="BA86" i="3" s="1"/>
  <c r="BG86" i="3" s="1"/>
  <c r="AP86" i="3"/>
  <c r="AP59" i="3"/>
  <c r="AU59" i="3"/>
  <c r="BA59" i="3" s="1"/>
  <c r="BG59" i="3" s="1"/>
  <c r="AP81" i="3"/>
  <c r="AU81" i="3"/>
  <c r="BA81" i="3" s="1"/>
  <c r="BG81" i="3" s="1"/>
  <c r="AT100" i="3"/>
  <c r="AZ100" i="3" s="1"/>
  <c r="BF100" i="3" s="1"/>
  <c r="AP64" i="3"/>
  <c r="AU64" i="3"/>
  <c r="BA64" i="3" s="1"/>
  <c r="BG64" i="3" s="1"/>
  <c r="AP46" i="3"/>
  <c r="AU46" i="3"/>
  <c r="BA46" i="3" s="1"/>
  <c r="BG46" i="3" s="1"/>
  <c r="AU41" i="3"/>
  <c r="BA41" i="3" s="1"/>
  <c r="BG41" i="3" s="1"/>
  <c r="AP41" i="3"/>
  <c r="AQ37" i="3"/>
  <c r="AV37" i="3"/>
  <c r="BB37" i="3" s="1"/>
  <c r="BH37" i="3" s="1"/>
  <c r="AP8" i="3"/>
  <c r="AU8" i="3"/>
  <c r="BA8" i="3" s="1"/>
  <c r="BG8" i="3" s="1"/>
  <c r="AP18" i="3"/>
  <c r="AU18" i="3"/>
  <c r="BA18" i="3" s="1"/>
  <c r="BG18" i="3" s="1"/>
  <c r="AQ48" i="3"/>
  <c r="AV48" i="3"/>
  <c r="BB48" i="3" s="1"/>
  <c r="BH48" i="3" s="1"/>
  <c r="AP43" i="3"/>
  <c r="AU43" i="3"/>
  <c r="BA43" i="3" s="1"/>
  <c r="BG43" i="3" s="1"/>
  <c r="AP21" i="3"/>
  <c r="AU21" i="3"/>
  <c r="BA21" i="3" s="1"/>
  <c r="BG21" i="3" s="1"/>
  <c r="AV36" i="3"/>
  <c r="BB36" i="3" s="1"/>
  <c r="BH36" i="3" s="1"/>
  <c r="AQ36" i="3"/>
  <c r="AT23" i="3"/>
  <c r="AZ23" i="3" s="1"/>
  <c r="BF23" i="3" s="1"/>
  <c r="AT7" i="3"/>
  <c r="AZ7" i="3" s="1"/>
  <c r="BF7" i="3" s="1"/>
  <c r="AP101" i="3"/>
  <c r="AU101" i="3"/>
  <c r="BA101" i="3" s="1"/>
  <c r="BG101" i="3" s="1"/>
  <c r="AP5" i="3"/>
  <c r="AU5" i="3"/>
  <c r="BA5" i="3" s="1"/>
  <c r="BG5" i="3" s="1"/>
  <c r="X94" i="3"/>
  <c r="Y94" i="3" s="1"/>
  <c r="Z94" i="3" s="1"/>
  <c r="AA94" i="3" s="1"/>
  <c r="AT94" i="3"/>
  <c r="AZ94" i="3" s="1"/>
  <c r="BF94" i="3" s="1"/>
  <c r="AU31" i="3"/>
  <c r="BA31" i="3" s="1"/>
  <c r="BG31" i="3" s="1"/>
  <c r="AP31" i="3"/>
  <c r="AP16" i="3"/>
  <c r="AU16" i="3"/>
  <c r="BA16" i="3" s="1"/>
  <c r="BG16" i="3" s="1"/>
  <c r="AQ27" i="3"/>
  <c r="AV27" i="3"/>
  <c r="BB27" i="3" s="1"/>
  <c r="BH27" i="3" s="1"/>
  <c r="BH58" i="3"/>
  <c r="AP6" i="3"/>
  <c r="AU6" i="3"/>
  <c r="BA6" i="3" s="1"/>
  <c r="BG6" i="3" s="1"/>
  <c r="AU17" i="3"/>
  <c r="BA17" i="3" s="1"/>
  <c r="BG17" i="3" s="1"/>
  <c r="AP17" i="3"/>
  <c r="AP87" i="3"/>
  <c r="AU87" i="3"/>
  <c r="BA87" i="3" s="1"/>
  <c r="BG87" i="3" s="1"/>
  <c r="AP82" i="3"/>
  <c r="AU82" i="3"/>
  <c r="BA82" i="3" s="1"/>
  <c r="BG82" i="3" s="1"/>
  <c r="AU69" i="3"/>
  <c r="BA69" i="3" s="1"/>
  <c r="BG69" i="3" s="1"/>
  <c r="AP69" i="3"/>
  <c r="AU39" i="3"/>
  <c r="BA39" i="3" s="1"/>
  <c r="BG39" i="3" s="1"/>
  <c r="AP39" i="3"/>
  <c r="AU102" i="3"/>
  <c r="BA102" i="3" s="1"/>
  <c r="BG102" i="3" s="1"/>
  <c r="AP102" i="3"/>
  <c r="AU105" i="3"/>
  <c r="BA105" i="3" s="1"/>
  <c r="BG105" i="3" s="1"/>
  <c r="AP105" i="3"/>
  <c r="BF82" i="3"/>
  <c r="AT62" i="3"/>
  <c r="AZ62" i="3" s="1"/>
  <c r="BF62" i="3" s="1"/>
  <c r="AP54" i="3"/>
  <c r="AU54" i="3"/>
  <c r="BA54" i="3" s="1"/>
  <c r="BG54" i="3" s="1"/>
  <c r="AU11" i="3"/>
  <c r="BA11" i="3" s="1"/>
  <c r="BG11" i="3" s="1"/>
  <c r="AP11" i="3"/>
  <c r="AP23" i="3"/>
  <c r="AU23" i="3"/>
  <c r="BA23" i="3" s="1"/>
  <c r="BG23" i="3" s="1"/>
  <c r="AT26" i="3"/>
  <c r="AZ26" i="3" s="1"/>
  <c r="BF26" i="3" s="1"/>
  <c r="Y104" i="3"/>
  <c r="Z104" i="3" s="1"/>
  <c r="AA104" i="3" s="1"/>
  <c r="AU104" i="3"/>
  <c r="BA104" i="3" s="1"/>
  <c r="BG104" i="3" s="1"/>
  <c r="AU65" i="3"/>
  <c r="BA65" i="3" s="1"/>
  <c r="BG65" i="3" s="1"/>
  <c r="AP65" i="3"/>
  <c r="AU25" i="3"/>
  <c r="BA25" i="3" s="1"/>
  <c r="BG25" i="3" s="1"/>
  <c r="AP25" i="3"/>
  <c r="AP98" i="3"/>
  <c r="AU98" i="3"/>
  <c r="BA98" i="3" s="1"/>
  <c r="BG98" i="3" s="1"/>
  <c r="X57" i="3"/>
  <c r="AT57" i="3"/>
  <c r="AZ57" i="3" s="1"/>
  <c r="BF57" i="3" s="1"/>
  <c r="AQ66" i="3"/>
  <c r="AV66" i="3"/>
  <c r="BB66" i="3" s="1"/>
  <c r="BH66" i="3" s="1"/>
  <c r="AT97" i="3"/>
  <c r="AZ97" i="3" s="1"/>
  <c r="BF97" i="3" s="1"/>
  <c r="AP91" i="3"/>
  <c r="AU91" i="3"/>
  <c r="BA91" i="3" s="1"/>
  <c r="BG91" i="3" s="1"/>
  <c r="AU89" i="3"/>
  <c r="BA89" i="3" s="1"/>
  <c r="BG89" i="3" s="1"/>
  <c r="AP89" i="3"/>
  <c r="AP93" i="3"/>
  <c r="AU93" i="3"/>
  <c r="BA93" i="3" s="1"/>
  <c r="BG93" i="3" s="1"/>
  <c r="AU92" i="3"/>
  <c r="BA92" i="3" s="1"/>
  <c r="BG92" i="3" s="1"/>
  <c r="AP92" i="3"/>
  <c r="AP75" i="3"/>
  <c r="AU75" i="3"/>
  <c r="BA75" i="3" s="1"/>
  <c r="BG75" i="3" s="1"/>
  <c r="AP77" i="3"/>
  <c r="AU77" i="3"/>
  <c r="BA77" i="3" s="1"/>
  <c r="BG77" i="3" s="1"/>
  <c r="AU76" i="3"/>
  <c r="BA76" i="3" s="1"/>
  <c r="BG76" i="3" s="1"/>
  <c r="AP76" i="3"/>
  <c r="AU61" i="3"/>
  <c r="BA61" i="3" s="1"/>
  <c r="BG61" i="3" s="1"/>
  <c r="AU51" i="3"/>
  <c r="BA51" i="3" s="1"/>
  <c r="BG51" i="3" s="1"/>
  <c r="AP51" i="3"/>
  <c r="AQ84" i="3"/>
  <c r="AP38" i="3"/>
  <c r="AU38" i="3"/>
  <c r="BA38" i="3" s="1"/>
  <c r="BG38" i="3" s="1"/>
  <c r="AV61" i="3"/>
  <c r="BB61" i="3" s="1"/>
  <c r="BH61" i="3" s="1"/>
  <c r="AU12" i="3"/>
  <c r="BA12" i="3" s="1"/>
  <c r="BG12" i="3" s="1"/>
  <c r="AP12" i="3"/>
  <c r="AP67" i="3"/>
  <c r="AU67" i="3"/>
  <c r="BA67" i="3" s="1"/>
  <c r="BG67" i="3" s="1"/>
  <c r="AP40" i="3"/>
  <c r="AU40" i="3"/>
  <c r="BA40" i="3" s="1"/>
  <c r="BG40" i="3" s="1"/>
  <c r="AU29" i="3"/>
  <c r="BA29" i="3" s="1"/>
  <c r="BG29" i="3" s="1"/>
  <c r="AP29" i="3"/>
  <c r="AQ20" i="3"/>
  <c r="AV20" i="3"/>
  <c r="BB20" i="3" s="1"/>
  <c r="BH20" i="3" s="1"/>
  <c r="AV34" i="3"/>
  <c r="BB34" i="3" s="1"/>
  <c r="BH34" i="3" s="1"/>
  <c r="AQ34" i="3"/>
  <c r="AW3" i="3"/>
  <c r="BC3" i="3" s="1"/>
  <c r="BI3" i="3" s="1"/>
  <c r="AR3" i="3"/>
  <c r="AQ106" i="3"/>
  <c r="AV106" i="3"/>
  <c r="BB106" i="3" s="1"/>
  <c r="BH106" i="3" s="1"/>
  <c r="AQ50" i="3"/>
  <c r="AV50" i="3"/>
  <c r="BB50" i="3" s="1"/>
  <c r="BH50" i="3" s="1"/>
  <c r="AP96" i="3"/>
  <c r="AU96" i="3"/>
  <c r="BA96" i="3" s="1"/>
  <c r="BG96" i="3" s="1"/>
  <c r="AU97" i="3"/>
  <c r="BA97" i="3" s="1"/>
  <c r="BG97" i="3" s="1"/>
  <c r="AP73" i="3"/>
  <c r="AU73" i="3"/>
  <c r="BA73" i="3" s="1"/>
  <c r="BG73" i="3" s="1"/>
  <c r="AU100" i="3"/>
  <c r="BA100" i="3"/>
  <c r="BG100" i="3" s="1"/>
  <c r="AP100" i="3"/>
  <c r="AV70" i="3"/>
  <c r="BB70" i="3" s="1"/>
  <c r="BH70" i="3" s="1"/>
  <c r="AQ70" i="3"/>
  <c r="AP49" i="3"/>
  <c r="AU49" i="3"/>
  <c r="BA49" i="3" s="1"/>
  <c r="BG49" i="3" s="1"/>
  <c r="AP44" i="3"/>
  <c r="AU44" i="3"/>
  <c r="BA44" i="3" s="1"/>
  <c r="BG44" i="3" s="1"/>
  <c r="AP32" i="3"/>
  <c r="AU32" i="3"/>
  <c r="BA32" i="3" s="1"/>
  <c r="BG32" i="3" s="1"/>
  <c r="AV30" i="3"/>
  <c r="BB30" i="3" s="1"/>
  <c r="BH30" i="3" s="1"/>
  <c r="AQ30" i="3"/>
  <c r="AU13" i="3"/>
  <c r="BA13" i="3" s="1"/>
  <c r="BG13" i="3" s="1"/>
  <c r="AU9" i="3"/>
  <c r="BA9" i="3" s="1"/>
  <c r="BG9" i="3" s="1"/>
  <c r="AP9" i="3"/>
  <c r="AP7" i="3"/>
  <c r="AU7" i="3"/>
  <c r="BA7" i="3" s="1"/>
  <c r="BG7" i="3" s="1"/>
  <c r="AT84" i="3"/>
  <c r="AZ84" i="3" s="1"/>
  <c r="BF84" i="3" s="1"/>
  <c r="X84" i="3"/>
  <c r="AP62" i="3"/>
  <c r="AU62" i="3"/>
  <c r="BA62" i="3" s="1"/>
  <c r="BG62" i="3" s="1"/>
  <c r="AQ13" i="3"/>
  <c r="AV13" i="3"/>
  <c r="BB13" i="3" s="1"/>
  <c r="BH13" i="3" s="1"/>
  <c r="AR58" i="3"/>
  <c r="AW58" i="3"/>
  <c r="BC58" i="3" s="1"/>
  <c r="BI58" i="3" s="1"/>
  <c r="AU94" i="3"/>
  <c r="BA94" i="3" s="1"/>
  <c r="BG94" i="3" s="1"/>
  <c r="AP94" i="3"/>
  <c r="AU74" i="3"/>
  <c r="BA74" i="3" s="1"/>
  <c r="BG74" i="3" s="1"/>
  <c r="AP74" i="3"/>
  <c r="AU45" i="3"/>
  <c r="BA45" i="3" s="1"/>
  <c r="BG45" i="3" s="1"/>
  <c r="AP45" i="3"/>
  <c r="AV60" i="3"/>
  <c r="BB60" i="3" s="1"/>
  <c r="BH60" i="3" s="1"/>
  <c r="AQ60" i="3"/>
  <c r="AU63" i="3"/>
  <c r="BA63" i="3" s="1"/>
  <c r="BG63" i="3" s="1"/>
  <c r="AP63" i="3"/>
  <c r="AU95" i="3"/>
  <c r="BA95" i="3" s="1"/>
  <c r="BG95" i="3" s="1"/>
  <c r="AP95" i="3"/>
  <c r="AP90" i="3"/>
  <c r="AU90" i="3"/>
  <c r="BA90" i="3" s="1"/>
  <c r="BG90" i="3" s="1"/>
  <c r="AT89" i="3"/>
  <c r="AZ89" i="3" s="1"/>
  <c r="BF89" i="3" s="1"/>
  <c r="AQ85" i="3"/>
  <c r="AV85" i="3"/>
  <c r="BB85" i="3" s="1"/>
  <c r="BH85" i="3" s="1"/>
  <c r="AP52" i="3"/>
  <c r="AU52" i="3"/>
  <c r="BA52" i="3" s="1"/>
  <c r="BG52" i="3" s="1"/>
  <c r="AP56" i="3"/>
  <c r="AU56" i="3"/>
  <c r="BA56" i="3" s="1"/>
  <c r="BG56" i="3" s="1"/>
  <c r="AP72" i="3"/>
  <c r="AU72" i="3"/>
  <c r="BA72" i="3" s="1"/>
  <c r="BG72" i="3" s="1"/>
  <c r="AU80" i="3"/>
  <c r="BA80" i="3" s="1"/>
  <c r="BG80" i="3" s="1"/>
  <c r="AP80" i="3"/>
  <c r="AV47" i="3"/>
  <c r="BB47" i="3" s="1"/>
  <c r="BH47" i="3" s="1"/>
  <c r="AQ47" i="3"/>
  <c r="AT19" i="3"/>
  <c r="AZ19" i="3" s="1"/>
  <c r="BF19" i="3" s="1"/>
  <c r="AV42" i="3"/>
  <c r="BB42" i="3" s="1"/>
  <c r="BH42" i="3" s="1"/>
  <c r="AQ42" i="3"/>
  <c r="AV22" i="3"/>
  <c r="BB22" i="3" s="1"/>
  <c r="BH22" i="3" s="1"/>
  <c r="AQ22" i="3"/>
  <c r="AU33" i="3"/>
  <c r="BA33" i="3" s="1"/>
  <c r="BG33" i="3" s="1"/>
  <c r="AP33" i="3"/>
  <c r="AU14" i="3"/>
  <c r="BA14" i="3" s="1"/>
  <c r="BG14" i="3" s="1"/>
  <c r="AP14" i="3"/>
  <c r="AU4" i="3"/>
  <c r="BA4" i="3" s="1"/>
  <c r="BG4" i="3" s="1"/>
  <c r="AP4" i="3"/>
  <c r="AU55" i="3"/>
  <c r="BA55" i="3" s="1"/>
  <c r="BG55" i="3" s="1"/>
  <c r="AP55" i="3"/>
  <c r="AP68" i="3"/>
  <c r="AU68" i="3"/>
  <c r="BA68" i="3" s="1"/>
  <c r="BG68" i="3" s="1"/>
  <c r="AP103" i="3"/>
  <c r="AU103" i="3"/>
  <c r="BA103" i="3" s="1"/>
  <c r="BG103" i="3" s="1"/>
  <c r="AU88" i="3"/>
  <c r="BA88" i="3" s="1"/>
  <c r="BG88" i="3" s="1"/>
  <c r="AP88" i="3"/>
  <c r="AQ83" i="3"/>
  <c r="AV97" i="3"/>
  <c r="BB97" i="3" s="1"/>
  <c r="BH97" i="3" s="1"/>
  <c r="AQ97" i="3"/>
  <c r="AU79" i="3"/>
  <c r="BA79" i="3" s="1"/>
  <c r="BG79" i="3" s="1"/>
  <c r="AP79" i="3"/>
  <c r="BG58" i="3"/>
  <c r="AU71" i="3"/>
  <c r="BA71" i="3" s="1"/>
  <c r="BG71" i="3" s="1"/>
  <c r="AP71" i="3"/>
  <c r="AW61" i="3"/>
  <c r="BC61" i="3" s="1"/>
  <c r="BI61" i="3" s="1"/>
  <c r="AR61" i="3"/>
  <c r="AU19" i="3"/>
  <c r="BA19" i="3" s="1"/>
  <c r="BG19" i="3" s="1"/>
  <c r="AP19" i="3"/>
  <c r="BF61" i="3"/>
  <c r="AP35" i="3"/>
  <c r="AU35" i="3"/>
  <c r="BA35" i="3" s="1"/>
  <c r="BG35" i="3" s="1"/>
  <c r="AP24" i="3"/>
  <c r="AU24" i="3"/>
  <c r="BA24" i="3" s="1"/>
  <c r="BG24" i="3" s="1"/>
  <c r="AV15" i="3"/>
  <c r="BB15" i="3" s="1"/>
  <c r="BH15" i="3" s="1"/>
  <c r="AQ15" i="3"/>
  <c r="AP26" i="3"/>
  <c r="AU26" i="3"/>
  <c r="BA26" i="3" s="1"/>
  <c r="BG26" i="3" s="1"/>
  <c r="AV3" i="3"/>
  <c r="BB3" i="3" s="1"/>
  <c r="BH3" i="3" s="1"/>
  <c r="O90" i="1"/>
  <c r="T105" i="1"/>
  <c r="U105" i="1" s="1"/>
  <c r="V105" i="1" s="1"/>
  <c r="W105" i="1" s="1"/>
  <c r="X105" i="1" s="1"/>
  <c r="T81" i="1"/>
  <c r="T59" i="1"/>
  <c r="U59" i="1" s="1"/>
  <c r="V59" i="1" s="1"/>
  <c r="W59" i="1" s="1"/>
  <c r="X59" i="1" s="1"/>
  <c r="U81" i="1"/>
  <c r="V81" i="1" s="1"/>
  <c r="W81" i="1" s="1"/>
  <c r="X81" i="1" s="1"/>
  <c r="AQ105" i="1"/>
  <c r="AW105" i="1" s="1"/>
  <c r="AQ81" i="1"/>
  <c r="T64" i="1"/>
  <c r="U64" i="1" s="1"/>
  <c r="V64" i="1" s="1"/>
  <c r="W64" i="1" s="1"/>
  <c r="X64" i="1" s="1"/>
  <c r="AL103" i="1"/>
  <c r="AL79" i="1"/>
  <c r="AL55" i="1"/>
  <c r="AL39" i="1"/>
  <c r="AL23" i="1"/>
  <c r="AL15" i="1"/>
  <c r="AL7" i="1"/>
  <c r="T102" i="1"/>
  <c r="U102" i="1" s="1"/>
  <c r="V102" i="1" s="1"/>
  <c r="W102" i="1" s="1"/>
  <c r="X102" i="1" s="1"/>
  <c r="T38" i="1"/>
  <c r="U38" i="1" s="1"/>
  <c r="V38" i="1" s="1"/>
  <c r="W38" i="1" s="1"/>
  <c r="X38" i="1" s="1"/>
  <c r="AL95" i="1"/>
  <c r="AL87" i="1"/>
  <c r="AL71" i="1"/>
  <c r="AL63" i="1"/>
  <c r="AM63" i="1" s="1"/>
  <c r="AL47" i="1"/>
  <c r="AM47" i="1" s="1"/>
  <c r="AL31" i="1"/>
  <c r="AM31" i="1" s="1"/>
  <c r="T98" i="1"/>
  <c r="U98" i="1" s="1"/>
  <c r="V98" i="1" s="1"/>
  <c r="W98" i="1" s="1"/>
  <c r="X98" i="1" s="1"/>
  <c r="T27" i="1"/>
  <c r="U27" i="1" s="1"/>
  <c r="V27" i="1" s="1"/>
  <c r="W27" i="1" s="1"/>
  <c r="X27" i="1" s="1"/>
  <c r="T93" i="1"/>
  <c r="U93" i="1" s="1"/>
  <c r="V93" i="1" s="1"/>
  <c r="W93" i="1" s="1"/>
  <c r="X93" i="1" s="1"/>
  <c r="T18" i="1"/>
  <c r="U18" i="1" s="1"/>
  <c r="V18" i="1" s="1"/>
  <c r="W18" i="1" s="1"/>
  <c r="X18" i="1" s="1"/>
  <c r="T88" i="1"/>
  <c r="U88" i="1" s="1"/>
  <c r="V88" i="1" s="1"/>
  <c r="W88" i="1" s="1"/>
  <c r="X88" i="1" s="1"/>
  <c r="T13" i="1"/>
  <c r="U13" i="1" s="1"/>
  <c r="V13" i="1" s="1"/>
  <c r="W13" i="1" s="1"/>
  <c r="X13" i="1" s="1"/>
  <c r="T83" i="1"/>
  <c r="U83" i="1" s="1"/>
  <c r="V83" i="1" s="1"/>
  <c r="W83" i="1" s="1"/>
  <c r="X83" i="1" s="1"/>
  <c r="T106" i="1"/>
  <c r="U106" i="1" s="1"/>
  <c r="V106" i="1" s="1"/>
  <c r="W106" i="1" s="1"/>
  <c r="X106" i="1" s="1"/>
  <c r="T101" i="1"/>
  <c r="U101" i="1" s="1"/>
  <c r="V101" i="1" s="1"/>
  <c r="W101" i="1" s="1"/>
  <c r="X101" i="1" s="1"/>
  <c r="T92" i="1"/>
  <c r="U92" i="1" s="1"/>
  <c r="V92" i="1" s="1"/>
  <c r="W92" i="1" s="1"/>
  <c r="X92" i="1" s="1"/>
  <c r="T89" i="1"/>
  <c r="U89" i="1" s="1"/>
  <c r="V89" i="1" s="1"/>
  <c r="W89" i="1" s="1"/>
  <c r="X89" i="1" s="1"/>
  <c r="T72" i="1"/>
  <c r="U72" i="1" s="1"/>
  <c r="V72" i="1" s="1"/>
  <c r="W72" i="1" s="1"/>
  <c r="X72" i="1" s="1"/>
  <c r="T67" i="1"/>
  <c r="U67" i="1" s="1"/>
  <c r="V67" i="1" s="1"/>
  <c r="W67" i="1" s="1"/>
  <c r="X67" i="1" s="1"/>
  <c r="T55" i="1"/>
  <c r="U55" i="1" s="1"/>
  <c r="V55" i="1" s="1"/>
  <c r="W55" i="1" s="1"/>
  <c r="X55" i="1" s="1"/>
  <c r="T46" i="1"/>
  <c r="U46" i="1" s="1"/>
  <c r="V46" i="1" s="1"/>
  <c r="W46" i="1" s="1"/>
  <c r="X46" i="1" s="1"/>
  <c r="T42" i="1"/>
  <c r="U42" i="1" s="1"/>
  <c r="V42" i="1" s="1"/>
  <c r="W42" i="1" s="1"/>
  <c r="X42" i="1" s="1"/>
  <c r="T37" i="1"/>
  <c r="U37" i="1" s="1"/>
  <c r="V37" i="1" s="1"/>
  <c r="W37" i="1" s="1"/>
  <c r="X37" i="1" s="1"/>
  <c r="T23" i="1"/>
  <c r="U23" i="1" s="1"/>
  <c r="V23" i="1" s="1"/>
  <c r="W23" i="1" s="1"/>
  <c r="X23" i="1" s="1"/>
  <c r="T12" i="1"/>
  <c r="U12" i="1" s="1"/>
  <c r="V12" i="1" s="1"/>
  <c r="W12" i="1" s="1"/>
  <c r="X12" i="1" s="1"/>
  <c r="T8" i="1"/>
  <c r="U8" i="1" s="1"/>
  <c r="V8" i="1" s="1"/>
  <c r="W8" i="1" s="1"/>
  <c r="X8" i="1" s="1"/>
  <c r="T84" i="1"/>
  <c r="U84" i="1" s="1"/>
  <c r="V84" i="1" s="1"/>
  <c r="W84" i="1" s="1"/>
  <c r="X84" i="1" s="1"/>
  <c r="T47" i="1"/>
  <c r="U47" i="1" s="1"/>
  <c r="V47" i="1" s="1"/>
  <c r="W47" i="1" s="1"/>
  <c r="X47" i="1" s="1"/>
  <c r="T33" i="1"/>
  <c r="U33" i="1" s="1"/>
  <c r="V33" i="1" s="1"/>
  <c r="W33" i="1" s="1"/>
  <c r="X33" i="1" s="1"/>
  <c r="T100" i="1"/>
  <c r="U100" i="1" s="1"/>
  <c r="V100" i="1" s="1"/>
  <c r="W100" i="1" s="1"/>
  <c r="X100" i="1" s="1"/>
  <c r="T97" i="1"/>
  <c r="U97" i="1" s="1"/>
  <c r="V97" i="1" s="1"/>
  <c r="W97" i="1" s="1"/>
  <c r="X97" i="1" s="1"/>
  <c r="T80" i="1"/>
  <c r="U80" i="1" s="1"/>
  <c r="V80" i="1" s="1"/>
  <c r="W80" i="1" s="1"/>
  <c r="X80" i="1" s="1"/>
  <c r="T75" i="1"/>
  <c r="U75" i="1" s="1"/>
  <c r="V75" i="1" s="1"/>
  <c r="W75" i="1" s="1"/>
  <c r="X75" i="1" s="1"/>
  <c r="T63" i="1"/>
  <c r="U63" i="1" s="1"/>
  <c r="V63" i="1" s="1"/>
  <c r="W63" i="1" s="1"/>
  <c r="X63" i="1" s="1"/>
  <c r="T54" i="1"/>
  <c r="U54" i="1" s="1"/>
  <c r="V54" i="1" s="1"/>
  <c r="W54" i="1" s="1"/>
  <c r="X54" i="1" s="1"/>
  <c r="T50" i="1"/>
  <c r="U50" i="1" s="1"/>
  <c r="V50" i="1" s="1"/>
  <c r="W50" i="1" s="1"/>
  <c r="X50" i="1" s="1"/>
  <c r="T45" i="1"/>
  <c r="U45" i="1" s="1"/>
  <c r="V45" i="1" s="1"/>
  <c r="W45" i="1" s="1"/>
  <c r="X45" i="1" s="1"/>
  <c r="T36" i="1"/>
  <c r="U36" i="1" s="1"/>
  <c r="V36" i="1" s="1"/>
  <c r="W36" i="1" s="1"/>
  <c r="X36" i="1" s="1"/>
  <c r="T32" i="1"/>
  <c r="U32" i="1" s="1"/>
  <c r="V32" i="1" s="1"/>
  <c r="W32" i="1" s="1"/>
  <c r="X32" i="1" s="1"/>
  <c r="T22" i="1"/>
  <c r="U22" i="1" s="1"/>
  <c r="V22" i="1" s="1"/>
  <c r="W22" i="1" s="1"/>
  <c r="X22" i="1" s="1"/>
  <c r="T17" i="1"/>
  <c r="U17" i="1" s="1"/>
  <c r="V17" i="1" s="1"/>
  <c r="W17" i="1" s="1"/>
  <c r="X17" i="1" s="1"/>
  <c r="T11" i="1"/>
  <c r="U11" i="1" s="1"/>
  <c r="V11" i="1" s="1"/>
  <c r="W11" i="1" s="1"/>
  <c r="X11" i="1" s="1"/>
  <c r="T71" i="1"/>
  <c r="U71" i="1" s="1"/>
  <c r="V71" i="1" s="1"/>
  <c r="W71" i="1" s="1"/>
  <c r="X71" i="1" s="1"/>
  <c r="T62" i="1"/>
  <c r="U62" i="1" s="1"/>
  <c r="V62" i="1" s="1"/>
  <c r="W62" i="1" s="1"/>
  <c r="X62" i="1" s="1"/>
  <c r="T58" i="1"/>
  <c r="U58" i="1" s="1"/>
  <c r="V58" i="1" s="1"/>
  <c r="W58" i="1" s="1"/>
  <c r="X58" i="1" s="1"/>
  <c r="T53" i="1"/>
  <c r="U53" i="1" s="1"/>
  <c r="V53" i="1" s="1"/>
  <c r="W53" i="1" s="1"/>
  <c r="X53" i="1" s="1"/>
  <c r="T44" i="1"/>
  <c r="U44" i="1" s="1"/>
  <c r="V44" i="1" s="1"/>
  <c r="W44" i="1" s="1"/>
  <c r="X44" i="1" s="1"/>
  <c r="T41" i="1"/>
  <c r="U41" i="1" s="1"/>
  <c r="V41" i="1" s="1"/>
  <c r="W41" i="1" s="1"/>
  <c r="X41" i="1" s="1"/>
  <c r="T35" i="1"/>
  <c r="U35" i="1" s="1"/>
  <c r="V35" i="1" s="1"/>
  <c r="W35" i="1" s="1"/>
  <c r="X35" i="1" s="1"/>
  <c r="T26" i="1"/>
  <c r="U26" i="1" s="1"/>
  <c r="V26" i="1" s="1"/>
  <c r="W26" i="1" s="1"/>
  <c r="X26" i="1" s="1"/>
  <c r="T21" i="1"/>
  <c r="U21" i="1" s="1"/>
  <c r="V21" i="1" s="1"/>
  <c r="W21" i="1" s="1"/>
  <c r="X21" i="1" s="1"/>
  <c r="T7" i="1"/>
  <c r="U7" i="1" s="1"/>
  <c r="V7" i="1" s="1"/>
  <c r="W7" i="1" s="1"/>
  <c r="X7" i="1" s="1"/>
  <c r="T2" i="1"/>
  <c r="U2" i="1" s="1"/>
  <c r="V2" i="1" s="1"/>
  <c r="W2" i="1" s="1"/>
  <c r="X2" i="1" s="1"/>
  <c r="T96" i="1"/>
  <c r="U96" i="1" s="1"/>
  <c r="V96" i="1" s="1"/>
  <c r="W96" i="1" s="1"/>
  <c r="X96" i="1" s="1"/>
  <c r="T91" i="1"/>
  <c r="U91" i="1" s="1"/>
  <c r="V91" i="1" s="1"/>
  <c r="W91" i="1" s="1"/>
  <c r="X91" i="1" s="1"/>
  <c r="T79" i="1"/>
  <c r="U79" i="1" s="1"/>
  <c r="V79" i="1" s="1"/>
  <c r="W79" i="1" s="1"/>
  <c r="X79" i="1" s="1"/>
  <c r="T70" i="1"/>
  <c r="U70" i="1" s="1"/>
  <c r="V70" i="1" s="1"/>
  <c r="W70" i="1" s="1"/>
  <c r="X70" i="1" s="1"/>
  <c r="T66" i="1"/>
  <c r="U66" i="1" s="1"/>
  <c r="V66" i="1" s="1"/>
  <c r="W66" i="1" s="1"/>
  <c r="X66" i="1" s="1"/>
  <c r="T61" i="1"/>
  <c r="U61" i="1" s="1"/>
  <c r="V61" i="1" s="1"/>
  <c r="W61" i="1" s="1"/>
  <c r="X61" i="1" s="1"/>
  <c r="T52" i="1"/>
  <c r="U52" i="1" s="1"/>
  <c r="V52" i="1" s="1"/>
  <c r="W52" i="1" s="1"/>
  <c r="X52" i="1" s="1"/>
  <c r="T49" i="1"/>
  <c r="U49" i="1" s="1"/>
  <c r="V49" i="1" s="1"/>
  <c r="W49" i="1" s="1"/>
  <c r="X49" i="1" s="1"/>
  <c r="T31" i="1"/>
  <c r="U31" i="1" s="1"/>
  <c r="V31" i="1" s="1"/>
  <c r="W31" i="1" s="1"/>
  <c r="X31" i="1" s="1"/>
  <c r="T20" i="1"/>
  <c r="U20" i="1" s="1"/>
  <c r="V20" i="1" s="1"/>
  <c r="W20" i="1" s="1"/>
  <c r="X20" i="1" s="1"/>
  <c r="T16" i="1"/>
  <c r="U16" i="1" s="1"/>
  <c r="V16" i="1" s="1"/>
  <c r="W16" i="1" s="1"/>
  <c r="X16" i="1" s="1"/>
  <c r="T6" i="1"/>
  <c r="U6" i="1" s="1"/>
  <c r="V6" i="1" s="1"/>
  <c r="W6" i="1" s="1"/>
  <c r="X6" i="1" s="1"/>
  <c r="T104" i="1"/>
  <c r="U104" i="1" s="1"/>
  <c r="V104" i="1" s="1"/>
  <c r="W104" i="1" s="1"/>
  <c r="X104" i="1" s="1"/>
  <c r="T99" i="1"/>
  <c r="U99" i="1" s="1"/>
  <c r="V99" i="1" s="1"/>
  <c r="W99" i="1" s="1"/>
  <c r="X99" i="1" s="1"/>
  <c r="T87" i="1"/>
  <c r="U87" i="1" s="1"/>
  <c r="V87" i="1" s="1"/>
  <c r="W87" i="1" s="1"/>
  <c r="X87" i="1" s="1"/>
  <c r="T78" i="1"/>
  <c r="U78" i="1" s="1"/>
  <c r="V78" i="1" s="1"/>
  <c r="W78" i="1" s="1"/>
  <c r="X78" i="1" s="1"/>
  <c r="T74" i="1"/>
  <c r="U74" i="1" s="1"/>
  <c r="V74" i="1" s="1"/>
  <c r="W74" i="1" s="1"/>
  <c r="X74" i="1" s="1"/>
  <c r="T69" i="1"/>
  <c r="U69" i="1" s="1"/>
  <c r="V69" i="1" s="1"/>
  <c r="W69" i="1" s="1"/>
  <c r="X69" i="1" s="1"/>
  <c r="T60" i="1"/>
  <c r="U60" i="1" s="1"/>
  <c r="V60" i="1" s="1"/>
  <c r="W60" i="1" s="1"/>
  <c r="X60" i="1" s="1"/>
  <c r="T57" i="1"/>
  <c r="U57" i="1" s="1"/>
  <c r="V57" i="1" s="1"/>
  <c r="W57" i="1" s="1"/>
  <c r="X57" i="1" s="1"/>
  <c r="T40" i="1"/>
  <c r="U40" i="1" s="1"/>
  <c r="V40" i="1" s="1"/>
  <c r="W40" i="1" s="1"/>
  <c r="X40" i="1" s="1"/>
  <c r="T30" i="1"/>
  <c r="U30" i="1" s="1"/>
  <c r="V30" i="1" s="1"/>
  <c r="W30" i="1" s="1"/>
  <c r="X30" i="1" s="1"/>
  <c r="T25" i="1"/>
  <c r="U25" i="1" s="1"/>
  <c r="V25" i="1" s="1"/>
  <c r="W25" i="1" s="1"/>
  <c r="X25" i="1" s="1"/>
  <c r="T19" i="1"/>
  <c r="U19" i="1" s="1"/>
  <c r="V19" i="1" s="1"/>
  <c r="W19" i="1" s="1"/>
  <c r="X19" i="1" s="1"/>
  <c r="T10" i="1"/>
  <c r="U10" i="1" s="1"/>
  <c r="V10" i="1" s="1"/>
  <c r="W10" i="1" s="1"/>
  <c r="X10" i="1" s="1"/>
  <c r="T5" i="1"/>
  <c r="U5" i="1" s="1"/>
  <c r="V5" i="1" s="1"/>
  <c r="W5" i="1" s="1"/>
  <c r="X5" i="1" s="1"/>
  <c r="T95" i="1"/>
  <c r="U95" i="1" s="1"/>
  <c r="V95" i="1" s="1"/>
  <c r="W95" i="1" s="1"/>
  <c r="X95" i="1" s="1"/>
  <c r="T86" i="1"/>
  <c r="U86" i="1" s="1"/>
  <c r="V86" i="1" s="1"/>
  <c r="W86" i="1" s="1"/>
  <c r="X86" i="1" s="1"/>
  <c r="T82" i="1"/>
  <c r="U82" i="1" s="1"/>
  <c r="V82" i="1" s="1"/>
  <c r="W82" i="1" s="1"/>
  <c r="X82" i="1" s="1"/>
  <c r="T77" i="1"/>
  <c r="U77" i="1" s="1"/>
  <c r="V77" i="1" s="1"/>
  <c r="W77" i="1" s="1"/>
  <c r="X77" i="1" s="1"/>
  <c r="T68" i="1"/>
  <c r="U68" i="1" s="1"/>
  <c r="V68" i="1" s="1"/>
  <c r="W68" i="1" s="1"/>
  <c r="X68" i="1" s="1"/>
  <c r="T65" i="1"/>
  <c r="U65" i="1" s="1"/>
  <c r="V65" i="1" s="1"/>
  <c r="W65" i="1" s="1"/>
  <c r="X65" i="1" s="1"/>
  <c r="T48" i="1"/>
  <c r="U48" i="1" s="1"/>
  <c r="V48" i="1" s="1"/>
  <c r="W48" i="1" s="1"/>
  <c r="X48" i="1" s="1"/>
  <c r="T43" i="1"/>
  <c r="U43" i="1" s="1"/>
  <c r="V43" i="1" s="1"/>
  <c r="W43" i="1" s="1"/>
  <c r="X43" i="1" s="1"/>
  <c r="T34" i="1"/>
  <c r="U34" i="1" s="1"/>
  <c r="V34" i="1" s="1"/>
  <c r="W34" i="1" s="1"/>
  <c r="X34" i="1" s="1"/>
  <c r="T29" i="1"/>
  <c r="U29" i="1" s="1"/>
  <c r="V29" i="1" s="1"/>
  <c r="W29" i="1" s="1"/>
  <c r="X29" i="1" s="1"/>
  <c r="T15" i="1"/>
  <c r="U15" i="1" s="1"/>
  <c r="V15" i="1" s="1"/>
  <c r="W15" i="1" s="1"/>
  <c r="X15" i="1" s="1"/>
  <c r="T4" i="1"/>
  <c r="U4" i="1" s="1"/>
  <c r="V4" i="1" s="1"/>
  <c r="W4" i="1" s="1"/>
  <c r="X4" i="1" s="1"/>
  <c r="T103" i="1"/>
  <c r="U103" i="1" s="1"/>
  <c r="V103" i="1" s="1"/>
  <c r="W103" i="1" s="1"/>
  <c r="X103" i="1" s="1"/>
  <c r="T94" i="1"/>
  <c r="U94" i="1" s="1"/>
  <c r="V94" i="1" s="1"/>
  <c r="W94" i="1" s="1"/>
  <c r="X94" i="1" s="1"/>
  <c r="T90" i="1"/>
  <c r="U90" i="1" s="1"/>
  <c r="V90" i="1" s="1"/>
  <c r="W90" i="1" s="1"/>
  <c r="X90" i="1" s="1"/>
  <c r="T85" i="1"/>
  <c r="U85" i="1" s="1"/>
  <c r="V85" i="1" s="1"/>
  <c r="W85" i="1" s="1"/>
  <c r="X85" i="1" s="1"/>
  <c r="T76" i="1"/>
  <c r="U76" i="1" s="1"/>
  <c r="V76" i="1" s="1"/>
  <c r="W76" i="1" s="1"/>
  <c r="X76" i="1" s="1"/>
  <c r="T73" i="1"/>
  <c r="U73" i="1" s="1"/>
  <c r="V73" i="1" s="1"/>
  <c r="W73" i="1" s="1"/>
  <c r="X73" i="1" s="1"/>
  <c r="T56" i="1"/>
  <c r="U56" i="1" s="1"/>
  <c r="V56" i="1" s="1"/>
  <c r="W56" i="1" s="1"/>
  <c r="X56" i="1" s="1"/>
  <c r="T51" i="1"/>
  <c r="U51" i="1" s="1"/>
  <c r="V51" i="1" s="1"/>
  <c r="W51" i="1" s="1"/>
  <c r="X51" i="1" s="1"/>
  <c r="T39" i="1"/>
  <c r="U39" i="1" s="1"/>
  <c r="V39" i="1" s="1"/>
  <c r="W39" i="1" s="1"/>
  <c r="X39" i="1" s="1"/>
  <c r="T28" i="1"/>
  <c r="U28" i="1" s="1"/>
  <c r="V28" i="1" s="1"/>
  <c r="W28" i="1" s="1"/>
  <c r="X28" i="1" s="1"/>
  <c r="T24" i="1"/>
  <c r="U24" i="1" s="1"/>
  <c r="V24" i="1" s="1"/>
  <c r="W24" i="1" s="1"/>
  <c r="X24" i="1" s="1"/>
  <c r="T14" i="1"/>
  <c r="U14" i="1" s="1"/>
  <c r="V14" i="1" s="1"/>
  <c r="W14" i="1" s="1"/>
  <c r="X14" i="1" s="1"/>
  <c r="T9" i="1"/>
  <c r="U9" i="1" s="1"/>
  <c r="V9" i="1" s="1"/>
  <c r="W9" i="1" s="1"/>
  <c r="X9" i="1" s="1"/>
  <c r="T3" i="1"/>
  <c r="U3" i="1" s="1"/>
  <c r="V3" i="1" s="1"/>
  <c r="W3" i="1" s="1"/>
  <c r="X3" i="1" s="1"/>
  <c r="O9" i="1"/>
  <c r="P9" i="1" s="1"/>
  <c r="Q9" i="1" s="1"/>
  <c r="R9" i="1" s="1"/>
  <c r="O17" i="1"/>
  <c r="P17" i="1" s="1"/>
  <c r="Q17" i="1" s="1"/>
  <c r="R17" i="1" s="1"/>
  <c r="O25" i="1"/>
  <c r="P25" i="1" s="1"/>
  <c r="Q25" i="1" s="1"/>
  <c r="R25" i="1" s="1"/>
  <c r="O33" i="1"/>
  <c r="P33" i="1" s="1"/>
  <c r="Q33" i="1" s="1"/>
  <c r="R33" i="1" s="1"/>
  <c r="O41" i="1"/>
  <c r="P41" i="1" s="1"/>
  <c r="Q41" i="1" s="1"/>
  <c r="R41" i="1" s="1"/>
  <c r="O49" i="1"/>
  <c r="P49" i="1" s="1"/>
  <c r="Q49" i="1" s="1"/>
  <c r="R49" i="1" s="1"/>
  <c r="O57" i="1"/>
  <c r="P57" i="1" s="1"/>
  <c r="Q57" i="1" s="1"/>
  <c r="R57" i="1" s="1"/>
  <c r="O65" i="1"/>
  <c r="P65" i="1" s="1"/>
  <c r="Q65" i="1" s="1"/>
  <c r="R65" i="1" s="1"/>
  <c r="O73" i="1"/>
  <c r="P73" i="1" s="1"/>
  <c r="Q73" i="1" s="1"/>
  <c r="R73" i="1" s="1"/>
  <c r="O81" i="1"/>
  <c r="P81" i="1" s="1"/>
  <c r="Q81" i="1" s="1"/>
  <c r="R81" i="1" s="1"/>
  <c r="O89" i="1"/>
  <c r="P89" i="1" s="1"/>
  <c r="Q89" i="1" s="1"/>
  <c r="R89" i="1" s="1"/>
  <c r="O97" i="1"/>
  <c r="P97" i="1" s="1"/>
  <c r="Q97" i="1" s="1"/>
  <c r="R97" i="1" s="1"/>
  <c r="O106" i="1"/>
  <c r="O12" i="1"/>
  <c r="P12" i="1" s="1"/>
  <c r="Q12" i="1" s="1"/>
  <c r="R12" i="1" s="1"/>
  <c r="O28" i="1"/>
  <c r="P28" i="1" s="1"/>
  <c r="Q28" i="1" s="1"/>
  <c r="R28" i="1" s="1"/>
  <c r="O44" i="1"/>
  <c r="P44" i="1" s="1"/>
  <c r="Q44" i="1" s="1"/>
  <c r="R44" i="1" s="1"/>
  <c r="O60" i="1"/>
  <c r="P60" i="1" s="1"/>
  <c r="Q60" i="1" s="1"/>
  <c r="R60" i="1" s="1"/>
  <c r="O76" i="1"/>
  <c r="P76" i="1" s="1"/>
  <c r="Q76" i="1" s="1"/>
  <c r="R76" i="1" s="1"/>
  <c r="O4" i="1"/>
  <c r="P4" i="1" s="1"/>
  <c r="Q4" i="1" s="1"/>
  <c r="R4" i="1" s="1"/>
  <c r="O20" i="1"/>
  <c r="P20" i="1" s="1"/>
  <c r="Q20" i="1" s="1"/>
  <c r="R20" i="1" s="1"/>
  <c r="O36" i="1"/>
  <c r="P36" i="1" s="1"/>
  <c r="Q36" i="1" s="1"/>
  <c r="R36" i="1" s="1"/>
  <c r="O52" i="1"/>
  <c r="P52" i="1" s="1"/>
  <c r="Q52" i="1" s="1"/>
  <c r="R52" i="1" s="1"/>
  <c r="O68" i="1"/>
  <c r="P68" i="1" s="1"/>
  <c r="Q68" i="1" s="1"/>
  <c r="R68" i="1" s="1"/>
  <c r="O6" i="1"/>
  <c r="P6" i="1" s="1"/>
  <c r="Q6" i="1" s="1"/>
  <c r="R6" i="1" s="1"/>
  <c r="O14" i="1"/>
  <c r="P14" i="1" s="1"/>
  <c r="Q14" i="1" s="1"/>
  <c r="R14" i="1" s="1"/>
  <c r="O22" i="1"/>
  <c r="P22" i="1" s="1"/>
  <c r="Q22" i="1" s="1"/>
  <c r="R22" i="1" s="1"/>
  <c r="O30" i="1"/>
  <c r="P30" i="1" s="1"/>
  <c r="Q30" i="1" s="1"/>
  <c r="R30" i="1" s="1"/>
  <c r="O38" i="1"/>
  <c r="P38" i="1" s="1"/>
  <c r="Q38" i="1" s="1"/>
  <c r="R38" i="1" s="1"/>
  <c r="O46" i="1"/>
  <c r="P46" i="1" s="1"/>
  <c r="Q46" i="1" s="1"/>
  <c r="R46" i="1" s="1"/>
  <c r="O54" i="1"/>
  <c r="P54" i="1" s="1"/>
  <c r="Q54" i="1" s="1"/>
  <c r="R54" i="1" s="1"/>
  <c r="O62" i="1"/>
  <c r="O70" i="1"/>
  <c r="P70" i="1" s="1"/>
  <c r="Q70" i="1" s="1"/>
  <c r="R70" i="1" s="1"/>
  <c r="O78" i="1"/>
  <c r="P78" i="1" s="1"/>
  <c r="Q78" i="1" s="1"/>
  <c r="R78" i="1" s="1"/>
  <c r="O86" i="1"/>
  <c r="P86" i="1" s="1"/>
  <c r="Q86" i="1" s="1"/>
  <c r="R86" i="1" s="1"/>
  <c r="O94" i="1"/>
  <c r="P94" i="1" s="1"/>
  <c r="Q94" i="1" s="1"/>
  <c r="R94" i="1" s="1"/>
  <c r="O8" i="1"/>
  <c r="P8" i="1" s="1"/>
  <c r="Q8" i="1" s="1"/>
  <c r="R8" i="1" s="1"/>
  <c r="O16" i="1"/>
  <c r="P16" i="1" s="1"/>
  <c r="Q16" i="1" s="1"/>
  <c r="R16" i="1" s="1"/>
  <c r="O24" i="1"/>
  <c r="P24" i="1" s="1"/>
  <c r="Q24" i="1" s="1"/>
  <c r="R24" i="1" s="1"/>
  <c r="O32" i="1"/>
  <c r="P32" i="1" s="1"/>
  <c r="Q32" i="1" s="1"/>
  <c r="R32" i="1" s="1"/>
  <c r="O40" i="1"/>
  <c r="P40" i="1" s="1"/>
  <c r="Q40" i="1" s="1"/>
  <c r="R40" i="1" s="1"/>
  <c r="O48" i="1"/>
  <c r="P48" i="1" s="1"/>
  <c r="Q48" i="1" s="1"/>
  <c r="R48" i="1" s="1"/>
  <c r="O56" i="1"/>
  <c r="P56" i="1" s="1"/>
  <c r="Q56" i="1" s="1"/>
  <c r="R56" i="1" s="1"/>
  <c r="O64" i="1"/>
  <c r="P64" i="1" s="1"/>
  <c r="Q64" i="1" s="1"/>
  <c r="R64" i="1" s="1"/>
  <c r="O72" i="1"/>
  <c r="P72" i="1" s="1"/>
  <c r="Q72" i="1" s="1"/>
  <c r="R72" i="1" s="1"/>
  <c r="O80" i="1"/>
  <c r="P80" i="1" s="1"/>
  <c r="Q80" i="1" s="1"/>
  <c r="R80" i="1" s="1"/>
  <c r="O88" i="1"/>
  <c r="P88" i="1" s="1"/>
  <c r="Q88" i="1" s="1"/>
  <c r="R88" i="1" s="1"/>
  <c r="O96" i="1"/>
  <c r="P96" i="1" s="1"/>
  <c r="Q96" i="1" s="1"/>
  <c r="R96" i="1" s="1"/>
  <c r="O3" i="1"/>
  <c r="P3" i="1" s="1"/>
  <c r="Q3" i="1" s="1"/>
  <c r="R3" i="1" s="1"/>
  <c r="O11" i="1"/>
  <c r="P11" i="1" s="1"/>
  <c r="Q11" i="1" s="1"/>
  <c r="R11" i="1" s="1"/>
  <c r="O19" i="1"/>
  <c r="P19" i="1" s="1"/>
  <c r="Q19" i="1" s="1"/>
  <c r="R19" i="1" s="1"/>
  <c r="O27" i="1"/>
  <c r="P27" i="1" s="1"/>
  <c r="Q27" i="1" s="1"/>
  <c r="R27" i="1" s="1"/>
  <c r="O35" i="1"/>
  <c r="P35" i="1" s="1"/>
  <c r="Q35" i="1" s="1"/>
  <c r="R35" i="1" s="1"/>
  <c r="O43" i="1"/>
  <c r="P43" i="1" s="1"/>
  <c r="Q43" i="1" s="1"/>
  <c r="R43" i="1" s="1"/>
  <c r="O51" i="1"/>
  <c r="P51" i="1" s="1"/>
  <c r="Q51" i="1" s="1"/>
  <c r="R51" i="1" s="1"/>
  <c r="O59" i="1"/>
  <c r="P59" i="1" s="1"/>
  <c r="Q59" i="1" s="1"/>
  <c r="R59" i="1" s="1"/>
  <c r="O67" i="1"/>
  <c r="P67" i="1" s="1"/>
  <c r="Q67" i="1" s="1"/>
  <c r="R67" i="1" s="1"/>
  <c r="O75" i="1"/>
  <c r="P75" i="1" s="1"/>
  <c r="Q75" i="1" s="1"/>
  <c r="R75" i="1" s="1"/>
  <c r="O83" i="1"/>
  <c r="P83" i="1" s="1"/>
  <c r="Q83" i="1" s="1"/>
  <c r="R83" i="1" s="1"/>
  <c r="O91" i="1"/>
  <c r="P91" i="1" s="1"/>
  <c r="Q91" i="1" s="1"/>
  <c r="R91" i="1" s="1"/>
  <c r="O99" i="1"/>
  <c r="P99" i="1" s="1"/>
  <c r="Q99" i="1" s="1"/>
  <c r="R99" i="1" s="1"/>
  <c r="P2" i="1"/>
  <c r="Q2" i="1" s="1"/>
  <c r="R2" i="1" s="1"/>
  <c r="P10" i="1"/>
  <c r="Q10" i="1" s="1"/>
  <c r="R10" i="1" s="1"/>
  <c r="O5" i="1"/>
  <c r="P5" i="1" s="1"/>
  <c r="Q5" i="1" s="1"/>
  <c r="R5" i="1" s="1"/>
  <c r="O13" i="1"/>
  <c r="P13" i="1" s="1"/>
  <c r="Q13" i="1" s="1"/>
  <c r="R13" i="1" s="1"/>
  <c r="O21" i="1"/>
  <c r="P21" i="1" s="1"/>
  <c r="Q21" i="1" s="1"/>
  <c r="R21" i="1" s="1"/>
  <c r="O29" i="1"/>
  <c r="P29" i="1" s="1"/>
  <c r="Q29" i="1" s="1"/>
  <c r="R29" i="1" s="1"/>
  <c r="O37" i="1"/>
  <c r="P37" i="1" s="1"/>
  <c r="Q37" i="1" s="1"/>
  <c r="R37" i="1" s="1"/>
  <c r="O45" i="1"/>
  <c r="P45" i="1" s="1"/>
  <c r="Q45" i="1" s="1"/>
  <c r="R45" i="1" s="1"/>
  <c r="O53" i="1"/>
  <c r="P53" i="1" s="1"/>
  <c r="Q53" i="1" s="1"/>
  <c r="R53" i="1" s="1"/>
  <c r="O61" i="1"/>
  <c r="P61" i="1" s="1"/>
  <c r="Q61" i="1" s="1"/>
  <c r="R61" i="1" s="1"/>
  <c r="O69" i="1"/>
  <c r="P69" i="1" s="1"/>
  <c r="Q69" i="1" s="1"/>
  <c r="R69" i="1" s="1"/>
  <c r="O77" i="1"/>
  <c r="P77" i="1" s="1"/>
  <c r="Q77" i="1" s="1"/>
  <c r="R77" i="1" s="1"/>
  <c r="O7" i="1"/>
  <c r="P7" i="1" s="1"/>
  <c r="Q7" i="1" s="1"/>
  <c r="R7" i="1" s="1"/>
  <c r="O15" i="1"/>
  <c r="P15" i="1" s="1"/>
  <c r="Q15" i="1" s="1"/>
  <c r="R15" i="1" s="1"/>
  <c r="O23" i="1"/>
  <c r="P23" i="1" s="1"/>
  <c r="Q23" i="1" s="1"/>
  <c r="R23" i="1" s="1"/>
  <c r="O31" i="1"/>
  <c r="P31" i="1" s="1"/>
  <c r="Q31" i="1" s="1"/>
  <c r="R31" i="1" s="1"/>
  <c r="O39" i="1"/>
  <c r="P39" i="1" s="1"/>
  <c r="Q39" i="1" s="1"/>
  <c r="R39" i="1" s="1"/>
  <c r="O47" i="1"/>
  <c r="P47" i="1" s="1"/>
  <c r="Q47" i="1" s="1"/>
  <c r="R47" i="1" s="1"/>
  <c r="O55" i="1"/>
  <c r="P55" i="1" s="1"/>
  <c r="Q55" i="1" s="1"/>
  <c r="R55" i="1" s="1"/>
  <c r="O63" i="1"/>
  <c r="P63" i="1" s="1"/>
  <c r="Q63" i="1" s="1"/>
  <c r="R63" i="1" s="1"/>
  <c r="O71" i="1"/>
  <c r="P71" i="1" s="1"/>
  <c r="Q71" i="1" s="1"/>
  <c r="R71" i="1" s="1"/>
  <c r="O79" i="1"/>
  <c r="P79" i="1" s="1"/>
  <c r="Q79" i="1" s="1"/>
  <c r="R79" i="1" s="1"/>
  <c r="O87" i="1"/>
  <c r="P87" i="1" s="1"/>
  <c r="Q87" i="1" s="1"/>
  <c r="R87" i="1" s="1"/>
  <c r="O95" i="1"/>
  <c r="P95" i="1" s="1"/>
  <c r="Q95" i="1" s="1"/>
  <c r="R95" i="1" s="1"/>
  <c r="O103" i="1"/>
  <c r="P103" i="1" s="1"/>
  <c r="Q103" i="1" s="1"/>
  <c r="R103" i="1" s="1"/>
  <c r="O104" i="1"/>
  <c r="P104" i="1" s="1"/>
  <c r="Q104" i="1" s="1"/>
  <c r="R104" i="1" s="1"/>
  <c r="O105" i="1"/>
  <c r="P105" i="1" s="1"/>
  <c r="Q105" i="1" s="1"/>
  <c r="R105" i="1" s="1"/>
  <c r="O84" i="1"/>
  <c r="P84" i="1" s="1"/>
  <c r="Q84" i="1" s="1"/>
  <c r="R84" i="1" s="1"/>
  <c r="O92" i="1"/>
  <c r="P92" i="1" s="1"/>
  <c r="Q92" i="1" s="1"/>
  <c r="R92" i="1" s="1"/>
  <c r="O100" i="1"/>
  <c r="P100" i="1" s="1"/>
  <c r="Q100" i="1" s="1"/>
  <c r="R100" i="1" s="1"/>
  <c r="O102" i="1"/>
  <c r="P102" i="1" s="1"/>
  <c r="Q102" i="1" s="1"/>
  <c r="R102" i="1" s="1"/>
  <c r="P74" i="1"/>
  <c r="Q74" i="1" s="1"/>
  <c r="R74" i="1" s="1"/>
  <c r="P34" i="1"/>
  <c r="Q34" i="1" s="1"/>
  <c r="R34" i="1" s="1"/>
  <c r="P42" i="1"/>
  <c r="Q42" i="1" s="1"/>
  <c r="R42" i="1" s="1"/>
  <c r="P50" i="1"/>
  <c r="Q50" i="1" s="1"/>
  <c r="R50" i="1" s="1"/>
  <c r="P58" i="1"/>
  <c r="Q58" i="1" s="1"/>
  <c r="R58" i="1" s="1"/>
  <c r="P66" i="1"/>
  <c r="Q66" i="1" s="1"/>
  <c r="R66" i="1" s="1"/>
  <c r="P82" i="1"/>
  <c r="Q82" i="1" s="1"/>
  <c r="R82" i="1" s="1"/>
  <c r="P90" i="1"/>
  <c r="Q90" i="1" s="1"/>
  <c r="R90" i="1" s="1"/>
  <c r="P98" i="1"/>
  <c r="Q98" i="1" s="1"/>
  <c r="R98" i="1" s="1"/>
  <c r="P106" i="1"/>
  <c r="Q106" i="1" s="1"/>
  <c r="R106" i="1" s="1"/>
  <c r="P18" i="1"/>
  <c r="Q18" i="1" s="1"/>
  <c r="R18" i="1" s="1"/>
  <c r="P62" i="1"/>
  <c r="Q62" i="1" s="1"/>
  <c r="R62" i="1" s="1"/>
  <c r="P26" i="1"/>
  <c r="Q26" i="1" s="1"/>
  <c r="R26" i="1" s="1"/>
  <c r="O85" i="1"/>
  <c r="P85" i="1" s="1"/>
  <c r="Q85" i="1" s="1"/>
  <c r="R85" i="1" s="1"/>
  <c r="O93" i="1"/>
  <c r="P93" i="1" s="1"/>
  <c r="Q93" i="1" s="1"/>
  <c r="R93" i="1" s="1"/>
  <c r="O101" i="1"/>
  <c r="P101" i="1" s="1"/>
  <c r="Q101" i="1" s="1"/>
  <c r="R101" i="1" s="1"/>
  <c r="AL93" i="1"/>
  <c r="AL61" i="1"/>
  <c r="AM61" i="1" s="1"/>
  <c r="AL105" i="1"/>
  <c r="AL97" i="1"/>
  <c r="AL81" i="1"/>
  <c r="AL73" i="1"/>
  <c r="AL65" i="1"/>
  <c r="AL57" i="1"/>
  <c r="AL49" i="1"/>
  <c r="AL41" i="1"/>
  <c r="AL33" i="1"/>
  <c r="AL25" i="1"/>
  <c r="AL17" i="1"/>
  <c r="AL9" i="1"/>
  <c r="AL69" i="1"/>
  <c r="AL89" i="1"/>
  <c r="AL21" i="1"/>
  <c r="AL85" i="1"/>
  <c r="AL53" i="1"/>
  <c r="AL37" i="1"/>
  <c r="AL5" i="1"/>
  <c r="AL77" i="1"/>
  <c r="AL45" i="1"/>
  <c r="AL29" i="1"/>
  <c r="AL13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3" i="1"/>
  <c r="AL2" i="1"/>
  <c r="AL102" i="1"/>
  <c r="AL86" i="1"/>
  <c r="AL78" i="1"/>
  <c r="AL62" i="1"/>
  <c r="AL54" i="1"/>
  <c r="AL38" i="1"/>
  <c r="AL94" i="1"/>
  <c r="AL70" i="1"/>
  <c r="AL46" i="1"/>
  <c r="AL30" i="1"/>
  <c r="AL100" i="1"/>
  <c r="AL92" i="1"/>
  <c r="AL84" i="1"/>
  <c r="AL76" i="1"/>
  <c r="AL68" i="1"/>
  <c r="AL60" i="1"/>
  <c r="AL52" i="1"/>
  <c r="AL44" i="1"/>
  <c r="AL36" i="1"/>
  <c r="AL28" i="1"/>
  <c r="AL20" i="1"/>
  <c r="AL12" i="1"/>
  <c r="AL4" i="1"/>
  <c r="AL106" i="1"/>
  <c r="AL98" i="1"/>
  <c r="AL90" i="1"/>
  <c r="AL82" i="1"/>
  <c r="AL74" i="1"/>
  <c r="AL66" i="1"/>
  <c r="AL58" i="1"/>
  <c r="AL50" i="1"/>
  <c r="AL42" i="1"/>
  <c r="AL34" i="1"/>
  <c r="AL26" i="1"/>
  <c r="AL18" i="1"/>
  <c r="AL10" i="1"/>
  <c r="AL22" i="1"/>
  <c r="AL14" i="1"/>
  <c r="AL6" i="1"/>
  <c r="AL104" i="1"/>
  <c r="AL96" i="1"/>
  <c r="AL88" i="1"/>
  <c r="AL80" i="1"/>
  <c r="AL72" i="1"/>
  <c r="AL64" i="1"/>
  <c r="AL56" i="1"/>
  <c r="AL48" i="1"/>
  <c r="AL40" i="1"/>
  <c r="AL32" i="1"/>
  <c r="AL24" i="1"/>
  <c r="AL16" i="1"/>
  <c r="AL8" i="1"/>
  <c r="AL101" i="1"/>
  <c r="AM79" i="1"/>
  <c r="AM55" i="1"/>
  <c r="AM39" i="1"/>
  <c r="AM87" i="1"/>
  <c r="AV53" i="3" l="1"/>
  <c r="BB53" i="3" s="1"/>
  <c r="BH53" i="3" s="1"/>
  <c r="AX61" i="3"/>
  <c r="BD61" i="3" s="1"/>
  <c r="BJ61" i="3" s="1"/>
  <c r="AR15" i="3"/>
  <c r="AW15" i="3"/>
  <c r="BC15" i="3" s="1"/>
  <c r="BI15" i="3" s="1"/>
  <c r="AR60" i="3"/>
  <c r="AW60" i="3"/>
  <c r="BC60" i="3" s="1"/>
  <c r="BI60" i="3" s="1"/>
  <c r="AQ7" i="3"/>
  <c r="AV7" i="3"/>
  <c r="BB7" i="3" s="1"/>
  <c r="BH7" i="3" s="1"/>
  <c r="AR50" i="3"/>
  <c r="AW50" i="3"/>
  <c r="BC50" i="3" s="1"/>
  <c r="BI50" i="3" s="1"/>
  <c r="AR34" i="3"/>
  <c r="AW34" i="3"/>
  <c r="BC34" i="3" s="1"/>
  <c r="BI34" i="3" s="1"/>
  <c r="AV11" i="3"/>
  <c r="BB11" i="3" s="1"/>
  <c r="BH11" i="3" s="1"/>
  <c r="AQ11" i="3"/>
  <c r="AQ69" i="3"/>
  <c r="AV69" i="3"/>
  <c r="BB69" i="3" s="1"/>
  <c r="BH69" i="3" s="1"/>
  <c r="AQ101" i="3"/>
  <c r="AV101" i="3"/>
  <c r="BB101" i="3" s="1"/>
  <c r="BH101" i="3" s="1"/>
  <c r="AQ18" i="3"/>
  <c r="AV18" i="3"/>
  <c r="BB18" i="3" s="1"/>
  <c r="BH18" i="3" s="1"/>
  <c r="AQ41" i="3"/>
  <c r="AV41" i="3"/>
  <c r="BB41" i="3" s="1"/>
  <c r="BH41" i="3" s="1"/>
  <c r="AV64" i="3"/>
  <c r="BB64" i="3" s="1"/>
  <c r="BH64" i="3" s="1"/>
  <c r="AQ64" i="3"/>
  <c r="AV86" i="3"/>
  <c r="BB86" i="3" s="1"/>
  <c r="BH86" i="3" s="1"/>
  <c r="AQ86" i="3"/>
  <c r="AV28" i="3"/>
  <c r="BB28" i="3" s="1"/>
  <c r="BH28" i="3" s="1"/>
  <c r="AQ28" i="3"/>
  <c r="AX3" i="3"/>
  <c r="BD3" i="3" s="1"/>
  <c r="BJ3" i="3" s="1"/>
  <c r="AQ67" i="3"/>
  <c r="AV67" i="3"/>
  <c r="BB67" i="3" s="1"/>
  <c r="BH67" i="3" s="1"/>
  <c r="AQ75" i="3"/>
  <c r="AV75" i="3"/>
  <c r="BB75" i="3" s="1"/>
  <c r="BH75" i="3" s="1"/>
  <c r="AV82" i="3"/>
  <c r="BB82" i="3" s="1"/>
  <c r="BH82" i="3" s="1"/>
  <c r="AQ82" i="3"/>
  <c r="AQ16" i="3"/>
  <c r="AV16" i="3"/>
  <c r="BB16" i="3" s="1"/>
  <c r="BH16" i="3" s="1"/>
  <c r="AQ96" i="3"/>
  <c r="AV96" i="3"/>
  <c r="BB96" i="3" s="1"/>
  <c r="BH96" i="3" s="1"/>
  <c r="AQ29" i="3"/>
  <c r="AV29" i="3"/>
  <c r="BB29" i="3" s="1"/>
  <c r="BH29" i="3" s="1"/>
  <c r="AR84" i="3"/>
  <c r="AV92" i="3"/>
  <c r="BB92" i="3" s="1"/>
  <c r="BH92" i="3" s="1"/>
  <c r="AQ92" i="3"/>
  <c r="AW30" i="3"/>
  <c r="BC30" i="3" s="1"/>
  <c r="BI30" i="3" s="1"/>
  <c r="AR30" i="3"/>
  <c r="AQ12" i="3"/>
  <c r="AV12" i="3"/>
  <c r="BB12" i="3" s="1"/>
  <c r="BH12" i="3" s="1"/>
  <c r="Y57" i="3"/>
  <c r="AU57" i="3"/>
  <c r="BA57" i="3" s="1"/>
  <c r="BG57" i="3" s="1"/>
  <c r="AQ65" i="3"/>
  <c r="AV65" i="3"/>
  <c r="BB65" i="3" s="1"/>
  <c r="BH65" i="3" s="1"/>
  <c r="AQ87" i="3"/>
  <c r="AV87" i="3"/>
  <c r="BB87" i="3" s="1"/>
  <c r="BH87" i="3" s="1"/>
  <c r="AQ21" i="3"/>
  <c r="AV21" i="3"/>
  <c r="BB21" i="3" s="1"/>
  <c r="BH21" i="3" s="1"/>
  <c r="AR37" i="3"/>
  <c r="AW37" i="3"/>
  <c r="BC37" i="3" s="1"/>
  <c r="BI37" i="3" s="1"/>
  <c r="AQ59" i="3"/>
  <c r="AV59" i="3"/>
  <c r="BB59" i="3" s="1"/>
  <c r="BH59" i="3" s="1"/>
  <c r="AV71" i="3"/>
  <c r="BB71" i="3" s="1"/>
  <c r="BH71" i="3" s="1"/>
  <c r="AQ71" i="3"/>
  <c r="AV72" i="3"/>
  <c r="BB72" i="3" s="1"/>
  <c r="BH72" i="3" s="1"/>
  <c r="AQ72" i="3"/>
  <c r="AQ90" i="3"/>
  <c r="AV90" i="3"/>
  <c r="BB90" i="3" s="1"/>
  <c r="BH90" i="3" s="1"/>
  <c r="AQ103" i="3"/>
  <c r="AV103" i="3"/>
  <c r="BB103" i="3" s="1"/>
  <c r="BH103" i="3" s="1"/>
  <c r="AQ4" i="3"/>
  <c r="AV4" i="3"/>
  <c r="BB4" i="3" s="1"/>
  <c r="BH4" i="3" s="1"/>
  <c r="AR47" i="3"/>
  <c r="AW47" i="3"/>
  <c r="BC47" i="3" s="1"/>
  <c r="BI47" i="3" s="1"/>
  <c r="AR85" i="3"/>
  <c r="AW85" i="3"/>
  <c r="BC85" i="3" s="1"/>
  <c r="BI85" i="3" s="1"/>
  <c r="AV94" i="3"/>
  <c r="BB94" i="3" s="1"/>
  <c r="BH94" i="3" s="1"/>
  <c r="AQ94" i="3"/>
  <c r="AR13" i="3"/>
  <c r="AW13" i="3"/>
  <c r="BC13" i="3" s="1"/>
  <c r="BI13" i="3" s="1"/>
  <c r="AV49" i="3"/>
  <c r="BB49" i="3" s="1"/>
  <c r="BH49" i="3" s="1"/>
  <c r="AQ49" i="3"/>
  <c r="AQ77" i="3"/>
  <c r="AV77" i="3"/>
  <c r="BB77" i="3" s="1"/>
  <c r="BH77" i="3" s="1"/>
  <c r="AV91" i="3"/>
  <c r="BB91" i="3" s="1"/>
  <c r="BH91" i="3" s="1"/>
  <c r="AQ91" i="3"/>
  <c r="AQ98" i="3"/>
  <c r="AV98" i="3"/>
  <c r="BB98" i="3" s="1"/>
  <c r="BH98" i="3" s="1"/>
  <c r="AV104" i="3"/>
  <c r="BB104" i="3" s="1"/>
  <c r="BH104" i="3" s="1"/>
  <c r="Y84" i="3"/>
  <c r="AU84" i="3"/>
  <c r="BA84" i="3" s="1"/>
  <c r="BG84" i="3" s="1"/>
  <c r="AV100" i="3"/>
  <c r="BB100" i="3" s="1"/>
  <c r="BH100" i="3" s="1"/>
  <c r="AQ100" i="3"/>
  <c r="AV38" i="3"/>
  <c r="BB38" i="3" s="1"/>
  <c r="BH38" i="3" s="1"/>
  <c r="AQ38" i="3"/>
  <c r="AV55" i="3"/>
  <c r="BB55" i="3" s="1"/>
  <c r="BH55" i="3" s="1"/>
  <c r="AQ55" i="3"/>
  <c r="AV76" i="3"/>
  <c r="BB76" i="3" s="1"/>
  <c r="BH76" i="3" s="1"/>
  <c r="AQ76" i="3"/>
  <c r="AV102" i="3"/>
  <c r="BB102" i="3" s="1"/>
  <c r="BH102" i="3" s="1"/>
  <c r="AQ102" i="3"/>
  <c r="AV17" i="3"/>
  <c r="BB17" i="3" s="1"/>
  <c r="BH17" i="3" s="1"/>
  <c r="AQ17" i="3"/>
  <c r="AW27" i="3"/>
  <c r="BC27" i="3" s="1"/>
  <c r="BI27" i="3" s="1"/>
  <c r="AR27" i="3"/>
  <c r="AQ43" i="3"/>
  <c r="AV43" i="3"/>
  <c r="BB43" i="3" s="1"/>
  <c r="BH43" i="3" s="1"/>
  <c r="AR104" i="3"/>
  <c r="AW104" i="3"/>
  <c r="BC104" i="3" s="1"/>
  <c r="BI104" i="3" s="1"/>
  <c r="AR42" i="3"/>
  <c r="AW42" i="3"/>
  <c r="BC42" i="3" s="1"/>
  <c r="BI42" i="3" s="1"/>
  <c r="AV80" i="3"/>
  <c r="BB80" i="3" s="1"/>
  <c r="BH80" i="3" s="1"/>
  <c r="AQ80" i="3"/>
  <c r="AR53" i="3"/>
  <c r="AW53" i="3"/>
  <c r="BC53" i="3" s="1"/>
  <c r="BI53" i="3" s="1"/>
  <c r="AQ63" i="3"/>
  <c r="AV63" i="3"/>
  <c r="BB63" i="3" s="1"/>
  <c r="BH63" i="3" s="1"/>
  <c r="AV44" i="3"/>
  <c r="BB44" i="3" s="1"/>
  <c r="BH44" i="3" s="1"/>
  <c r="AQ44" i="3"/>
  <c r="AV23" i="3"/>
  <c r="BB23" i="3" s="1"/>
  <c r="BH23" i="3" s="1"/>
  <c r="AQ23" i="3"/>
  <c r="AV39" i="3"/>
  <c r="BB39" i="3" s="1"/>
  <c r="BH39" i="3" s="1"/>
  <c r="AQ39" i="3"/>
  <c r="AV6" i="3"/>
  <c r="BB6" i="3" s="1"/>
  <c r="BH6" i="3" s="1"/>
  <c r="AQ6" i="3"/>
  <c r="AV5" i="3"/>
  <c r="BB5" i="3" s="1"/>
  <c r="BH5" i="3" s="1"/>
  <c r="AQ5" i="3"/>
  <c r="AV78" i="3"/>
  <c r="BB78" i="3" s="1"/>
  <c r="BH78" i="3" s="1"/>
  <c r="AQ78" i="3"/>
  <c r="AQ88" i="3"/>
  <c r="AV88" i="3"/>
  <c r="BB88" i="3" s="1"/>
  <c r="BH88" i="3" s="1"/>
  <c r="AV52" i="3"/>
  <c r="BB52" i="3" s="1"/>
  <c r="BH52" i="3" s="1"/>
  <c r="AQ52" i="3"/>
  <c r="AV74" i="3"/>
  <c r="BB74" i="3" s="1"/>
  <c r="BH74" i="3" s="1"/>
  <c r="AQ74" i="3"/>
  <c r="AX58" i="3"/>
  <c r="BD58" i="3" s="1"/>
  <c r="BJ58" i="3" s="1"/>
  <c r="AQ31" i="3"/>
  <c r="AV31" i="3"/>
  <c r="BB31" i="3" s="1"/>
  <c r="BH31" i="3" s="1"/>
  <c r="AR48" i="3"/>
  <c r="AW48" i="3"/>
  <c r="BC48" i="3" s="1"/>
  <c r="BI48" i="3" s="1"/>
  <c r="Y83" i="3"/>
  <c r="AU83" i="3"/>
  <c r="BA83" i="3" s="1"/>
  <c r="BG83" i="3" s="1"/>
  <c r="AQ35" i="3"/>
  <c r="AV35" i="3"/>
  <c r="BB35" i="3" s="1"/>
  <c r="BH35" i="3" s="1"/>
  <c r="AR97" i="3"/>
  <c r="AW97" i="3"/>
  <c r="BC97" i="3" s="1"/>
  <c r="BI97" i="3" s="1"/>
  <c r="AQ33" i="3"/>
  <c r="AV33" i="3"/>
  <c r="BB33" i="3" s="1"/>
  <c r="BH33" i="3" s="1"/>
  <c r="AV105" i="3"/>
  <c r="BB105" i="3" s="1"/>
  <c r="BH105" i="3" s="1"/>
  <c r="AQ105" i="3"/>
  <c r="AW22" i="3"/>
  <c r="BC22" i="3" s="1"/>
  <c r="BI22" i="3" s="1"/>
  <c r="AR22" i="3"/>
  <c r="AV95" i="3"/>
  <c r="BB95" i="3" s="1"/>
  <c r="BH95" i="3" s="1"/>
  <c r="AQ95" i="3"/>
  <c r="AV9" i="3"/>
  <c r="BB9" i="3" s="1"/>
  <c r="BH9" i="3" s="1"/>
  <c r="AQ9" i="3"/>
  <c r="AR70" i="3"/>
  <c r="AW70" i="3"/>
  <c r="BC70" i="3" s="1"/>
  <c r="BI70" i="3" s="1"/>
  <c r="AV73" i="3"/>
  <c r="BB73" i="3" s="1"/>
  <c r="BH73" i="3" s="1"/>
  <c r="AQ73" i="3"/>
  <c r="AQ51" i="3"/>
  <c r="AV51" i="3"/>
  <c r="BB51" i="3" s="1"/>
  <c r="BH51" i="3" s="1"/>
  <c r="AQ19" i="3"/>
  <c r="AV19" i="3"/>
  <c r="BB19" i="3" s="1"/>
  <c r="BH19" i="3" s="1"/>
  <c r="AQ45" i="3"/>
  <c r="AV45" i="3"/>
  <c r="BB45" i="3" s="1"/>
  <c r="BH45" i="3" s="1"/>
  <c r="AQ32" i="3"/>
  <c r="AV32" i="3"/>
  <c r="BB32" i="3" s="1"/>
  <c r="BH32" i="3" s="1"/>
  <c r="AR106" i="3"/>
  <c r="AW106" i="3"/>
  <c r="BC106" i="3" s="1"/>
  <c r="BI106" i="3" s="1"/>
  <c r="AQ40" i="3"/>
  <c r="AV40" i="3"/>
  <c r="BB40" i="3" s="1"/>
  <c r="BH40" i="3" s="1"/>
  <c r="AQ93" i="3"/>
  <c r="AV93" i="3"/>
  <c r="BB93" i="3" s="1"/>
  <c r="BH93" i="3" s="1"/>
  <c r="AQ25" i="3"/>
  <c r="AV25" i="3"/>
  <c r="BB25" i="3" s="1"/>
  <c r="BH25" i="3" s="1"/>
  <c r="AW36" i="3"/>
  <c r="BC36" i="3" s="1"/>
  <c r="BI36" i="3" s="1"/>
  <c r="AR36" i="3"/>
  <c r="AQ46" i="3"/>
  <c r="AV46" i="3"/>
  <c r="BB46" i="3" s="1"/>
  <c r="BH46" i="3" s="1"/>
  <c r="AV26" i="3"/>
  <c r="BB26" i="3" s="1"/>
  <c r="BH26" i="3" s="1"/>
  <c r="AQ26" i="3"/>
  <c r="AQ24" i="3"/>
  <c r="AV24" i="3"/>
  <c r="BB24" i="3" s="1"/>
  <c r="BH24" i="3" s="1"/>
  <c r="AV79" i="3"/>
  <c r="BB79" i="3" s="1"/>
  <c r="BH79" i="3" s="1"/>
  <c r="AQ79" i="3"/>
  <c r="AR83" i="3"/>
  <c r="AV68" i="3"/>
  <c r="BB68" i="3" s="1"/>
  <c r="BH68" i="3" s="1"/>
  <c r="AQ68" i="3"/>
  <c r="AV14" i="3"/>
  <c r="BB14" i="3" s="1"/>
  <c r="BH14" i="3" s="1"/>
  <c r="AQ14" i="3"/>
  <c r="AQ56" i="3"/>
  <c r="AV56" i="3"/>
  <c r="BB56" i="3" s="1"/>
  <c r="BH56" i="3" s="1"/>
  <c r="AV62" i="3"/>
  <c r="BB62" i="3" s="1"/>
  <c r="BH62" i="3" s="1"/>
  <c r="AQ62" i="3"/>
  <c r="AW20" i="3"/>
  <c r="BC20" i="3" s="1"/>
  <c r="BI20" i="3" s="1"/>
  <c r="AR20" i="3"/>
  <c r="AV89" i="3"/>
  <c r="BB89" i="3" s="1"/>
  <c r="BH89" i="3" s="1"/>
  <c r="AQ89" i="3"/>
  <c r="AR66" i="3"/>
  <c r="AW66" i="3"/>
  <c r="BC66" i="3" s="1"/>
  <c r="BI66" i="3" s="1"/>
  <c r="AV54" i="3"/>
  <c r="BB54" i="3" s="1"/>
  <c r="BH54" i="3" s="1"/>
  <c r="AQ54" i="3"/>
  <c r="AV8" i="3"/>
  <c r="BB8" i="3" s="1"/>
  <c r="BH8" i="3" s="1"/>
  <c r="AQ8" i="3"/>
  <c r="AV81" i="3"/>
  <c r="BB81" i="3" s="1"/>
  <c r="BH81" i="3" s="1"/>
  <c r="AQ81" i="3"/>
  <c r="AQ10" i="3"/>
  <c r="AV10" i="3"/>
  <c r="BB10" i="3" s="1"/>
  <c r="BH10" i="3" s="1"/>
  <c r="AQ38" i="1"/>
  <c r="AW38" i="1" s="1"/>
  <c r="AQ102" i="1"/>
  <c r="AM7" i="1"/>
  <c r="AS7" i="1" s="1"/>
  <c r="AQ18" i="1"/>
  <c r="AM15" i="1"/>
  <c r="AS15" i="1" s="1"/>
  <c r="AM71" i="1"/>
  <c r="AN71" i="1" s="1"/>
  <c r="AM23" i="1"/>
  <c r="AS23" i="1" s="1"/>
  <c r="AQ27" i="1"/>
  <c r="AW81" i="1"/>
  <c r="BC81" i="1" s="1"/>
  <c r="BC105" i="1"/>
  <c r="AQ59" i="1"/>
  <c r="BC38" i="1"/>
  <c r="AR61" i="1"/>
  <c r="AX61" i="1"/>
  <c r="AW102" i="1"/>
  <c r="BC102" i="1" s="1"/>
  <c r="AQ13" i="1"/>
  <c r="AQ72" i="1"/>
  <c r="AQ25" i="1"/>
  <c r="AQ6" i="1"/>
  <c r="AQ84" i="1"/>
  <c r="AQ64" i="1"/>
  <c r="AQ8" i="1"/>
  <c r="AQ75" i="1"/>
  <c r="AQ83" i="1"/>
  <c r="AQ80" i="1"/>
  <c r="AR95" i="1"/>
  <c r="AX95" i="1" s="1"/>
  <c r="AQ89" i="1"/>
  <c r="AQ11" i="1"/>
  <c r="AQ37" i="1"/>
  <c r="AQ43" i="1"/>
  <c r="AQ71" i="1"/>
  <c r="AN7" i="1"/>
  <c r="AM30" i="1"/>
  <c r="AR30" i="1"/>
  <c r="AX30" i="1" s="1"/>
  <c r="BD30" i="1" s="1"/>
  <c r="AQ51" i="1"/>
  <c r="AQ53" i="1"/>
  <c r="AQ36" i="1"/>
  <c r="AQ100" i="1"/>
  <c r="AQ48" i="1"/>
  <c r="AQ21" i="1"/>
  <c r="AQ14" i="1"/>
  <c r="AQ78" i="1"/>
  <c r="AR31" i="1"/>
  <c r="AX31" i="1" s="1"/>
  <c r="AQ16" i="1"/>
  <c r="AQ15" i="1"/>
  <c r="AQ55" i="1"/>
  <c r="AQ56" i="1"/>
  <c r="AQ26" i="1"/>
  <c r="AQ33" i="1"/>
  <c r="AQ97" i="1"/>
  <c r="AM99" i="1"/>
  <c r="AR99" i="1"/>
  <c r="AQ31" i="1"/>
  <c r="AR103" i="1"/>
  <c r="AM98" i="1"/>
  <c r="AR98" i="1"/>
  <c r="AQ19" i="1"/>
  <c r="AQ77" i="1"/>
  <c r="AQ4" i="1"/>
  <c r="AQ68" i="1"/>
  <c r="AQ5" i="1"/>
  <c r="AQ69" i="1"/>
  <c r="AQ46" i="1"/>
  <c r="AQ47" i="1"/>
  <c r="AR71" i="1"/>
  <c r="AX71" i="1" s="1"/>
  <c r="AR15" i="1"/>
  <c r="AX15" i="1" s="1"/>
  <c r="AR55" i="1"/>
  <c r="AQ96" i="1"/>
  <c r="AQ82" i="1"/>
  <c r="AQ41" i="1"/>
  <c r="AN39" i="1"/>
  <c r="AS39" i="1"/>
  <c r="AY39" i="1" s="1"/>
  <c r="AM78" i="1"/>
  <c r="AR78" i="1"/>
  <c r="AX78" i="1" s="1"/>
  <c r="AQ88" i="1"/>
  <c r="AM88" i="1"/>
  <c r="AR88" i="1"/>
  <c r="AX88" i="1" s="1"/>
  <c r="AM13" i="1"/>
  <c r="AR13" i="1"/>
  <c r="AX13" i="1" s="1"/>
  <c r="AN55" i="1"/>
  <c r="AS55" i="1"/>
  <c r="AY55" i="1" s="1"/>
  <c r="AM102" i="1"/>
  <c r="AR102" i="1"/>
  <c r="AM57" i="1"/>
  <c r="AR57" i="1"/>
  <c r="AM104" i="1"/>
  <c r="AR104" i="1"/>
  <c r="AX104" i="1" s="1"/>
  <c r="AM70" i="1"/>
  <c r="AR70" i="1"/>
  <c r="AX70" i="1" s="1"/>
  <c r="AM69" i="1"/>
  <c r="AR69" i="1"/>
  <c r="AQ91" i="1"/>
  <c r="AQ101" i="1"/>
  <c r="AQ12" i="1"/>
  <c r="AQ44" i="1"/>
  <c r="AQ76" i="1"/>
  <c r="AQ29" i="1"/>
  <c r="AQ104" i="1"/>
  <c r="AQ40" i="1"/>
  <c r="AQ86" i="1"/>
  <c r="AQ87" i="1"/>
  <c r="AQ34" i="1"/>
  <c r="AQ23" i="1"/>
  <c r="AQ79" i="1"/>
  <c r="AQ50" i="1"/>
  <c r="AQ49" i="1"/>
  <c r="AM80" i="1"/>
  <c r="AR80" i="1"/>
  <c r="AM18" i="1"/>
  <c r="AR18" i="1"/>
  <c r="AM100" i="1"/>
  <c r="AR100" i="1"/>
  <c r="AX100" i="1" s="1"/>
  <c r="AM85" i="1"/>
  <c r="AR85" i="1"/>
  <c r="AM41" i="1"/>
  <c r="AR41" i="1"/>
  <c r="AX41" i="1" s="1"/>
  <c r="AN63" i="1"/>
  <c r="AS63" i="1"/>
  <c r="AM24" i="1"/>
  <c r="AR24" i="1"/>
  <c r="AX24" i="1" s="1"/>
  <c r="AM44" i="1"/>
  <c r="AR44" i="1"/>
  <c r="AX44" i="1" s="1"/>
  <c r="AM43" i="1"/>
  <c r="AR43" i="1"/>
  <c r="AM21" i="1"/>
  <c r="AR21" i="1"/>
  <c r="AM93" i="1"/>
  <c r="AR93" i="1"/>
  <c r="AX93" i="1" s="1"/>
  <c r="AN87" i="1"/>
  <c r="AS87" i="1"/>
  <c r="AY87" i="1" s="1"/>
  <c r="AM96" i="1"/>
  <c r="AR96" i="1"/>
  <c r="AM52" i="1"/>
  <c r="AR52" i="1"/>
  <c r="AM29" i="1"/>
  <c r="AR29" i="1"/>
  <c r="AX29" i="1" s="1"/>
  <c r="AM103" i="1"/>
  <c r="AM40" i="1"/>
  <c r="AR40" i="1"/>
  <c r="AM42" i="1"/>
  <c r="AR42" i="1"/>
  <c r="AX42" i="1" s="1"/>
  <c r="BD42" i="1" s="1"/>
  <c r="AM106" i="1"/>
  <c r="AR106" i="1"/>
  <c r="AX106" i="1" s="1"/>
  <c r="AM60" i="1"/>
  <c r="AR60" i="1"/>
  <c r="AX60" i="1" s="1"/>
  <c r="AM2" i="1"/>
  <c r="AR2" i="1"/>
  <c r="AM59" i="1"/>
  <c r="AR59" i="1"/>
  <c r="AM45" i="1"/>
  <c r="AR45" i="1"/>
  <c r="AM65" i="1"/>
  <c r="AR65" i="1"/>
  <c r="AN79" i="1"/>
  <c r="AS79" i="1"/>
  <c r="AY79" i="1" s="1"/>
  <c r="AM48" i="1"/>
  <c r="AR48" i="1"/>
  <c r="AM6" i="1"/>
  <c r="AR6" i="1"/>
  <c r="AX6" i="1" s="1"/>
  <c r="BD6" i="1" s="1"/>
  <c r="AM50" i="1"/>
  <c r="AR50" i="1"/>
  <c r="AX50" i="1" s="1"/>
  <c r="AM4" i="1"/>
  <c r="AR4" i="1"/>
  <c r="AX4" i="1" s="1"/>
  <c r="AM68" i="1"/>
  <c r="AR68" i="1"/>
  <c r="AM94" i="1"/>
  <c r="AR94" i="1"/>
  <c r="AX94" i="1" s="1"/>
  <c r="BD94" i="1" s="1"/>
  <c r="AM3" i="1"/>
  <c r="AR3" i="1"/>
  <c r="AX3" i="1" s="1"/>
  <c r="AM67" i="1"/>
  <c r="AR67" i="1"/>
  <c r="AM77" i="1"/>
  <c r="AR77" i="1"/>
  <c r="AX77" i="1" s="1"/>
  <c r="AM9" i="1"/>
  <c r="AR9" i="1"/>
  <c r="AM73" i="1"/>
  <c r="AR73" i="1"/>
  <c r="AQ32" i="1"/>
  <c r="AQ45" i="1"/>
  <c r="AQ42" i="1"/>
  <c r="AQ22" i="1"/>
  <c r="AQ54" i="1"/>
  <c r="AR47" i="1"/>
  <c r="AQ106" i="1"/>
  <c r="AR23" i="1"/>
  <c r="AQ98" i="1"/>
  <c r="AQ2" i="1"/>
  <c r="AQ57" i="1"/>
  <c r="AN61" i="1"/>
  <c r="AS61" i="1"/>
  <c r="AM36" i="1"/>
  <c r="AR36" i="1"/>
  <c r="AX36" i="1" s="1"/>
  <c r="AR7" i="1"/>
  <c r="AM90" i="1"/>
  <c r="AR90" i="1"/>
  <c r="AX90" i="1" s="1"/>
  <c r="AM49" i="1"/>
  <c r="AR49" i="1"/>
  <c r="AX49" i="1" s="1"/>
  <c r="AM34" i="1"/>
  <c r="AR34" i="1"/>
  <c r="AM51" i="1"/>
  <c r="AR51" i="1"/>
  <c r="AX51" i="1" s="1"/>
  <c r="AM14" i="1"/>
  <c r="AR14" i="1"/>
  <c r="AX14" i="1" s="1"/>
  <c r="BD14" i="1" s="1"/>
  <c r="AM38" i="1"/>
  <c r="AR38" i="1"/>
  <c r="AM17" i="1"/>
  <c r="AR17" i="1"/>
  <c r="AX17" i="1" s="1"/>
  <c r="AQ3" i="1"/>
  <c r="AQ35" i="1"/>
  <c r="AQ67" i="1"/>
  <c r="AQ52" i="1"/>
  <c r="AQ61" i="1"/>
  <c r="AQ30" i="1"/>
  <c r="AR87" i="1"/>
  <c r="AX87" i="1" s="1"/>
  <c r="AQ39" i="1"/>
  <c r="AR79" i="1"/>
  <c r="AX79" i="1" s="1"/>
  <c r="AQ65" i="1"/>
  <c r="AQ10" i="1"/>
  <c r="AM16" i="1"/>
  <c r="AR16" i="1"/>
  <c r="AM82" i="1"/>
  <c r="AR82" i="1"/>
  <c r="AX82" i="1" s="1"/>
  <c r="AM35" i="1"/>
  <c r="AR35" i="1"/>
  <c r="AN47" i="1"/>
  <c r="AS47" i="1"/>
  <c r="AM26" i="1"/>
  <c r="AR26" i="1"/>
  <c r="AX26" i="1" s="1"/>
  <c r="AM86" i="1"/>
  <c r="AR86" i="1"/>
  <c r="AM32" i="1"/>
  <c r="AR32" i="1"/>
  <c r="AM46" i="1"/>
  <c r="AR46" i="1"/>
  <c r="AX46" i="1" s="1"/>
  <c r="BD46" i="1" s="1"/>
  <c r="AM89" i="1"/>
  <c r="AR89" i="1"/>
  <c r="AN15" i="1"/>
  <c r="AM95" i="1"/>
  <c r="AM56" i="1"/>
  <c r="AR56" i="1"/>
  <c r="AX56" i="1" s="1"/>
  <c r="AM58" i="1"/>
  <c r="AR58" i="1"/>
  <c r="AM12" i="1"/>
  <c r="AR12" i="1"/>
  <c r="AX12" i="1" s="1"/>
  <c r="AM76" i="1"/>
  <c r="AR76" i="1"/>
  <c r="AM11" i="1"/>
  <c r="AR11" i="1"/>
  <c r="AX11" i="1" s="1"/>
  <c r="AM75" i="1"/>
  <c r="AR75" i="1"/>
  <c r="AM5" i="1"/>
  <c r="AR5" i="1"/>
  <c r="AX5" i="1" s="1"/>
  <c r="AM81" i="1"/>
  <c r="AR81" i="1"/>
  <c r="AX81" i="1" s="1"/>
  <c r="BD81" i="1" s="1"/>
  <c r="AM101" i="1"/>
  <c r="AR101" i="1"/>
  <c r="AM64" i="1"/>
  <c r="AR64" i="1"/>
  <c r="AM22" i="1"/>
  <c r="AR22" i="1"/>
  <c r="AX22" i="1" s="1"/>
  <c r="AM66" i="1"/>
  <c r="AR66" i="1"/>
  <c r="AX66" i="1" s="1"/>
  <c r="AM20" i="1"/>
  <c r="AR20" i="1"/>
  <c r="AX20" i="1" s="1"/>
  <c r="AM84" i="1"/>
  <c r="AR84" i="1"/>
  <c r="AX84" i="1" s="1"/>
  <c r="AM54" i="1"/>
  <c r="AR54" i="1"/>
  <c r="AM19" i="1"/>
  <c r="AR19" i="1"/>
  <c r="AM83" i="1"/>
  <c r="AR83" i="1"/>
  <c r="AM37" i="1"/>
  <c r="AR37" i="1"/>
  <c r="AM25" i="1"/>
  <c r="AR25" i="1"/>
  <c r="AX25" i="1" s="1"/>
  <c r="BD25" i="1" s="1"/>
  <c r="AM97" i="1"/>
  <c r="AR97" i="1"/>
  <c r="AQ99" i="1"/>
  <c r="AQ66" i="1"/>
  <c r="AQ20" i="1"/>
  <c r="AQ85" i="1"/>
  <c r="AQ74" i="1"/>
  <c r="AQ62" i="1"/>
  <c r="AQ94" i="1"/>
  <c r="AQ63" i="1"/>
  <c r="AQ103" i="1"/>
  <c r="AQ9" i="1"/>
  <c r="AQ73" i="1"/>
  <c r="AQ58" i="1"/>
  <c r="AN31" i="1"/>
  <c r="AS31" i="1"/>
  <c r="AY31" i="1" s="1"/>
  <c r="AM8" i="1"/>
  <c r="AR8" i="1"/>
  <c r="AX8" i="1" s="1"/>
  <c r="AM72" i="1"/>
  <c r="AR72" i="1"/>
  <c r="AX72" i="1" s="1"/>
  <c r="AM10" i="1"/>
  <c r="AR10" i="1"/>
  <c r="AM74" i="1"/>
  <c r="AR74" i="1"/>
  <c r="AX74" i="1" s="1"/>
  <c r="AM28" i="1"/>
  <c r="AR28" i="1"/>
  <c r="AM92" i="1"/>
  <c r="AR92" i="1"/>
  <c r="AM62" i="1"/>
  <c r="AR62" i="1"/>
  <c r="AM27" i="1"/>
  <c r="AR27" i="1"/>
  <c r="AX27" i="1" s="1"/>
  <c r="AM91" i="1"/>
  <c r="AR91" i="1"/>
  <c r="AX91" i="1" s="1"/>
  <c r="AM53" i="1"/>
  <c r="AR53" i="1"/>
  <c r="AM33" i="1"/>
  <c r="AR33" i="1"/>
  <c r="AM105" i="1"/>
  <c r="AR105" i="1"/>
  <c r="AX105" i="1" s="1"/>
  <c r="AQ28" i="1"/>
  <c r="AQ60" i="1"/>
  <c r="AQ92" i="1"/>
  <c r="AQ93" i="1"/>
  <c r="AQ70" i="1"/>
  <c r="AR63" i="1"/>
  <c r="AX63" i="1" s="1"/>
  <c r="AQ95" i="1"/>
  <c r="AQ7" i="1"/>
  <c r="AR39" i="1"/>
  <c r="AX39" i="1" s="1"/>
  <c r="BD39" i="1" s="1"/>
  <c r="AQ24" i="1"/>
  <c r="AQ17" i="1"/>
  <c r="AQ90" i="1"/>
  <c r="AR24" i="3" l="1"/>
  <c r="AW24" i="3"/>
  <c r="BC24" i="3" s="1"/>
  <c r="BI24" i="3" s="1"/>
  <c r="AW6" i="3"/>
  <c r="BC6" i="3" s="1"/>
  <c r="BI6" i="3" s="1"/>
  <c r="AR6" i="3"/>
  <c r="AR72" i="3"/>
  <c r="AW72" i="3"/>
  <c r="BC72" i="3" s="1"/>
  <c r="BI72" i="3" s="1"/>
  <c r="AR87" i="3"/>
  <c r="AW87" i="3"/>
  <c r="BC87" i="3" s="1"/>
  <c r="BI87" i="3" s="1"/>
  <c r="AX36" i="3"/>
  <c r="BD36" i="3" s="1"/>
  <c r="BJ36" i="3" s="1"/>
  <c r="AX97" i="3"/>
  <c r="BD97" i="3" s="1"/>
  <c r="BJ97" i="3" s="1"/>
  <c r="AR78" i="3"/>
  <c r="AW78" i="3"/>
  <c r="BC78" i="3" s="1"/>
  <c r="BI78" i="3" s="1"/>
  <c r="AR80" i="3"/>
  <c r="AW80" i="3"/>
  <c r="BC80" i="3" s="1"/>
  <c r="BI80" i="3" s="1"/>
  <c r="AR100" i="3"/>
  <c r="AW100" i="3"/>
  <c r="BC100" i="3" s="1"/>
  <c r="BI100" i="3" s="1"/>
  <c r="AR98" i="3"/>
  <c r="AW98" i="3"/>
  <c r="BC98" i="3" s="1"/>
  <c r="BI98" i="3" s="1"/>
  <c r="AR4" i="3"/>
  <c r="AW4" i="3"/>
  <c r="BC4" i="3" s="1"/>
  <c r="BI4" i="3" s="1"/>
  <c r="AR75" i="3"/>
  <c r="AW75" i="3"/>
  <c r="BC75" i="3" s="1"/>
  <c r="BI75" i="3" s="1"/>
  <c r="AX34" i="3"/>
  <c r="BD34" i="3" s="1"/>
  <c r="BJ34" i="3" s="1"/>
  <c r="AX60" i="3"/>
  <c r="BD60" i="3" s="1"/>
  <c r="BJ60" i="3" s="1"/>
  <c r="AR54" i="3"/>
  <c r="AW54" i="3"/>
  <c r="BC54" i="3" s="1"/>
  <c r="BI54" i="3" s="1"/>
  <c r="AR26" i="3"/>
  <c r="AW26" i="3"/>
  <c r="BC26" i="3" s="1"/>
  <c r="BI26" i="3" s="1"/>
  <c r="AR40" i="3"/>
  <c r="AW40" i="3"/>
  <c r="BC40" i="3" s="1"/>
  <c r="BI40" i="3" s="1"/>
  <c r="AW51" i="3"/>
  <c r="BC51" i="3" s="1"/>
  <c r="BI51" i="3" s="1"/>
  <c r="AR51" i="3"/>
  <c r="AR9" i="3"/>
  <c r="AW9" i="3"/>
  <c r="BC9" i="3" s="1"/>
  <c r="BI9" i="3" s="1"/>
  <c r="AW105" i="3"/>
  <c r="BC105" i="3" s="1"/>
  <c r="BI105" i="3" s="1"/>
  <c r="AR105" i="3"/>
  <c r="AX48" i="3"/>
  <c r="BD48" i="3" s="1"/>
  <c r="BJ48" i="3" s="1"/>
  <c r="AR17" i="3"/>
  <c r="AW17" i="3"/>
  <c r="BC17" i="3" s="1"/>
  <c r="BI17" i="3" s="1"/>
  <c r="AR91" i="3"/>
  <c r="AW91" i="3"/>
  <c r="BC91" i="3" s="1"/>
  <c r="BI91" i="3" s="1"/>
  <c r="AW41" i="3"/>
  <c r="BC41" i="3" s="1"/>
  <c r="BI41" i="3" s="1"/>
  <c r="AR41" i="3"/>
  <c r="AR74" i="3"/>
  <c r="AW74" i="3"/>
  <c r="BC74" i="3" s="1"/>
  <c r="BI74" i="3" s="1"/>
  <c r="AR101" i="3"/>
  <c r="AW101" i="3"/>
  <c r="BC101" i="3"/>
  <c r="BI101" i="3" s="1"/>
  <c r="AR56" i="3"/>
  <c r="AW56" i="3"/>
  <c r="BC56" i="3" s="1"/>
  <c r="BI56" i="3" s="1"/>
  <c r="AX20" i="3"/>
  <c r="BD20" i="3" s="1"/>
  <c r="BJ20" i="3" s="1"/>
  <c r="AR52" i="3"/>
  <c r="AW52" i="3"/>
  <c r="BC52" i="3" s="1"/>
  <c r="BI52" i="3" s="1"/>
  <c r="AW39" i="3"/>
  <c r="BC39" i="3" s="1"/>
  <c r="BI39" i="3" s="1"/>
  <c r="AR39" i="3"/>
  <c r="AX104" i="3"/>
  <c r="BD104" i="3" s="1"/>
  <c r="BJ104" i="3" s="1"/>
  <c r="AX30" i="3"/>
  <c r="BD30" i="3" s="1"/>
  <c r="BJ30" i="3" s="1"/>
  <c r="AR31" i="3"/>
  <c r="AW31" i="3"/>
  <c r="BC31" i="3" s="1"/>
  <c r="BI31" i="3" s="1"/>
  <c r="AW55" i="3"/>
  <c r="BC55" i="3" s="1"/>
  <c r="BI55" i="3" s="1"/>
  <c r="AR55" i="3"/>
  <c r="AW82" i="3"/>
  <c r="BC82" i="3" s="1"/>
  <c r="BI82" i="3" s="1"/>
  <c r="AR82" i="3"/>
  <c r="AW67" i="3"/>
  <c r="BC67" i="3" s="1"/>
  <c r="BI67" i="3" s="1"/>
  <c r="AR67" i="3"/>
  <c r="AR18" i="3"/>
  <c r="AW18" i="3"/>
  <c r="BC18" i="3" s="1"/>
  <c r="BI18" i="3" s="1"/>
  <c r="AW11" i="3"/>
  <c r="BC11" i="3" s="1"/>
  <c r="BI11" i="3" s="1"/>
  <c r="AR11" i="3"/>
  <c r="AX15" i="3"/>
  <c r="BD15" i="3" s="1"/>
  <c r="BJ15" i="3" s="1"/>
  <c r="AX50" i="3"/>
  <c r="BD50" i="3" s="1"/>
  <c r="BJ50" i="3" s="1"/>
  <c r="AW14" i="3"/>
  <c r="BC14" i="3" s="1"/>
  <c r="BI14" i="3" s="1"/>
  <c r="AR14" i="3"/>
  <c r="AW35" i="3"/>
  <c r="BC35" i="3" s="1"/>
  <c r="BI35" i="3" s="1"/>
  <c r="AR35" i="3"/>
  <c r="AR23" i="3"/>
  <c r="AW23" i="3"/>
  <c r="BC23" i="3" s="1"/>
  <c r="BI23" i="3" s="1"/>
  <c r="AW102" i="3"/>
  <c r="BC102" i="3" s="1"/>
  <c r="BI102" i="3" s="1"/>
  <c r="AR102" i="3"/>
  <c r="Z84" i="3"/>
  <c r="AV84" i="3"/>
  <c r="BB84" i="3" s="1"/>
  <c r="BH84" i="3" s="1"/>
  <c r="AX13" i="3"/>
  <c r="BD13" i="3" s="1"/>
  <c r="BJ13" i="3" s="1"/>
  <c r="AX47" i="3"/>
  <c r="BD47" i="3" s="1"/>
  <c r="BJ47" i="3" s="1"/>
  <c r="AR29" i="3"/>
  <c r="AW29" i="3"/>
  <c r="BC29" i="3" s="1"/>
  <c r="BI29" i="3" s="1"/>
  <c r="AR64" i="3"/>
  <c r="AW64" i="3"/>
  <c r="BC64" i="3" s="1"/>
  <c r="BI64" i="3" s="1"/>
  <c r="AR32" i="3"/>
  <c r="AW32" i="3"/>
  <c r="BC32" i="3" s="1"/>
  <c r="BI32" i="3" s="1"/>
  <c r="AX22" i="3"/>
  <c r="BD22" i="3" s="1"/>
  <c r="BJ22" i="3" s="1"/>
  <c r="AW88" i="3"/>
  <c r="BC88" i="3" s="1"/>
  <c r="BI88" i="3" s="1"/>
  <c r="AR88" i="3"/>
  <c r="AW44" i="3"/>
  <c r="BC44" i="3" s="1"/>
  <c r="BI44" i="3" s="1"/>
  <c r="AR44" i="3"/>
  <c r="AW76" i="3"/>
  <c r="BC76" i="3"/>
  <c r="BI76" i="3" s="1"/>
  <c r="AR76" i="3"/>
  <c r="AW49" i="3"/>
  <c r="BC49" i="3" s="1"/>
  <c r="BI49" i="3" s="1"/>
  <c r="AR49" i="3"/>
  <c r="AW59" i="3"/>
  <c r="BC59" i="3" s="1"/>
  <c r="BI59" i="3" s="1"/>
  <c r="AR59" i="3"/>
  <c r="AW12" i="3"/>
  <c r="BC12" i="3" s="1"/>
  <c r="BI12" i="3" s="1"/>
  <c r="AR12" i="3"/>
  <c r="AW96" i="3"/>
  <c r="BC96" i="3" s="1"/>
  <c r="BI96" i="3" s="1"/>
  <c r="AR96" i="3"/>
  <c r="AR10" i="3"/>
  <c r="AW10" i="3"/>
  <c r="BC10" i="3" s="1"/>
  <c r="BI10" i="3" s="1"/>
  <c r="AW81" i="3"/>
  <c r="BC81" i="3" s="1"/>
  <c r="BI81" i="3" s="1"/>
  <c r="AR81" i="3"/>
  <c r="AW45" i="3"/>
  <c r="BC45" i="3" s="1"/>
  <c r="BI45" i="3" s="1"/>
  <c r="AR45" i="3"/>
  <c r="AW73" i="3"/>
  <c r="BC73" i="3" s="1"/>
  <c r="BI73" i="3" s="1"/>
  <c r="AR73" i="3"/>
  <c r="AX85" i="3"/>
  <c r="BD85" i="3" s="1"/>
  <c r="BJ85" i="3" s="1"/>
  <c r="AR103" i="3"/>
  <c r="AW103" i="3"/>
  <c r="BC103" i="3" s="1"/>
  <c r="BI103" i="3" s="1"/>
  <c r="AW71" i="3"/>
  <c r="BC71" i="3" s="1"/>
  <c r="BI71" i="3" s="1"/>
  <c r="AR71" i="3"/>
  <c r="AX37" i="3"/>
  <c r="BD37" i="3" s="1"/>
  <c r="BJ37" i="3" s="1"/>
  <c r="AW65" i="3"/>
  <c r="BC65" i="3" s="1"/>
  <c r="BI65" i="3" s="1"/>
  <c r="AR65" i="3"/>
  <c r="AR16" i="3"/>
  <c r="AW16" i="3"/>
  <c r="BC16" i="3" s="1"/>
  <c r="BI16" i="3" s="1"/>
  <c r="AR86" i="3"/>
  <c r="AW86" i="3"/>
  <c r="BC86" i="3" s="1"/>
  <c r="BI86" i="3" s="1"/>
  <c r="AR69" i="3"/>
  <c r="AW69" i="3"/>
  <c r="BC69" i="3" s="1"/>
  <c r="BI69" i="3" s="1"/>
  <c r="AR79" i="3"/>
  <c r="AW79" i="3"/>
  <c r="BC79" i="3" s="1"/>
  <c r="BI79" i="3" s="1"/>
  <c r="AR95" i="3"/>
  <c r="AW95" i="3"/>
  <c r="BC95" i="3" s="1"/>
  <c r="BI95" i="3" s="1"/>
  <c r="AW5" i="3"/>
  <c r="BC5" i="3" s="1"/>
  <c r="BI5" i="3" s="1"/>
  <c r="AR5" i="3"/>
  <c r="AR63" i="3"/>
  <c r="AW63" i="3"/>
  <c r="BC63" i="3" s="1"/>
  <c r="BI63" i="3" s="1"/>
  <c r="AW25" i="3"/>
  <c r="BC25" i="3" s="1"/>
  <c r="BI25" i="3" s="1"/>
  <c r="AR25" i="3"/>
  <c r="AW8" i="3"/>
  <c r="BC8" i="3" s="1"/>
  <c r="BI8" i="3" s="1"/>
  <c r="AR8" i="3"/>
  <c r="AX66" i="3"/>
  <c r="BD66" i="3" s="1"/>
  <c r="BJ66" i="3" s="1"/>
  <c r="AR62" i="3"/>
  <c r="AW62" i="3"/>
  <c r="BC62" i="3" s="1"/>
  <c r="BI62" i="3" s="1"/>
  <c r="AW68" i="3"/>
  <c r="BC68" i="3" s="1"/>
  <c r="BI68" i="3" s="1"/>
  <c r="AR68" i="3"/>
  <c r="AX106" i="3"/>
  <c r="BD106" i="3" s="1"/>
  <c r="BJ106" i="3" s="1"/>
  <c r="AW19" i="3"/>
  <c r="BC19" i="3" s="1"/>
  <c r="BI19" i="3" s="1"/>
  <c r="AR19" i="3"/>
  <c r="AW33" i="3"/>
  <c r="BC33" i="3" s="1"/>
  <c r="BI33" i="3" s="1"/>
  <c r="AR33" i="3"/>
  <c r="AX42" i="3"/>
  <c r="BD42" i="3" s="1"/>
  <c r="BJ42" i="3" s="1"/>
  <c r="AW43" i="3"/>
  <c r="BC43" i="3" s="1"/>
  <c r="BI43" i="3" s="1"/>
  <c r="AR43" i="3"/>
  <c r="AR77" i="3"/>
  <c r="AW77" i="3"/>
  <c r="BC77" i="3" s="1"/>
  <c r="BI77" i="3" s="1"/>
  <c r="AW94" i="3"/>
  <c r="BC94" i="3"/>
  <c r="BI94" i="3" s="1"/>
  <c r="AR94" i="3"/>
  <c r="AR21" i="3"/>
  <c r="AW21" i="3"/>
  <c r="BC21" i="3" s="1"/>
  <c r="BI21" i="3" s="1"/>
  <c r="Z57" i="3"/>
  <c r="AV57" i="3"/>
  <c r="BB57" i="3" s="1"/>
  <c r="BH57" i="3" s="1"/>
  <c r="AW92" i="3"/>
  <c r="BC92" i="3" s="1"/>
  <c r="BI92" i="3" s="1"/>
  <c r="AR92" i="3"/>
  <c r="AW89" i="3"/>
  <c r="BC89" i="3" s="1"/>
  <c r="BI89" i="3" s="1"/>
  <c r="AR89" i="3"/>
  <c r="AR46" i="3"/>
  <c r="AW46" i="3"/>
  <c r="BC46" i="3" s="1"/>
  <c r="BI46" i="3" s="1"/>
  <c r="AR93" i="3"/>
  <c r="AW93" i="3"/>
  <c r="BC93" i="3" s="1"/>
  <c r="BI93" i="3" s="1"/>
  <c r="AX70" i="3"/>
  <c r="BD70" i="3" s="1"/>
  <c r="BJ70" i="3" s="1"/>
  <c r="Z83" i="3"/>
  <c r="AV83" i="3"/>
  <c r="BB83" i="3" s="1"/>
  <c r="BH83" i="3" s="1"/>
  <c r="AX53" i="3"/>
  <c r="BD53" i="3" s="1"/>
  <c r="BJ53" i="3" s="1"/>
  <c r="AX27" i="3"/>
  <c r="BD27" i="3" s="1"/>
  <c r="BJ27" i="3" s="1"/>
  <c r="AW38" i="3"/>
  <c r="BC38" i="3" s="1"/>
  <c r="BI38" i="3" s="1"/>
  <c r="AR38" i="3"/>
  <c r="AW90" i="3"/>
  <c r="BC90" i="3" s="1"/>
  <c r="BI90" i="3" s="1"/>
  <c r="AR90" i="3"/>
  <c r="AR28" i="3"/>
  <c r="AW28" i="3"/>
  <c r="BC28" i="3" s="1"/>
  <c r="BI28" i="3" s="1"/>
  <c r="AR7" i="3"/>
  <c r="AW7" i="3"/>
  <c r="BC7" i="3" s="1"/>
  <c r="BI7" i="3" s="1"/>
  <c r="AS71" i="1"/>
  <c r="AN23" i="1"/>
  <c r="AW86" i="1"/>
  <c r="BC86" i="1" s="1"/>
  <c r="AW16" i="1"/>
  <c r="BC16" i="1" s="1"/>
  <c r="AW8" i="1"/>
  <c r="BC8" i="1" s="1"/>
  <c r="AX53" i="1"/>
  <c r="BD53" i="1" s="1"/>
  <c r="AW24" i="1"/>
  <c r="BC24" i="1" s="1"/>
  <c r="AW103" i="1"/>
  <c r="BC103" i="1" s="1"/>
  <c r="AW30" i="1"/>
  <c r="BC30" i="1" s="1"/>
  <c r="AW40" i="1"/>
  <c r="BC40" i="1" s="1"/>
  <c r="AW51" i="1"/>
  <c r="BC51" i="1" s="1"/>
  <c r="AW95" i="1"/>
  <c r="BC95" i="1" s="1"/>
  <c r="BD63" i="1"/>
  <c r="AW58" i="1"/>
  <c r="BC58" i="1" s="1"/>
  <c r="AW85" i="1"/>
  <c r="BC85" i="1" s="1"/>
  <c r="BD79" i="1"/>
  <c r="AW3" i="1"/>
  <c r="BC3" i="1" s="1"/>
  <c r="BD51" i="1"/>
  <c r="BD3" i="1"/>
  <c r="BE79" i="1"/>
  <c r="AW34" i="1"/>
  <c r="BC34" i="1" s="1"/>
  <c r="AW12" i="1"/>
  <c r="BC12" i="1" s="1"/>
  <c r="AW41" i="1"/>
  <c r="BC41" i="1" s="1"/>
  <c r="AW69" i="1"/>
  <c r="BC69" i="1" s="1"/>
  <c r="AW55" i="1"/>
  <c r="BC55" i="1" s="1"/>
  <c r="AW100" i="1"/>
  <c r="BC100" i="1" s="1"/>
  <c r="AW83" i="1"/>
  <c r="BC83" i="1" s="1"/>
  <c r="AW13" i="1"/>
  <c r="BC13" i="1" s="1"/>
  <c r="AX35" i="1"/>
  <c r="BD35" i="1" s="1"/>
  <c r="AX23" i="1"/>
  <c r="BD23" i="1" s="1"/>
  <c r="AX89" i="1"/>
  <c r="BD89" i="1" s="1"/>
  <c r="AX96" i="1"/>
  <c r="BD96" i="1" s="1"/>
  <c r="AY7" i="1"/>
  <c r="BE7" i="1" s="1"/>
  <c r="AW17" i="1"/>
  <c r="BC17" i="1" s="1"/>
  <c r="AW9" i="1"/>
  <c r="BC9" i="1" s="1"/>
  <c r="AW66" i="1"/>
  <c r="BC66" i="1" s="1"/>
  <c r="BD12" i="1"/>
  <c r="AW68" i="1"/>
  <c r="BC68" i="1" s="1"/>
  <c r="AW99" i="1"/>
  <c r="BC99" i="1" s="1"/>
  <c r="AW88" i="1"/>
  <c r="BC88" i="1" s="1"/>
  <c r="AW4" i="1"/>
  <c r="BC4" i="1" s="1"/>
  <c r="AW37" i="1"/>
  <c r="BC37" i="1" s="1"/>
  <c r="AW64" i="1"/>
  <c r="BC64" i="1" s="1"/>
  <c r="AX55" i="1"/>
  <c r="BD55" i="1" s="1"/>
  <c r="AW90" i="1"/>
  <c r="BC90" i="1" s="1"/>
  <c r="AW70" i="1"/>
  <c r="BC70" i="1" s="1"/>
  <c r="AW73" i="1"/>
  <c r="BC73" i="1" s="1"/>
  <c r="AW20" i="1"/>
  <c r="BC20" i="1" s="1"/>
  <c r="BD84" i="1"/>
  <c r="AW39" i="1"/>
  <c r="BC39" i="1" s="1"/>
  <c r="BD17" i="1"/>
  <c r="BD36" i="1"/>
  <c r="AW106" i="1"/>
  <c r="BC106" i="1" s="1"/>
  <c r="BD50" i="1"/>
  <c r="AW87" i="1"/>
  <c r="BC87" i="1" s="1"/>
  <c r="AW101" i="1"/>
  <c r="BC101" i="1" s="1"/>
  <c r="BD88" i="1"/>
  <c r="AW82" i="1"/>
  <c r="BC82" i="1" s="1"/>
  <c r="AW5" i="1"/>
  <c r="BC5" i="1" s="1"/>
  <c r="AW31" i="1"/>
  <c r="BC31" i="1" s="1"/>
  <c r="AW15" i="1"/>
  <c r="BC15" i="1" s="1"/>
  <c r="AW36" i="1"/>
  <c r="BC36" i="1" s="1"/>
  <c r="AW71" i="1"/>
  <c r="BC71" i="1" s="1"/>
  <c r="AW75" i="1"/>
  <c r="BC75" i="1" s="1"/>
  <c r="AX33" i="1"/>
  <c r="BD33" i="1" s="1"/>
  <c r="AX10" i="1"/>
  <c r="BD10" i="1" s="1"/>
  <c r="AX40" i="1"/>
  <c r="BD40" i="1" s="1"/>
  <c r="AX64" i="1"/>
  <c r="BD64" i="1" s="1"/>
  <c r="AY23" i="1"/>
  <c r="AX69" i="1"/>
  <c r="BD69" i="1" s="1"/>
  <c r="AX32" i="1"/>
  <c r="BD32" i="1" s="1"/>
  <c r="BD72" i="1"/>
  <c r="AW96" i="1"/>
  <c r="BC96" i="1" s="1"/>
  <c r="BD31" i="1"/>
  <c r="AX86" i="1"/>
  <c r="BD86" i="1" s="1"/>
  <c r="AW60" i="1"/>
  <c r="BC60" i="1" s="1"/>
  <c r="BD91" i="1"/>
  <c r="BD8" i="1"/>
  <c r="AW63" i="1"/>
  <c r="BC63" i="1" s="1"/>
  <c r="BD26" i="1"/>
  <c r="AW61" i="1"/>
  <c r="BC61" i="1" s="1"/>
  <c r="BD49" i="1"/>
  <c r="AW22" i="1"/>
  <c r="BC22" i="1" s="1"/>
  <c r="BD77" i="1"/>
  <c r="BD106" i="1"/>
  <c r="BE87" i="1"/>
  <c r="BD44" i="1"/>
  <c r="AW49" i="1"/>
  <c r="BC49" i="1" s="1"/>
  <c r="AW104" i="1"/>
  <c r="BC104" i="1" s="1"/>
  <c r="BD78" i="1"/>
  <c r="BD15" i="1"/>
  <c r="AW77" i="1"/>
  <c r="BC77" i="1" s="1"/>
  <c r="AW97" i="1"/>
  <c r="BC97" i="1" s="1"/>
  <c r="AW78" i="1"/>
  <c r="BC78" i="1" s="1"/>
  <c r="AW11" i="1"/>
  <c r="BC11" i="1" s="1"/>
  <c r="AW84" i="1"/>
  <c r="BC84" i="1" s="1"/>
  <c r="BD61" i="1"/>
  <c r="AX2" i="1"/>
  <c r="BD2" i="1" s="1"/>
  <c r="AY61" i="1"/>
  <c r="BE61" i="1" s="1"/>
  <c r="AX58" i="1"/>
  <c r="BD58" i="1" s="1"/>
  <c r="AY71" i="1"/>
  <c r="BE71" i="1" s="1"/>
  <c r="AY15" i="1"/>
  <c r="BE15" i="1" s="1"/>
  <c r="AX45" i="1"/>
  <c r="BD45" i="1" s="1"/>
  <c r="BD87" i="1"/>
  <c r="AW92" i="1"/>
  <c r="BC92" i="1" s="1"/>
  <c r="AX101" i="1"/>
  <c r="BD101" i="1" s="1"/>
  <c r="AW28" i="1"/>
  <c r="BC28" i="1" s="1"/>
  <c r="AW94" i="1"/>
  <c r="BC94" i="1" s="1"/>
  <c r="BD66" i="1"/>
  <c r="BE23" i="1"/>
  <c r="AW52" i="1"/>
  <c r="BC52" i="1" s="1"/>
  <c r="AW57" i="1"/>
  <c r="BC57" i="1" s="1"/>
  <c r="AW42" i="1"/>
  <c r="BC42" i="1" s="1"/>
  <c r="AW50" i="1"/>
  <c r="BC50" i="1" s="1"/>
  <c r="AW29" i="1"/>
  <c r="BC29" i="1" s="1"/>
  <c r="BD70" i="1"/>
  <c r="BE55" i="1"/>
  <c r="BD71" i="1"/>
  <c r="AW19" i="1"/>
  <c r="BC19" i="1" s="1"/>
  <c r="AW33" i="1"/>
  <c r="BC33" i="1" s="1"/>
  <c r="AW14" i="1"/>
  <c r="BC14" i="1" s="1"/>
  <c r="AW89" i="1"/>
  <c r="BC89" i="1" s="1"/>
  <c r="AW6" i="1"/>
  <c r="BC6" i="1" s="1"/>
  <c r="AX18" i="1"/>
  <c r="BD18" i="1" s="1"/>
  <c r="AX103" i="1"/>
  <c r="BD103" i="1" s="1"/>
  <c r="AX62" i="1"/>
  <c r="BD62" i="1" s="1"/>
  <c r="AX37" i="1"/>
  <c r="BD37" i="1" s="1"/>
  <c r="AW27" i="1"/>
  <c r="BC27" i="1" s="1"/>
  <c r="AX73" i="1"/>
  <c r="BD73" i="1" s="1"/>
  <c r="AX47" i="1"/>
  <c r="BD47" i="1" s="1"/>
  <c r="AX52" i="1"/>
  <c r="BD52" i="1" s="1"/>
  <c r="AX21" i="1"/>
  <c r="BD21" i="1" s="1"/>
  <c r="BD5" i="1"/>
  <c r="BD60" i="1"/>
  <c r="AW43" i="1"/>
  <c r="BC43" i="1" s="1"/>
  <c r="AW7" i="1"/>
  <c r="BC7" i="1" s="1"/>
  <c r="BD105" i="1"/>
  <c r="BD27" i="1"/>
  <c r="BD74" i="1"/>
  <c r="BE31" i="1"/>
  <c r="AW62" i="1"/>
  <c r="BC62" i="1" s="1"/>
  <c r="BD11" i="1"/>
  <c r="BD56" i="1"/>
  <c r="AW10" i="1"/>
  <c r="BC10" i="1" s="1"/>
  <c r="AW67" i="1"/>
  <c r="BC67" i="1" s="1"/>
  <c r="BD90" i="1"/>
  <c r="AW2" i="1"/>
  <c r="BC2" i="1" s="1"/>
  <c r="AW45" i="1"/>
  <c r="BC45" i="1" s="1"/>
  <c r="BD29" i="1"/>
  <c r="BD93" i="1"/>
  <c r="BD24" i="1"/>
  <c r="BD100" i="1"/>
  <c r="AW79" i="1"/>
  <c r="BC79" i="1" s="1"/>
  <c r="AW76" i="1"/>
  <c r="BC76" i="1" s="1"/>
  <c r="BE39" i="1"/>
  <c r="AW47" i="1"/>
  <c r="BC47" i="1" s="1"/>
  <c r="AW26" i="1"/>
  <c r="BC26" i="1" s="1"/>
  <c r="AW21" i="1"/>
  <c r="BC21" i="1" s="1"/>
  <c r="BD95" i="1"/>
  <c r="AW25" i="1"/>
  <c r="BC25" i="1" s="1"/>
  <c r="AX85" i="1"/>
  <c r="BD85" i="1" s="1"/>
  <c r="AX80" i="1"/>
  <c r="BD80" i="1" s="1"/>
  <c r="AX92" i="1"/>
  <c r="BD92" i="1" s="1"/>
  <c r="AX19" i="1"/>
  <c r="BD19" i="1" s="1"/>
  <c r="AX75" i="1"/>
  <c r="BD75" i="1" s="1"/>
  <c r="AX65" i="1"/>
  <c r="BD65" i="1" s="1"/>
  <c r="AX97" i="1"/>
  <c r="BD97" i="1" s="1"/>
  <c r="AX68" i="1"/>
  <c r="BD68" i="1" s="1"/>
  <c r="AX76" i="1"/>
  <c r="BD76" i="1" s="1"/>
  <c r="AX9" i="1"/>
  <c r="BD9" i="1" s="1"/>
  <c r="AW18" i="1"/>
  <c r="BC18" i="1" s="1"/>
  <c r="AX98" i="1"/>
  <c r="BD98" i="1" s="1"/>
  <c r="AX43" i="1"/>
  <c r="BD43" i="1" s="1"/>
  <c r="AY47" i="1"/>
  <c r="BE47" i="1" s="1"/>
  <c r="AW93" i="1"/>
  <c r="BC93" i="1" s="1"/>
  <c r="BD82" i="1"/>
  <c r="BD41" i="1"/>
  <c r="AW91" i="1"/>
  <c r="BC91" i="1" s="1"/>
  <c r="AW53" i="1"/>
  <c r="BC53" i="1" s="1"/>
  <c r="BD20" i="1"/>
  <c r="AW54" i="1"/>
  <c r="BC54" i="1" s="1"/>
  <c r="AX102" i="1"/>
  <c r="BD102" i="1" s="1"/>
  <c r="AW74" i="1"/>
  <c r="BC74" i="1" s="1"/>
  <c r="BD22" i="1"/>
  <c r="AW65" i="1"/>
  <c r="BC65" i="1" s="1"/>
  <c r="AW35" i="1"/>
  <c r="BC35" i="1" s="1"/>
  <c r="AW98" i="1"/>
  <c r="BC98" i="1" s="1"/>
  <c r="AW32" i="1"/>
  <c r="BC32" i="1" s="1"/>
  <c r="BD4" i="1"/>
  <c r="AW23" i="1"/>
  <c r="BC23" i="1" s="1"/>
  <c r="AW44" i="1"/>
  <c r="BC44" i="1" s="1"/>
  <c r="BD104" i="1"/>
  <c r="BD13" i="1"/>
  <c r="AW46" i="1"/>
  <c r="BC46" i="1" s="1"/>
  <c r="AW56" i="1"/>
  <c r="BC56" i="1" s="1"/>
  <c r="AW48" i="1"/>
  <c r="BC48" i="1" s="1"/>
  <c r="AW80" i="1"/>
  <c r="BC80" i="1" s="1"/>
  <c r="AW72" i="1"/>
  <c r="BC72" i="1" s="1"/>
  <c r="AX99" i="1"/>
  <c r="BD99" i="1" s="1"/>
  <c r="AX16" i="1"/>
  <c r="BD16" i="1" s="1"/>
  <c r="AW59" i="1"/>
  <c r="BC59" i="1" s="1"/>
  <c r="AX28" i="1"/>
  <c r="BD28" i="1" s="1"/>
  <c r="AX54" i="1"/>
  <c r="BD54" i="1" s="1"/>
  <c r="AX38" i="1"/>
  <c r="BD38" i="1" s="1"/>
  <c r="AX59" i="1"/>
  <c r="BD59" i="1" s="1"/>
  <c r="AX83" i="1"/>
  <c r="BD83" i="1" s="1"/>
  <c r="AX48" i="1"/>
  <c r="BD48" i="1" s="1"/>
  <c r="AX67" i="1"/>
  <c r="BD67" i="1" s="1"/>
  <c r="AX57" i="1"/>
  <c r="BD57" i="1" s="1"/>
  <c r="AX34" i="1"/>
  <c r="BD34" i="1" s="1"/>
  <c r="AX7" i="1"/>
  <c r="BD7" i="1" s="1"/>
  <c r="AY63" i="1"/>
  <c r="BE63" i="1" s="1"/>
  <c r="AN8" i="1"/>
  <c r="AS8" i="1"/>
  <c r="AN83" i="1"/>
  <c r="AS83" i="1"/>
  <c r="AN81" i="1"/>
  <c r="AS81" i="1"/>
  <c r="AY81" i="1" s="1"/>
  <c r="AN16" i="1"/>
  <c r="AS16" i="1"/>
  <c r="AO61" i="1"/>
  <c r="AT61" i="1"/>
  <c r="AZ61" i="1" s="1"/>
  <c r="AN59" i="1"/>
  <c r="AS59" i="1"/>
  <c r="AO87" i="1"/>
  <c r="AT87" i="1"/>
  <c r="AN80" i="1"/>
  <c r="AS80" i="1"/>
  <c r="AN33" i="1"/>
  <c r="AS33" i="1"/>
  <c r="AY33" i="1" s="1"/>
  <c r="AN12" i="1"/>
  <c r="AS12" i="1"/>
  <c r="AY12" i="1" s="1"/>
  <c r="AN32" i="1"/>
  <c r="AS32" i="1"/>
  <c r="AO79" i="1"/>
  <c r="AT79" i="1"/>
  <c r="AN85" i="1"/>
  <c r="AS85" i="1"/>
  <c r="AY85" i="1" s="1"/>
  <c r="AN69" i="1"/>
  <c r="AS69" i="1"/>
  <c r="AY69" i="1" s="1"/>
  <c r="AN57" i="1"/>
  <c r="AS57" i="1"/>
  <c r="AN88" i="1"/>
  <c r="AS88" i="1"/>
  <c r="AN76" i="1"/>
  <c r="AS76" i="1"/>
  <c r="AY76" i="1" s="1"/>
  <c r="AN51" i="1"/>
  <c r="AS51" i="1"/>
  <c r="AY51" i="1" s="1"/>
  <c r="AN41" i="1"/>
  <c r="AS41" i="1"/>
  <c r="AN64" i="1"/>
  <c r="AS64" i="1"/>
  <c r="AN90" i="1"/>
  <c r="AS90" i="1"/>
  <c r="AN99" i="1"/>
  <c r="AS99" i="1"/>
  <c r="AN19" i="1"/>
  <c r="AS19" i="1"/>
  <c r="AN5" i="1"/>
  <c r="AS5" i="1"/>
  <c r="AO15" i="1"/>
  <c r="AT15" i="1"/>
  <c r="AZ15" i="1" s="1"/>
  <c r="AN35" i="1"/>
  <c r="AS35" i="1"/>
  <c r="AN38" i="1"/>
  <c r="AS38" i="1"/>
  <c r="AN34" i="1"/>
  <c r="AS34" i="1"/>
  <c r="AN9" i="1"/>
  <c r="AS9" i="1"/>
  <c r="AY9" i="1" s="1"/>
  <c r="AN50" i="1"/>
  <c r="AS50" i="1"/>
  <c r="AY50" i="1" s="1"/>
  <c r="AN29" i="1"/>
  <c r="AS29" i="1"/>
  <c r="AN93" i="1"/>
  <c r="AS93" i="1"/>
  <c r="AN24" i="1"/>
  <c r="AS24" i="1"/>
  <c r="AY24" i="1" s="1"/>
  <c r="AN95" i="1"/>
  <c r="AS95" i="1"/>
  <c r="AY95" i="1" s="1"/>
  <c r="AN17" i="1"/>
  <c r="AS17" i="1"/>
  <c r="AY17" i="1" s="1"/>
  <c r="AN48" i="1"/>
  <c r="AS48" i="1"/>
  <c r="AO71" i="1"/>
  <c r="AT71" i="1"/>
  <c r="AZ71" i="1" s="1"/>
  <c r="BF71" i="1" s="1"/>
  <c r="AN3" i="1"/>
  <c r="AS3" i="1"/>
  <c r="AN106" i="1"/>
  <c r="AS106" i="1"/>
  <c r="AY106" i="1" s="1"/>
  <c r="AN103" i="1"/>
  <c r="AS103" i="1"/>
  <c r="AY103" i="1" s="1"/>
  <c r="BE103" i="1" s="1"/>
  <c r="AN74" i="1"/>
  <c r="AS74" i="1"/>
  <c r="AY74" i="1" s="1"/>
  <c r="BE74" i="1" s="1"/>
  <c r="AO31" i="1"/>
  <c r="AT31" i="1"/>
  <c r="AZ31" i="1" s="1"/>
  <c r="AN62" i="1"/>
  <c r="AS62" i="1"/>
  <c r="AY62" i="1" s="1"/>
  <c r="AN101" i="1"/>
  <c r="AS101" i="1"/>
  <c r="AY101" i="1" s="1"/>
  <c r="AN53" i="1"/>
  <c r="AS53" i="1"/>
  <c r="AN10" i="1"/>
  <c r="AS10" i="1"/>
  <c r="AN25" i="1"/>
  <c r="AS25" i="1"/>
  <c r="AN66" i="1"/>
  <c r="AS66" i="1"/>
  <c r="AY66" i="1" s="1"/>
  <c r="AN75" i="1"/>
  <c r="AS75" i="1"/>
  <c r="AN94" i="1"/>
  <c r="AS94" i="1"/>
  <c r="AN2" i="1"/>
  <c r="AS2" i="1"/>
  <c r="AY2" i="1" s="1"/>
  <c r="BE2" i="1" s="1"/>
  <c r="AN42" i="1"/>
  <c r="AS42" i="1"/>
  <c r="AN100" i="1"/>
  <c r="AS100" i="1"/>
  <c r="AN102" i="1"/>
  <c r="AS102" i="1"/>
  <c r="AN98" i="1"/>
  <c r="AS98" i="1"/>
  <c r="AY98" i="1" s="1"/>
  <c r="AN4" i="1"/>
  <c r="AS4" i="1"/>
  <c r="AY4" i="1" s="1"/>
  <c r="AN97" i="1"/>
  <c r="AS97" i="1"/>
  <c r="AO47" i="1"/>
  <c r="AT47" i="1"/>
  <c r="AN77" i="1"/>
  <c r="AS77" i="1"/>
  <c r="AY77" i="1" s="1"/>
  <c r="AN65" i="1"/>
  <c r="AS65" i="1"/>
  <c r="AY65" i="1" s="1"/>
  <c r="BE65" i="1" s="1"/>
  <c r="AN52" i="1"/>
  <c r="AS52" i="1"/>
  <c r="AY52" i="1" s="1"/>
  <c r="AN21" i="1"/>
  <c r="AS21" i="1"/>
  <c r="AO63" i="1"/>
  <c r="AT63" i="1"/>
  <c r="AZ63" i="1" s="1"/>
  <c r="BF63" i="1" s="1"/>
  <c r="AN70" i="1"/>
  <c r="AS70" i="1"/>
  <c r="AN30" i="1"/>
  <c r="AS30" i="1"/>
  <c r="AN27" i="1"/>
  <c r="AS27" i="1"/>
  <c r="AO39" i="1"/>
  <c r="AT39" i="1"/>
  <c r="AZ39" i="1" s="1"/>
  <c r="AN20" i="1"/>
  <c r="AS20" i="1"/>
  <c r="AN44" i="1"/>
  <c r="AS44" i="1"/>
  <c r="AN92" i="1"/>
  <c r="AS92" i="1"/>
  <c r="AY92" i="1" s="1"/>
  <c r="AO23" i="1"/>
  <c r="AT23" i="1"/>
  <c r="AZ23" i="1" s="1"/>
  <c r="AN91" i="1"/>
  <c r="AS91" i="1"/>
  <c r="AY91" i="1" s="1"/>
  <c r="AN37" i="1"/>
  <c r="AS37" i="1"/>
  <c r="AN14" i="1"/>
  <c r="AS14" i="1"/>
  <c r="AN49" i="1"/>
  <c r="AS49" i="1"/>
  <c r="AY49" i="1" s="1"/>
  <c r="AN68" i="1"/>
  <c r="AS68" i="1"/>
  <c r="AN6" i="1"/>
  <c r="AS6" i="1"/>
  <c r="AN60" i="1"/>
  <c r="AS60" i="1"/>
  <c r="AN40" i="1"/>
  <c r="AS40" i="1"/>
  <c r="AN18" i="1"/>
  <c r="AS18" i="1"/>
  <c r="AO55" i="1"/>
  <c r="AT55" i="1"/>
  <c r="AZ55" i="1" s="1"/>
  <c r="BF55" i="1" s="1"/>
  <c r="AN78" i="1"/>
  <c r="AS78" i="1"/>
  <c r="AN46" i="1"/>
  <c r="AS46" i="1"/>
  <c r="AN73" i="1"/>
  <c r="AS73" i="1"/>
  <c r="AN13" i="1"/>
  <c r="AS13" i="1"/>
  <c r="AY13" i="1" s="1"/>
  <c r="AN54" i="1"/>
  <c r="AS54" i="1"/>
  <c r="AN58" i="1"/>
  <c r="AS58" i="1"/>
  <c r="AN89" i="1"/>
  <c r="AS89" i="1"/>
  <c r="AY89" i="1" s="1"/>
  <c r="AN86" i="1"/>
  <c r="AS86" i="1"/>
  <c r="AN36" i="1"/>
  <c r="AS36" i="1"/>
  <c r="AY36" i="1" s="1"/>
  <c r="AN72" i="1"/>
  <c r="AS72" i="1"/>
  <c r="AY72" i="1" s="1"/>
  <c r="AN11" i="1"/>
  <c r="AS11" i="1"/>
  <c r="AN82" i="1"/>
  <c r="AS82" i="1"/>
  <c r="AY82" i="1" s="1"/>
  <c r="AN105" i="1"/>
  <c r="AS105" i="1"/>
  <c r="AN28" i="1"/>
  <c r="AS28" i="1"/>
  <c r="AN84" i="1"/>
  <c r="AS84" i="1"/>
  <c r="AN22" i="1"/>
  <c r="AS22" i="1"/>
  <c r="AY22" i="1" s="1"/>
  <c r="AN56" i="1"/>
  <c r="AS56" i="1"/>
  <c r="AY56" i="1" s="1"/>
  <c r="AN26" i="1"/>
  <c r="AS26" i="1"/>
  <c r="AN67" i="1"/>
  <c r="AS67" i="1"/>
  <c r="AN45" i="1"/>
  <c r="AS45" i="1"/>
  <c r="AY45" i="1" s="1"/>
  <c r="AN96" i="1"/>
  <c r="AS96" i="1"/>
  <c r="AN43" i="1"/>
  <c r="AS43" i="1"/>
  <c r="AN104" i="1"/>
  <c r="AS104" i="1"/>
  <c r="AO7" i="1"/>
  <c r="AT7" i="1"/>
  <c r="AZ7" i="1" s="1"/>
  <c r="AX75" i="3" l="1"/>
  <c r="BD75" i="3"/>
  <c r="BJ75" i="3" s="1"/>
  <c r="AX35" i="3"/>
  <c r="BD35" i="3" s="1"/>
  <c r="BJ35" i="3" s="1"/>
  <c r="AX41" i="3"/>
  <c r="BD41" i="3"/>
  <c r="BJ41" i="3" s="1"/>
  <c r="AX40" i="3"/>
  <c r="BD40" i="3" s="1"/>
  <c r="BJ40" i="3" s="1"/>
  <c r="AX4" i="3"/>
  <c r="BD4" i="3" s="1"/>
  <c r="BJ4" i="3" s="1"/>
  <c r="AX6" i="3"/>
  <c r="BD6" i="3" s="1"/>
  <c r="BJ6" i="3" s="1"/>
  <c r="AX28" i="3"/>
  <c r="BD28" i="3" s="1"/>
  <c r="BJ28" i="3" s="1"/>
  <c r="AX77" i="3"/>
  <c r="BD77" i="3" s="1"/>
  <c r="BJ77" i="3" s="1"/>
  <c r="AX5" i="3"/>
  <c r="BD5" i="3" s="1"/>
  <c r="BJ5" i="3" s="1"/>
  <c r="AX29" i="3"/>
  <c r="BD29" i="3" s="1"/>
  <c r="BJ29" i="3" s="1"/>
  <c r="AX102" i="3"/>
  <c r="BD102" i="3" s="1"/>
  <c r="BJ102" i="3" s="1"/>
  <c r="AX31" i="3"/>
  <c r="BD31" i="3"/>
  <c r="BJ31" i="3" s="1"/>
  <c r="AX56" i="3"/>
  <c r="BD56" i="3" s="1"/>
  <c r="BJ56" i="3" s="1"/>
  <c r="AX17" i="3"/>
  <c r="BD17" i="3" s="1"/>
  <c r="BJ17" i="3" s="1"/>
  <c r="AX9" i="3"/>
  <c r="BD9" i="3" s="1"/>
  <c r="BJ9" i="3" s="1"/>
  <c r="AX80" i="3"/>
  <c r="BD80" i="3" s="1"/>
  <c r="BJ80" i="3" s="1"/>
  <c r="AX23" i="3"/>
  <c r="BD23" i="3" s="1"/>
  <c r="BJ23" i="3" s="1"/>
  <c r="AX55" i="3"/>
  <c r="BD55" i="3" s="1"/>
  <c r="BJ55" i="3" s="1"/>
  <c r="AX38" i="3"/>
  <c r="BD38" i="3"/>
  <c r="BJ38" i="3" s="1"/>
  <c r="AA83" i="3"/>
  <c r="AX83" i="3" s="1"/>
  <c r="BD83" i="3" s="1"/>
  <c r="BJ83" i="3" s="1"/>
  <c r="AW83" i="3"/>
  <c r="BC83" i="3" s="1"/>
  <c r="BI83" i="3" s="1"/>
  <c r="AX63" i="3"/>
  <c r="BD63" i="3" s="1"/>
  <c r="BJ63" i="3" s="1"/>
  <c r="AX12" i="3"/>
  <c r="BD12" i="3" s="1"/>
  <c r="BJ12" i="3" s="1"/>
  <c r="AX18" i="3"/>
  <c r="BD18" i="3" s="1"/>
  <c r="BJ18" i="3" s="1"/>
  <c r="AX74" i="3"/>
  <c r="BD74" i="3" s="1"/>
  <c r="BJ74" i="3" s="1"/>
  <c r="AX89" i="3"/>
  <c r="BD89" i="3" s="1"/>
  <c r="BJ89" i="3" s="1"/>
  <c r="AX33" i="3"/>
  <c r="BD33" i="3" s="1"/>
  <c r="BJ33" i="3" s="1"/>
  <c r="AX71" i="3"/>
  <c r="BD71" i="3" s="1"/>
  <c r="BJ71" i="3" s="1"/>
  <c r="AX73" i="3"/>
  <c r="BD73" i="3" s="1"/>
  <c r="BJ73" i="3" s="1"/>
  <c r="AX67" i="3"/>
  <c r="BD67" i="3" s="1"/>
  <c r="BJ67" i="3" s="1"/>
  <c r="AX39" i="3"/>
  <c r="BD39" i="3" s="1"/>
  <c r="BJ39" i="3" s="1"/>
  <c r="AX91" i="3"/>
  <c r="BD91" i="3" s="1"/>
  <c r="BJ91" i="3" s="1"/>
  <c r="AX14" i="3"/>
  <c r="BD14" i="3" s="1"/>
  <c r="BJ14" i="3" s="1"/>
  <c r="AX95" i="3"/>
  <c r="BD95" i="3"/>
  <c r="BJ95" i="3" s="1"/>
  <c r="AX86" i="3"/>
  <c r="BD86" i="3" s="1"/>
  <c r="BJ86" i="3" s="1"/>
  <c r="AX88" i="3"/>
  <c r="BD88" i="3" s="1"/>
  <c r="BJ88" i="3" s="1"/>
  <c r="AX105" i="3"/>
  <c r="BD105" i="3" s="1"/>
  <c r="BJ105" i="3" s="1"/>
  <c r="AX54" i="3"/>
  <c r="BD54" i="3" s="1"/>
  <c r="BJ54" i="3" s="1"/>
  <c r="AX72" i="3"/>
  <c r="BD72" i="3" s="1"/>
  <c r="BJ72" i="3" s="1"/>
  <c r="AX8" i="3"/>
  <c r="BD8" i="3" s="1"/>
  <c r="BJ8" i="3" s="1"/>
  <c r="AX79" i="3"/>
  <c r="BD79" i="3" s="1"/>
  <c r="BJ79" i="3" s="1"/>
  <c r="AX76" i="3"/>
  <c r="BD76" i="3" s="1"/>
  <c r="BJ76" i="3" s="1"/>
  <c r="AX64" i="3"/>
  <c r="BD64" i="3" s="1"/>
  <c r="BJ64" i="3" s="1"/>
  <c r="AA57" i="3"/>
  <c r="AX57" i="3" s="1"/>
  <c r="BD57" i="3" s="1"/>
  <c r="BJ57" i="3" s="1"/>
  <c r="AW57" i="3"/>
  <c r="BC57" i="3" s="1"/>
  <c r="BI57" i="3" s="1"/>
  <c r="AX68" i="3"/>
  <c r="BD68" i="3" s="1"/>
  <c r="BJ68" i="3" s="1"/>
  <c r="AX16" i="3"/>
  <c r="BD16" i="3" s="1"/>
  <c r="BJ16" i="3" s="1"/>
  <c r="AA84" i="3"/>
  <c r="AX84" i="3" s="1"/>
  <c r="BD84" i="3" s="1"/>
  <c r="BJ84" i="3" s="1"/>
  <c r="AW84" i="3"/>
  <c r="BC84" i="3" s="1"/>
  <c r="BI84" i="3" s="1"/>
  <c r="AX65" i="3"/>
  <c r="BD65" i="3"/>
  <c r="BJ65" i="3" s="1"/>
  <c r="AX45" i="3"/>
  <c r="BD45" i="3" s="1"/>
  <c r="BJ45" i="3" s="1"/>
  <c r="AX10" i="3"/>
  <c r="BD10" i="3" s="1"/>
  <c r="BJ10" i="3" s="1"/>
  <c r="AX59" i="3"/>
  <c r="BD59" i="3" s="1"/>
  <c r="BJ59" i="3" s="1"/>
  <c r="AX44" i="3"/>
  <c r="BD44" i="3" s="1"/>
  <c r="BJ44" i="3" s="1"/>
  <c r="AX11" i="3"/>
  <c r="BD11" i="3" s="1"/>
  <c r="BJ11" i="3" s="1"/>
  <c r="AX82" i="3"/>
  <c r="BD82" i="3" s="1"/>
  <c r="BJ82" i="3" s="1"/>
  <c r="AX90" i="3"/>
  <c r="BD90" i="3" s="1"/>
  <c r="BJ90" i="3" s="1"/>
  <c r="AX93" i="3"/>
  <c r="BD93" i="3" s="1"/>
  <c r="BJ93" i="3" s="1"/>
  <c r="AX21" i="3"/>
  <c r="BD21" i="3" s="1"/>
  <c r="BJ21" i="3" s="1"/>
  <c r="AX19" i="3"/>
  <c r="BD19" i="3" s="1"/>
  <c r="BJ19" i="3" s="1"/>
  <c r="AX25" i="3"/>
  <c r="BD25" i="3" s="1"/>
  <c r="BJ25" i="3" s="1"/>
  <c r="AX69" i="3"/>
  <c r="BD69" i="3" s="1"/>
  <c r="BJ69" i="3" s="1"/>
  <c r="AX96" i="3"/>
  <c r="BD96" i="3" s="1"/>
  <c r="BJ96" i="3" s="1"/>
  <c r="AX51" i="3"/>
  <c r="BD51" i="3" s="1"/>
  <c r="BJ51" i="3" s="1"/>
  <c r="AX26" i="3"/>
  <c r="BD26" i="3" s="1"/>
  <c r="BJ26" i="3" s="1"/>
  <c r="AX98" i="3"/>
  <c r="BD98" i="3" s="1"/>
  <c r="BJ98" i="3" s="1"/>
  <c r="AX78" i="3"/>
  <c r="BD78" i="3" s="1"/>
  <c r="BJ78" i="3" s="1"/>
  <c r="AX87" i="3"/>
  <c r="BD87" i="3" s="1"/>
  <c r="BJ87" i="3" s="1"/>
  <c r="AX46" i="3"/>
  <c r="BD46" i="3" s="1"/>
  <c r="BJ46" i="3" s="1"/>
  <c r="AX81" i="3"/>
  <c r="BD81" i="3" s="1"/>
  <c r="BJ81" i="3" s="1"/>
  <c r="AX100" i="3"/>
  <c r="BD100" i="3" s="1"/>
  <c r="BJ100" i="3" s="1"/>
  <c r="AX7" i="3"/>
  <c r="BD7" i="3"/>
  <c r="BJ7" i="3" s="1"/>
  <c r="AX43" i="3"/>
  <c r="BD43" i="3" s="1"/>
  <c r="BJ43" i="3" s="1"/>
  <c r="AX92" i="3"/>
  <c r="BD92" i="3" s="1"/>
  <c r="BJ92" i="3" s="1"/>
  <c r="AX94" i="3"/>
  <c r="BD94" i="3" s="1"/>
  <c r="BJ94" i="3" s="1"/>
  <c r="AX62" i="3"/>
  <c r="BD62" i="3" s="1"/>
  <c r="BJ62" i="3" s="1"/>
  <c r="AX103" i="3"/>
  <c r="BD103" i="3" s="1"/>
  <c r="BJ103" i="3" s="1"/>
  <c r="AX49" i="3"/>
  <c r="BD49" i="3" s="1"/>
  <c r="BJ49" i="3" s="1"/>
  <c r="AX32" i="3"/>
  <c r="BD32" i="3" s="1"/>
  <c r="BJ32" i="3" s="1"/>
  <c r="AX52" i="3"/>
  <c r="BD52" i="3" s="1"/>
  <c r="BJ52" i="3" s="1"/>
  <c r="AX101" i="3"/>
  <c r="BD101" i="3" s="1"/>
  <c r="BJ101" i="3" s="1"/>
  <c r="AX24" i="3"/>
  <c r="BD24" i="3" s="1"/>
  <c r="BJ24" i="3" s="1"/>
  <c r="AY64" i="1"/>
  <c r="BE64" i="1" s="1"/>
  <c r="AZ79" i="1"/>
  <c r="BF79" i="1" s="1"/>
  <c r="AY16" i="1"/>
  <c r="BE16" i="1" s="1"/>
  <c r="AY6" i="1"/>
  <c r="BE6" i="1" s="1"/>
  <c r="AY97" i="1"/>
  <c r="BE97" i="1" s="1"/>
  <c r="AY20" i="1"/>
  <c r="BE20" i="1" s="1"/>
  <c r="AY30" i="1"/>
  <c r="BE30" i="1" s="1"/>
  <c r="BE91" i="1"/>
  <c r="AY70" i="1"/>
  <c r="BE70" i="1" s="1"/>
  <c r="AY93" i="1"/>
  <c r="BE93" i="1" s="1"/>
  <c r="BE17" i="1"/>
  <c r="AY44" i="1"/>
  <c r="BE44" i="1" s="1"/>
  <c r="AY100" i="1"/>
  <c r="BE100" i="1" s="1"/>
  <c r="AY18" i="1"/>
  <c r="BE18" i="1" s="1"/>
  <c r="AY68" i="1"/>
  <c r="BE68" i="1" s="1"/>
  <c r="AY48" i="1"/>
  <c r="BE48" i="1" s="1"/>
  <c r="AY34" i="1"/>
  <c r="BE34" i="1" s="1"/>
  <c r="AY5" i="1"/>
  <c r="BE5" i="1" s="1"/>
  <c r="AY88" i="1"/>
  <c r="BE88" i="1" s="1"/>
  <c r="AY29" i="1"/>
  <c r="BE29" i="1" s="1"/>
  <c r="AY38" i="1"/>
  <c r="BE38" i="1" s="1"/>
  <c r="AY80" i="1"/>
  <c r="BE80" i="1" s="1"/>
  <c r="AY37" i="1"/>
  <c r="BE37" i="1" s="1"/>
  <c r="AY60" i="1"/>
  <c r="BE60" i="1" s="1"/>
  <c r="AY14" i="1"/>
  <c r="BE14" i="1" s="1"/>
  <c r="BE92" i="1"/>
  <c r="AY27" i="1"/>
  <c r="BE27" i="1" s="1"/>
  <c r="AZ47" i="1"/>
  <c r="BF47" i="1" s="1"/>
  <c r="AY102" i="1"/>
  <c r="BE102" i="1" s="1"/>
  <c r="BE89" i="1"/>
  <c r="BE52" i="1"/>
  <c r="BF31" i="1"/>
  <c r="BE106" i="1"/>
  <c r="AY67" i="1"/>
  <c r="BE67" i="1" s="1"/>
  <c r="AY10" i="1"/>
  <c r="BE10" i="1" s="1"/>
  <c r="AY57" i="1"/>
  <c r="BE57" i="1" s="1"/>
  <c r="AY53" i="1"/>
  <c r="BE53" i="1" s="1"/>
  <c r="BE81" i="1"/>
  <c r="BE72" i="1"/>
  <c r="BF39" i="1"/>
  <c r="BE4" i="1"/>
  <c r="BE95" i="1"/>
  <c r="BE12" i="1"/>
  <c r="AY99" i="1"/>
  <c r="BE99" i="1" s="1"/>
  <c r="AY104" i="1"/>
  <c r="BE104" i="1" s="1"/>
  <c r="BE49" i="1"/>
  <c r="BF23" i="1"/>
  <c r="BE50" i="1"/>
  <c r="BE51" i="1"/>
  <c r="BE69" i="1"/>
  <c r="BE56" i="1"/>
  <c r="BE36" i="1"/>
  <c r="BE66" i="1"/>
  <c r="BE101" i="1"/>
  <c r="AY46" i="1"/>
  <c r="BE46" i="1" s="1"/>
  <c r="AY19" i="1"/>
  <c r="BE19" i="1" s="1"/>
  <c r="AY78" i="1"/>
  <c r="BE78" i="1" s="1"/>
  <c r="AY26" i="1"/>
  <c r="BE26" i="1" s="1"/>
  <c r="AY41" i="1"/>
  <c r="BE41" i="1" s="1"/>
  <c r="AY94" i="1"/>
  <c r="BE94" i="1" s="1"/>
  <c r="AY83" i="1"/>
  <c r="BE83" i="1" s="1"/>
  <c r="AY3" i="1"/>
  <c r="BE3" i="1" s="1"/>
  <c r="AY42" i="1"/>
  <c r="BE42" i="1" s="1"/>
  <c r="BE77" i="1"/>
  <c r="BE98" i="1"/>
  <c r="BE24" i="1"/>
  <c r="BE9" i="1"/>
  <c r="BF15" i="1"/>
  <c r="BE76" i="1"/>
  <c r="BE85" i="1"/>
  <c r="BE33" i="1"/>
  <c r="BF61" i="1"/>
  <c r="AY59" i="1"/>
  <c r="BE59" i="1" s="1"/>
  <c r="AY90" i="1"/>
  <c r="BE90" i="1" s="1"/>
  <c r="AY96" i="1"/>
  <c r="BE96" i="1" s="1"/>
  <c r="AZ87" i="1"/>
  <c r="BF87" i="1" s="1"/>
  <c r="AY58" i="1"/>
  <c r="BE58" i="1" s="1"/>
  <c r="AY8" i="1"/>
  <c r="BE8" i="1" s="1"/>
  <c r="AY73" i="1"/>
  <c r="BE73" i="1" s="1"/>
  <c r="AY35" i="1"/>
  <c r="BE35" i="1" s="1"/>
  <c r="AY40" i="1"/>
  <c r="BE40" i="1" s="1"/>
  <c r="AY54" i="1"/>
  <c r="BE54" i="1" s="1"/>
  <c r="AY84" i="1"/>
  <c r="BE84" i="1" s="1"/>
  <c r="BF7" i="1"/>
  <c r="BE45" i="1"/>
  <c r="BE22" i="1"/>
  <c r="BE82" i="1"/>
  <c r="BE13" i="1"/>
  <c r="BE62" i="1"/>
  <c r="AU61" i="1"/>
  <c r="BA61" i="1" s="1"/>
  <c r="AY11" i="1"/>
  <c r="BE11" i="1" s="1"/>
  <c r="AY105" i="1"/>
  <c r="BE105" i="1" s="1"/>
  <c r="AY86" i="1"/>
  <c r="BE86" i="1" s="1"/>
  <c r="AY75" i="1"/>
  <c r="BE75" i="1" s="1"/>
  <c r="AY28" i="1"/>
  <c r="BE28" i="1" s="1"/>
  <c r="AY21" i="1"/>
  <c r="BE21" i="1" s="1"/>
  <c r="AY32" i="1"/>
  <c r="BE32" i="1" s="1"/>
  <c r="AY25" i="1"/>
  <c r="BE25" i="1" s="1"/>
  <c r="AY43" i="1"/>
  <c r="BE43" i="1" s="1"/>
  <c r="AO36" i="1"/>
  <c r="AT36" i="1"/>
  <c r="AO88" i="1"/>
  <c r="AT88" i="1"/>
  <c r="AZ88" i="1" s="1"/>
  <c r="AO46" i="1"/>
  <c r="AT46" i="1"/>
  <c r="AO4" i="1"/>
  <c r="AT4" i="1"/>
  <c r="AZ4" i="1" s="1"/>
  <c r="AO94" i="1"/>
  <c r="AT94" i="1"/>
  <c r="AO85" i="1"/>
  <c r="AT85" i="1"/>
  <c r="AU87" i="1"/>
  <c r="AO70" i="1"/>
  <c r="AT70" i="1"/>
  <c r="AO101" i="1"/>
  <c r="AT101" i="1"/>
  <c r="AO74" i="1"/>
  <c r="AT74" i="1"/>
  <c r="AO3" i="1"/>
  <c r="AT3" i="1"/>
  <c r="AO17" i="1"/>
  <c r="AT17" i="1"/>
  <c r="AO51" i="1"/>
  <c r="AT51" i="1"/>
  <c r="AO58" i="1"/>
  <c r="AT58" i="1"/>
  <c r="AZ58" i="1" s="1"/>
  <c r="AO14" i="1"/>
  <c r="AT14" i="1"/>
  <c r="AZ14" i="1" s="1"/>
  <c r="AU23" i="1"/>
  <c r="BA23" i="1" s="1"/>
  <c r="BG23" i="1" s="1"/>
  <c r="AO30" i="1"/>
  <c r="AT30" i="1"/>
  <c r="AO77" i="1"/>
  <c r="AT77" i="1"/>
  <c r="AZ77" i="1" s="1"/>
  <c r="AO16" i="1"/>
  <c r="AT16" i="1"/>
  <c r="AO84" i="1"/>
  <c r="AT84" i="1"/>
  <c r="AO82" i="1"/>
  <c r="AT82" i="1"/>
  <c r="AZ82" i="1" s="1"/>
  <c r="AO18" i="1"/>
  <c r="AT18" i="1"/>
  <c r="AZ18" i="1" s="1"/>
  <c r="AO20" i="1"/>
  <c r="AT20" i="1"/>
  <c r="AO100" i="1"/>
  <c r="AT100" i="1"/>
  <c r="AZ100" i="1" s="1"/>
  <c r="BF100" i="1" s="1"/>
  <c r="AO25" i="1"/>
  <c r="AT25" i="1"/>
  <c r="AZ25" i="1" s="1"/>
  <c r="AO93" i="1"/>
  <c r="AT93" i="1"/>
  <c r="AO9" i="1"/>
  <c r="AT9" i="1"/>
  <c r="AZ9" i="1" s="1"/>
  <c r="AO99" i="1"/>
  <c r="AT99" i="1"/>
  <c r="AZ99" i="1" s="1"/>
  <c r="AO12" i="1"/>
  <c r="AT12" i="1"/>
  <c r="AO96" i="1"/>
  <c r="AT96" i="1"/>
  <c r="AO26" i="1"/>
  <c r="AT26" i="1"/>
  <c r="AZ26" i="1" s="1"/>
  <c r="AO86" i="1"/>
  <c r="AT86" i="1"/>
  <c r="AZ86" i="1" s="1"/>
  <c r="AO54" i="1"/>
  <c r="AT54" i="1"/>
  <c r="AO52" i="1"/>
  <c r="AT52" i="1"/>
  <c r="AO11" i="1"/>
  <c r="AT11" i="1"/>
  <c r="AO78" i="1"/>
  <c r="AT78" i="1"/>
  <c r="AZ78" i="1" s="1"/>
  <c r="AO40" i="1"/>
  <c r="AT40" i="1"/>
  <c r="AO68" i="1"/>
  <c r="AT68" i="1"/>
  <c r="AO37" i="1"/>
  <c r="AT37" i="1"/>
  <c r="AO92" i="1"/>
  <c r="AT92" i="1"/>
  <c r="AZ92" i="1" s="1"/>
  <c r="AU47" i="1"/>
  <c r="BA47" i="1" s="1"/>
  <c r="AO75" i="1"/>
  <c r="AT75" i="1"/>
  <c r="AZ75" i="1" s="1"/>
  <c r="AO29" i="1"/>
  <c r="AT29" i="1"/>
  <c r="AU15" i="1"/>
  <c r="AO90" i="1"/>
  <c r="AT90" i="1"/>
  <c r="AZ90" i="1" s="1"/>
  <c r="AO57" i="1"/>
  <c r="AT57" i="1"/>
  <c r="AZ57" i="1" s="1"/>
  <c r="AO59" i="1"/>
  <c r="AT59" i="1"/>
  <c r="AO81" i="1"/>
  <c r="AT81" i="1"/>
  <c r="AO35" i="1"/>
  <c r="AT35" i="1"/>
  <c r="AZ35" i="1" s="1"/>
  <c r="AO41" i="1"/>
  <c r="AT41" i="1"/>
  <c r="AZ41" i="1" s="1"/>
  <c r="AO28" i="1"/>
  <c r="AT28" i="1"/>
  <c r="AZ28" i="1" s="1"/>
  <c r="AU39" i="1"/>
  <c r="BA39" i="1" s="1"/>
  <c r="AO62" i="1"/>
  <c r="AT62" i="1"/>
  <c r="AO95" i="1"/>
  <c r="AT95" i="1"/>
  <c r="AZ95" i="1" s="1"/>
  <c r="AO33" i="1"/>
  <c r="AT33" i="1"/>
  <c r="AZ33" i="1" s="1"/>
  <c r="AO45" i="1"/>
  <c r="AT45" i="1"/>
  <c r="AZ45" i="1" s="1"/>
  <c r="AO72" i="1"/>
  <c r="AT72" i="1"/>
  <c r="AZ72" i="1" s="1"/>
  <c r="AO89" i="1"/>
  <c r="AT89" i="1"/>
  <c r="AZ89" i="1" s="1"/>
  <c r="AO91" i="1"/>
  <c r="AT91" i="1"/>
  <c r="AU63" i="1"/>
  <c r="AO65" i="1"/>
  <c r="AT65" i="1"/>
  <c r="AO103" i="1"/>
  <c r="AT103" i="1"/>
  <c r="AZ103" i="1" s="1"/>
  <c r="AU71" i="1"/>
  <c r="BA71" i="1" s="1"/>
  <c r="AO5" i="1"/>
  <c r="AT5" i="1"/>
  <c r="AO64" i="1"/>
  <c r="AT64" i="1"/>
  <c r="AZ64" i="1" s="1"/>
  <c r="BF64" i="1" s="1"/>
  <c r="AO76" i="1"/>
  <c r="AT76" i="1"/>
  <c r="AZ76" i="1" s="1"/>
  <c r="AO83" i="1"/>
  <c r="AT83" i="1"/>
  <c r="AZ83" i="1" s="1"/>
  <c r="AU7" i="1"/>
  <c r="AO13" i="1"/>
  <c r="AT13" i="1"/>
  <c r="AO42" i="1"/>
  <c r="AT42" i="1"/>
  <c r="AO34" i="1"/>
  <c r="AT34" i="1"/>
  <c r="AZ34" i="1" s="1"/>
  <c r="AO104" i="1"/>
  <c r="AT104" i="1"/>
  <c r="AO105" i="1"/>
  <c r="AT105" i="1"/>
  <c r="AO49" i="1"/>
  <c r="AT49" i="1"/>
  <c r="AZ49" i="1" s="1"/>
  <c r="AO44" i="1"/>
  <c r="AT44" i="1"/>
  <c r="AZ44" i="1" s="1"/>
  <c r="AO27" i="1"/>
  <c r="AT27" i="1"/>
  <c r="AZ27" i="1" s="1"/>
  <c r="AO97" i="1"/>
  <c r="AT97" i="1"/>
  <c r="AZ97" i="1" s="1"/>
  <c r="AO66" i="1"/>
  <c r="AT66" i="1"/>
  <c r="AO24" i="1"/>
  <c r="AT24" i="1"/>
  <c r="AZ24" i="1" s="1"/>
  <c r="AO50" i="1"/>
  <c r="AT50" i="1"/>
  <c r="AZ50" i="1" s="1"/>
  <c r="AO38" i="1"/>
  <c r="AT38" i="1"/>
  <c r="AZ38" i="1" s="1"/>
  <c r="AO69" i="1"/>
  <c r="AT69" i="1"/>
  <c r="AO32" i="1"/>
  <c r="AT32" i="1"/>
  <c r="AZ32" i="1" s="1"/>
  <c r="AO80" i="1"/>
  <c r="AT80" i="1"/>
  <c r="AZ80" i="1" s="1"/>
  <c r="AO43" i="1"/>
  <c r="AT43" i="1"/>
  <c r="AZ43" i="1" s="1"/>
  <c r="AO6" i="1"/>
  <c r="AT6" i="1"/>
  <c r="AO106" i="1"/>
  <c r="AT106" i="1"/>
  <c r="AZ106" i="1" s="1"/>
  <c r="AO56" i="1"/>
  <c r="AT56" i="1"/>
  <c r="AZ56" i="1" s="1"/>
  <c r="AO98" i="1"/>
  <c r="AT98" i="1"/>
  <c r="AZ98" i="1" s="1"/>
  <c r="AO10" i="1"/>
  <c r="AT10" i="1"/>
  <c r="AU79" i="1"/>
  <c r="BA79" i="1" s="1"/>
  <c r="AO22" i="1"/>
  <c r="AT22" i="1"/>
  <c r="AZ22" i="1" s="1"/>
  <c r="AU55" i="1"/>
  <c r="BA55" i="1" s="1"/>
  <c r="AO60" i="1"/>
  <c r="AT60" i="1"/>
  <c r="AO67" i="1"/>
  <c r="AT67" i="1"/>
  <c r="AO73" i="1"/>
  <c r="AT73" i="1"/>
  <c r="AZ73" i="1" s="1"/>
  <c r="AO21" i="1"/>
  <c r="AT21" i="1"/>
  <c r="AO102" i="1"/>
  <c r="AT102" i="1"/>
  <c r="AZ102" i="1" s="1"/>
  <c r="AO2" i="1"/>
  <c r="AT2" i="1"/>
  <c r="AZ2" i="1" s="1"/>
  <c r="AO53" i="1"/>
  <c r="AT53" i="1"/>
  <c r="AZ53" i="1" s="1"/>
  <c r="AU31" i="1"/>
  <c r="AO48" i="1"/>
  <c r="AT48" i="1"/>
  <c r="AO19" i="1"/>
  <c r="AT19" i="1"/>
  <c r="AO8" i="1"/>
  <c r="AT8" i="1"/>
  <c r="AZ8" i="1" s="1"/>
  <c r="AU86" i="1" l="1"/>
  <c r="BA86" i="1" s="1"/>
  <c r="AU78" i="1"/>
  <c r="BA78" i="1" s="1"/>
  <c r="AU4" i="1"/>
  <c r="BA4" i="1"/>
  <c r="AU6" i="1"/>
  <c r="BA6" i="1" s="1"/>
  <c r="AU69" i="1"/>
  <c r="BA69" i="1" s="1"/>
  <c r="AU49" i="1"/>
  <c r="BA49" i="1" s="1"/>
  <c r="AU62" i="1"/>
  <c r="BA62" i="1" s="1"/>
  <c r="BF26" i="1"/>
  <c r="BF9" i="1"/>
  <c r="AU100" i="1"/>
  <c r="BA100" i="1" s="1"/>
  <c r="AU84" i="1"/>
  <c r="BA84" i="1" s="1"/>
  <c r="AU17" i="1"/>
  <c r="AU70" i="1"/>
  <c r="BA70" i="1" s="1"/>
  <c r="AZ65" i="1"/>
  <c r="BF65" i="1" s="1"/>
  <c r="AZ37" i="1"/>
  <c r="BF37" i="1" s="1"/>
  <c r="AZ10" i="1"/>
  <c r="BF10" i="1" s="1"/>
  <c r="AZ6" i="1"/>
  <c r="BF6" i="1" s="1"/>
  <c r="AU38" i="1"/>
  <c r="BA38" i="1" s="1"/>
  <c r="BF28" i="1"/>
  <c r="AU29" i="1"/>
  <c r="BA29" i="1" s="1"/>
  <c r="AU20" i="1"/>
  <c r="BA20" i="1" s="1"/>
  <c r="AU14" i="1"/>
  <c r="BA14" i="1" s="1"/>
  <c r="AU3" i="1"/>
  <c r="BA3" i="1" s="1"/>
  <c r="BF88" i="1"/>
  <c r="AZ60" i="1"/>
  <c r="BF60" i="1" s="1"/>
  <c r="AZ19" i="1"/>
  <c r="BF19" i="1" s="1"/>
  <c r="AZ62" i="1"/>
  <c r="BF62" i="1" s="1"/>
  <c r="AU76" i="1"/>
  <c r="AU19" i="1"/>
  <c r="BA19" i="1" s="1"/>
  <c r="BF43" i="1"/>
  <c r="AU65" i="1"/>
  <c r="BA65" i="1" s="1"/>
  <c r="AU81" i="1"/>
  <c r="BA81" i="1" s="1"/>
  <c r="AU11" i="1"/>
  <c r="BA11" i="1" s="1"/>
  <c r="AU9" i="1"/>
  <c r="BA9" i="1" s="1"/>
  <c r="AU46" i="1"/>
  <c r="AZ3" i="1"/>
  <c r="BF3" i="1" s="1"/>
  <c r="AZ105" i="1"/>
  <c r="BF105" i="1" s="1"/>
  <c r="AU102" i="1"/>
  <c r="BA102" i="1" s="1"/>
  <c r="AU60" i="1"/>
  <c r="BA60" i="1" s="1"/>
  <c r="AU97" i="1"/>
  <c r="BA97" i="1" s="1"/>
  <c r="AU105" i="1"/>
  <c r="BA105" i="1" s="1"/>
  <c r="AU13" i="1"/>
  <c r="BA13" i="1" s="1"/>
  <c r="AU45" i="1"/>
  <c r="BG55" i="1"/>
  <c r="BF56" i="1"/>
  <c r="BF80" i="1"/>
  <c r="BF50" i="1"/>
  <c r="BF27" i="1"/>
  <c r="BF33" i="1"/>
  <c r="AU28" i="1"/>
  <c r="BF75" i="1"/>
  <c r="AU68" i="1"/>
  <c r="BA68" i="1" s="1"/>
  <c r="AU52" i="1"/>
  <c r="BA52" i="1" s="1"/>
  <c r="AU96" i="1"/>
  <c r="AU93" i="1"/>
  <c r="BA93" i="1" s="1"/>
  <c r="BF18" i="1"/>
  <c r="BF77" i="1"/>
  <c r="BF58" i="1"/>
  <c r="AU85" i="1"/>
  <c r="AU88" i="1"/>
  <c r="BA88" i="1" s="1"/>
  <c r="AZ85" i="1"/>
  <c r="BF85" i="1" s="1"/>
  <c r="AZ59" i="1"/>
  <c r="BF59" i="1" s="1"/>
  <c r="AZ74" i="1"/>
  <c r="BF74" i="1" s="1"/>
  <c r="AZ70" i="1"/>
  <c r="BF70" i="1" s="1"/>
  <c r="AZ5" i="1"/>
  <c r="BF5" i="1" s="1"/>
  <c r="BA7" i="1"/>
  <c r="BG7" i="1" s="1"/>
  <c r="AU103" i="1"/>
  <c r="BA103" i="1" s="1"/>
  <c r="BF38" i="1"/>
  <c r="BG39" i="1"/>
  <c r="AU27" i="1"/>
  <c r="BA27" i="1" s="1"/>
  <c r="AU5" i="1"/>
  <c r="BA5" i="1" s="1"/>
  <c r="BF41" i="1"/>
  <c r="BF57" i="1"/>
  <c r="BF25" i="1"/>
  <c r="AU77" i="1"/>
  <c r="BA77" i="1" s="1"/>
  <c r="AZ12" i="1"/>
  <c r="BF12" i="1" s="1"/>
  <c r="AZ40" i="1"/>
  <c r="BF40" i="1" s="1"/>
  <c r="AZ29" i="1"/>
  <c r="BF29" i="1" s="1"/>
  <c r="AZ20" i="1"/>
  <c r="BF20" i="1" s="1"/>
  <c r="AZ94" i="1"/>
  <c r="BF94" i="1" s="1"/>
  <c r="AZ54" i="1"/>
  <c r="BF54" i="1" s="1"/>
  <c r="BF2" i="1"/>
  <c r="BF72" i="1"/>
  <c r="BF98" i="1"/>
  <c r="BF45" i="1"/>
  <c r="AU21" i="1"/>
  <c r="BA21" i="1" s="1"/>
  <c r="BF53" i="1"/>
  <c r="AU22" i="1"/>
  <c r="BA22" i="1" s="1"/>
  <c r="BF106" i="1"/>
  <c r="BF24" i="1"/>
  <c r="BF44" i="1"/>
  <c r="BF34" i="1"/>
  <c r="BG71" i="1"/>
  <c r="BF89" i="1"/>
  <c r="BF95" i="1"/>
  <c r="AU41" i="1"/>
  <c r="BA41" i="1" s="1"/>
  <c r="AU57" i="1"/>
  <c r="BA57" i="1" s="1"/>
  <c r="BG47" i="1"/>
  <c r="AU54" i="1"/>
  <c r="BA54" i="1" s="1"/>
  <c r="AU12" i="1"/>
  <c r="BA12" i="1" s="1"/>
  <c r="AU25" i="1"/>
  <c r="BA25" i="1" s="1"/>
  <c r="BF82" i="1"/>
  <c r="AU36" i="1"/>
  <c r="BA36" i="1" s="1"/>
  <c r="AZ101" i="1"/>
  <c r="BF101" i="1" s="1"/>
  <c r="AZ69" i="1"/>
  <c r="BF69" i="1" s="1"/>
  <c r="AZ81" i="1"/>
  <c r="BF81" i="1" s="1"/>
  <c r="AZ17" i="1"/>
  <c r="BF17" i="1" s="1"/>
  <c r="AZ91" i="1"/>
  <c r="BF91" i="1" s="1"/>
  <c r="AZ93" i="1"/>
  <c r="BF93" i="1" s="1"/>
  <c r="BA63" i="1"/>
  <c r="BG63" i="1" s="1"/>
  <c r="AZ67" i="1"/>
  <c r="BF67" i="1" s="1"/>
  <c r="AZ84" i="1"/>
  <c r="BF84" i="1" s="1"/>
  <c r="AZ11" i="1"/>
  <c r="BF11" i="1" s="1"/>
  <c r="AZ96" i="1"/>
  <c r="BF96" i="1" s="1"/>
  <c r="AZ52" i="1"/>
  <c r="BF52" i="1" s="1"/>
  <c r="AZ21" i="1"/>
  <c r="BF21" i="1" s="1"/>
  <c r="BF49" i="1"/>
  <c r="AU92" i="1"/>
  <c r="BA92" i="1" s="1"/>
  <c r="BF102" i="1"/>
  <c r="BF97" i="1"/>
  <c r="AU37" i="1"/>
  <c r="BA37" i="1" s="1"/>
  <c r="BF14" i="1"/>
  <c r="BG61" i="1"/>
  <c r="BF22" i="1"/>
  <c r="BF83" i="1"/>
  <c r="AU33" i="1"/>
  <c r="BA33" i="1" s="1"/>
  <c r="BF73" i="1"/>
  <c r="BF32" i="1"/>
  <c r="BF8" i="1"/>
  <c r="AU53" i="1"/>
  <c r="BA53" i="1" s="1"/>
  <c r="AU73" i="1"/>
  <c r="BA73" i="1" s="1"/>
  <c r="BG79" i="1"/>
  <c r="AU106" i="1"/>
  <c r="BA106" i="1" s="1"/>
  <c r="AU44" i="1"/>
  <c r="BA44" i="1" s="1"/>
  <c r="BF76" i="1"/>
  <c r="BF103" i="1"/>
  <c r="AU89" i="1"/>
  <c r="BF35" i="1"/>
  <c r="BF90" i="1"/>
  <c r="BF92" i="1"/>
  <c r="BF78" i="1"/>
  <c r="BF86" i="1"/>
  <c r="BF99" i="1"/>
  <c r="AU30" i="1"/>
  <c r="BA30" i="1" s="1"/>
  <c r="BF4" i="1"/>
  <c r="BA15" i="1"/>
  <c r="BG15" i="1" s="1"/>
  <c r="AZ66" i="1"/>
  <c r="BF66" i="1" s="1"/>
  <c r="AZ51" i="1"/>
  <c r="BF51" i="1" s="1"/>
  <c r="AZ42" i="1"/>
  <c r="BF42" i="1" s="1"/>
  <c r="AZ46" i="1"/>
  <c r="BF46" i="1" s="1"/>
  <c r="BA87" i="1"/>
  <c r="BG87" i="1" s="1"/>
  <c r="AZ68" i="1"/>
  <c r="BF68" i="1" s="1"/>
  <c r="AZ16" i="1"/>
  <c r="BF16" i="1" s="1"/>
  <c r="AZ48" i="1"/>
  <c r="BF48" i="1" s="1"/>
  <c r="AZ30" i="1"/>
  <c r="BF30" i="1" s="1"/>
  <c r="BA31" i="1"/>
  <c r="BG31" i="1" s="1"/>
  <c r="AZ104" i="1"/>
  <c r="BF104" i="1" s="1"/>
  <c r="AZ13" i="1"/>
  <c r="BF13" i="1" s="1"/>
  <c r="AZ36" i="1"/>
  <c r="BF36" i="1" s="1"/>
  <c r="AU2" i="1"/>
  <c r="BA2" i="1" s="1"/>
  <c r="AU43" i="1"/>
  <c r="BA43" i="1" s="1"/>
  <c r="AU66" i="1"/>
  <c r="AU67" i="1"/>
  <c r="AU56" i="1"/>
  <c r="AU34" i="1"/>
  <c r="BA34" i="1" s="1"/>
  <c r="AU26" i="1"/>
  <c r="BA26" i="1" s="1"/>
  <c r="AU99" i="1"/>
  <c r="AU82" i="1"/>
  <c r="AU58" i="1"/>
  <c r="BA58" i="1" s="1"/>
  <c r="AU74" i="1"/>
  <c r="AU83" i="1"/>
  <c r="AU59" i="1"/>
  <c r="BA59" i="1" s="1"/>
  <c r="AU48" i="1"/>
  <c r="BA48" i="1" s="1"/>
  <c r="AU64" i="1"/>
  <c r="BA64" i="1" s="1"/>
  <c r="AU8" i="1"/>
  <c r="BA8" i="1" s="1"/>
  <c r="AU80" i="1"/>
  <c r="BA80" i="1" s="1"/>
  <c r="BG80" i="1" s="1"/>
  <c r="AU42" i="1"/>
  <c r="BA42" i="1" s="1"/>
  <c r="BG42" i="1" s="1"/>
  <c r="AU72" i="1"/>
  <c r="BA72" i="1" s="1"/>
  <c r="BG72" i="1" s="1"/>
  <c r="AU95" i="1"/>
  <c r="AU40" i="1"/>
  <c r="BA40" i="1" s="1"/>
  <c r="AU51" i="1"/>
  <c r="AU50" i="1"/>
  <c r="BA50" i="1" s="1"/>
  <c r="BG50" i="1" s="1"/>
  <c r="AU101" i="1"/>
  <c r="BA101" i="1" s="1"/>
  <c r="AU94" i="1"/>
  <c r="AU32" i="1"/>
  <c r="BA32" i="1" s="1"/>
  <c r="BG32" i="1" s="1"/>
  <c r="AU75" i="1"/>
  <c r="BA75" i="1" s="1"/>
  <c r="BG75" i="1" s="1"/>
  <c r="AU10" i="1"/>
  <c r="BA10" i="1" s="1"/>
  <c r="BG10" i="1" s="1"/>
  <c r="AU98" i="1"/>
  <c r="AU24" i="1"/>
  <c r="BA24" i="1" s="1"/>
  <c r="AU91" i="1"/>
  <c r="BA91" i="1" s="1"/>
  <c r="AU35" i="1"/>
  <c r="BA35" i="1" s="1"/>
  <c r="AU90" i="1"/>
  <c r="AU16" i="1"/>
  <c r="BA16" i="1" s="1"/>
  <c r="BG16" i="1" s="1"/>
  <c r="AU104" i="1"/>
  <c r="BA104" i="1" s="1"/>
  <c r="BG104" i="1" s="1"/>
  <c r="AU18" i="1"/>
  <c r="BA18" i="1" s="1"/>
  <c r="BG106" i="1" l="1"/>
  <c r="BG54" i="1"/>
  <c r="BG22" i="1"/>
  <c r="BG65" i="1"/>
  <c r="BG3" i="1"/>
  <c r="BG49" i="1"/>
  <c r="BG37" i="1"/>
  <c r="BG77" i="1"/>
  <c r="BG52" i="1"/>
  <c r="BG60" i="1"/>
  <c r="BG84" i="1"/>
  <c r="BA66" i="1"/>
  <c r="BG66" i="1" s="1"/>
  <c r="BG33" i="1"/>
  <c r="BA83" i="1"/>
  <c r="BG83" i="1" s="1"/>
  <c r="BG13" i="1"/>
  <c r="BG9" i="1"/>
  <c r="BG14" i="1"/>
  <c r="BG29" i="1"/>
  <c r="BG40" i="1"/>
  <c r="BG8" i="1"/>
  <c r="BA51" i="1"/>
  <c r="BG51" i="1" s="1"/>
  <c r="BG73" i="1"/>
  <c r="BG5" i="1"/>
  <c r="BG68" i="1"/>
  <c r="BG102" i="1"/>
  <c r="BG100" i="1"/>
  <c r="BG62" i="1"/>
  <c r="BG69" i="1"/>
  <c r="BG4" i="1"/>
  <c r="BG86" i="1"/>
  <c r="BG101" i="1"/>
  <c r="BA98" i="1"/>
  <c r="BG98" i="1" s="1"/>
  <c r="BG25" i="1"/>
  <c r="BG57" i="1"/>
  <c r="BG103" i="1"/>
  <c r="BG105" i="1"/>
  <c r="BG11" i="1"/>
  <c r="BG19" i="1"/>
  <c r="BG43" i="1"/>
  <c r="BG2" i="1"/>
  <c r="BG26" i="1"/>
  <c r="BG44" i="1"/>
  <c r="BG53" i="1"/>
  <c r="BG27" i="1"/>
  <c r="BG88" i="1"/>
  <c r="BG93" i="1"/>
  <c r="BA99" i="1"/>
  <c r="BG99" i="1" s="1"/>
  <c r="BG20" i="1"/>
  <c r="BG70" i="1"/>
  <c r="BG6" i="1"/>
  <c r="BA67" i="1"/>
  <c r="BG67" i="1" s="1"/>
  <c r="BG58" i="1"/>
  <c r="BG35" i="1"/>
  <c r="BG64" i="1"/>
  <c r="BG91" i="1"/>
  <c r="BG48" i="1"/>
  <c r="BG34" i="1"/>
  <c r="BG30" i="1"/>
  <c r="BA95" i="1"/>
  <c r="BG95" i="1" s="1"/>
  <c r="BG92" i="1"/>
  <c r="BG36" i="1"/>
  <c r="BG18" i="1"/>
  <c r="BG24" i="1"/>
  <c r="BG59" i="1"/>
  <c r="BA82" i="1"/>
  <c r="BG82" i="1" s="1"/>
  <c r="BA89" i="1"/>
  <c r="BG89" i="1" s="1"/>
  <c r="BA94" i="1"/>
  <c r="BG94" i="1" s="1"/>
  <c r="BG12" i="1"/>
  <c r="BG41" i="1"/>
  <c r="BG21" i="1"/>
  <c r="BA74" i="1"/>
  <c r="BG74" i="1" s="1"/>
  <c r="BA56" i="1"/>
  <c r="BG56" i="1" s="1"/>
  <c r="BA85" i="1"/>
  <c r="BG85" i="1" s="1"/>
  <c r="BA96" i="1"/>
  <c r="BG96" i="1" s="1"/>
  <c r="BA28" i="1"/>
  <c r="BG28" i="1" s="1"/>
  <c r="BA45" i="1"/>
  <c r="BG45" i="1" s="1"/>
  <c r="BG97" i="1"/>
  <c r="BA46" i="1"/>
  <c r="BG46" i="1" s="1"/>
  <c r="BG81" i="1"/>
  <c r="BA76" i="1"/>
  <c r="BG76" i="1" s="1"/>
  <c r="BG38" i="1"/>
  <c r="BA90" i="1"/>
  <c r="BG90" i="1" s="1"/>
  <c r="BA17" i="1"/>
  <c r="BG17" i="1" s="1"/>
  <c r="BG78" i="1"/>
</calcChain>
</file>

<file path=xl/sharedStrings.xml><?xml version="1.0" encoding="utf-8"?>
<sst xmlns="http://schemas.openxmlformats.org/spreadsheetml/2006/main" count="147" uniqueCount="77">
  <si>
    <t>CVEGEO</t>
  </si>
  <si>
    <t>n2015</t>
  </si>
  <si>
    <t>n2016</t>
  </si>
  <si>
    <t>n2017</t>
  </si>
  <si>
    <t>n2018</t>
  </si>
  <si>
    <t>n2019</t>
  </si>
  <si>
    <t>n2020</t>
  </si>
  <si>
    <t>p2015</t>
  </si>
  <si>
    <t>p2016</t>
  </si>
  <si>
    <t>p2017</t>
  </si>
  <si>
    <t>p2018</t>
  </si>
  <si>
    <t>p2019</t>
  </si>
  <si>
    <t>p2020</t>
  </si>
  <si>
    <t>SE2015</t>
  </si>
  <si>
    <t>porc_2015_16</t>
  </si>
  <si>
    <t>porc_2016_17</t>
  </si>
  <si>
    <t>porc_2017_18</t>
  </si>
  <si>
    <t>porc_2018_19</t>
  </si>
  <si>
    <t>porc_2019_20</t>
  </si>
  <si>
    <t>SE2016</t>
  </si>
  <si>
    <t>SE2017</t>
  </si>
  <si>
    <t>SE2018</t>
  </si>
  <si>
    <t>SE2019</t>
  </si>
  <si>
    <t>SE2020</t>
  </si>
  <si>
    <t>t2015_16</t>
  </si>
  <si>
    <t>t2016_17</t>
  </si>
  <si>
    <t>t2017_18</t>
  </si>
  <si>
    <t>t2018_19</t>
  </si>
  <si>
    <t>t2019_20</t>
  </si>
  <si>
    <t>p_est2015</t>
  </si>
  <si>
    <t>p_est2016</t>
  </si>
  <si>
    <t>p_est2017</t>
  </si>
  <si>
    <t>p_est2018</t>
  </si>
  <si>
    <t>p_est2019</t>
  </si>
  <si>
    <t>p_est2020</t>
  </si>
  <si>
    <t>SE_est2015</t>
  </si>
  <si>
    <t>SE_est2016</t>
  </si>
  <si>
    <t>SE_est2017</t>
  </si>
  <si>
    <t>SE_est2018</t>
  </si>
  <si>
    <t>SE_est2019</t>
  </si>
  <si>
    <t>SE_est2020</t>
  </si>
  <si>
    <t>sigma_2015</t>
  </si>
  <si>
    <t>sigma_2016</t>
  </si>
  <si>
    <t>sigma_2017</t>
  </si>
  <si>
    <t>sigma_2018</t>
  </si>
  <si>
    <t>sigma_2019</t>
  </si>
  <si>
    <t>sigma_2020</t>
  </si>
  <si>
    <t>tah_2015</t>
  </si>
  <si>
    <t>tah_2016</t>
  </si>
  <si>
    <t>tah_2017</t>
  </si>
  <si>
    <t>tah_2018</t>
  </si>
  <si>
    <t>tah_2019</t>
  </si>
  <si>
    <t>tah_2020</t>
  </si>
  <si>
    <t>estimacion_2015</t>
  </si>
  <si>
    <t>estimacion_2016</t>
  </si>
  <si>
    <t>estimacion_2017</t>
  </si>
  <si>
    <t>estimacion_2018</t>
  </si>
  <si>
    <t>estimacion_2019</t>
  </si>
  <si>
    <t>estimacion_2020</t>
  </si>
  <si>
    <t>censo</t>
  </si>
  <si>
    <t>diferencia</t>
  </si>
  <si>
    <t>PUNTOS</t>
  </si>
  <si>
    <t>SUM</t>
  </si>
  <si>
    <t>DENSITY</t>
  </si>
  <si>
    <t>LIGHTS</t>
  </si>
  <si>
    <t>CVE</t>
  </si>
  <si>
    <t>edo</t>
  </si>
  <si>
    <t>mun</t>
  </si>
  <si>
    <t>cve_mun</t>
  </si>
  <si>
    <t>k</t>
  </si>
  <si>
    <t>t201701</t>
  </si>
  <si>
    <t>t201803</t>
  </si>
  <si>
    <t>t201903</t>
  </si>
  <si>
    <t>t202003</t>
  </si>
  <si>
    <t>t_2017-2018</t>
  </si>
  <si>
    <t>t_2018-2019</t>
  </si>
  <si>
    <t>t_2019-2020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</si>
</sst>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33" borderId="0" xfId="42" applyNumberFormat="1" applyFont="1" applyFill="1"/>
    <xf numFmtId="164" fontId="0" fillId="0" borderId="0" xfId="42" applyNumberFormat="1" applyFont="1"/>
    <xf numFmtId="0" fontId="17" fillId="34" borderId="0" xfId="0" applyFont="1" applyFill="1"/>
    <xf numFmtId="0" fontId="0" fillId="35" borderId="0" xfId="0" applyFill="1"/>
    <xf numFmtId="0" fontId="0" fillId="36" borderId="0" xfId="0" applyFill="1"/>
    <xf numFmtId="164" fontId="17" fillId="37" borderId="0" xfId="42" applyNumberFormat="1" applyFont="1" applyFill="1"/>
    <xf numFmtId="0" fontId="0" fillId="38" borderId="0" xfId="0" applyFill="1"/>
    <xf numFmtId="0" fontId="0" fillId="39" borderId="0" xfId="0" applyFill="1"/>
    <xf numFmtId="0" fontId="0" fillId="33" borderId="0" xfId="0" applyFill="1"/>
    <xf numFmtId="0" fontId="0" fillId="40" borderId="0" xfId="0" applyFill="1"/>
    <xf numFmtId="164" fontId="0" fillId="0" borderId="0" xfId="0" applyNumberFormat="1"/>
    <xf numFmtId="3" fontId="0" fillId="0" borderId="0" xfId="0" applyNumberFormat="1" applyAlignment="1">
      <alignment wrapText="1"/>
    </xf>
    <xf numFmtId="9" fontId="0" fillId="0" borderId="0" xfId="43" applyFont="1"/>
    <xf numFmtId="0" fontId="17" fillId="41" borderId="0" xfId="0" applyFont="1" applyFill="1" applyAlignment="1">
      <alignment horizontal="center" vertical="center"/>
    </xf>
    <xf numFmtId="164" fontId="0" fillId="42" borderId="0" xfId="42" applyNumberFormat="1" applyFont="1" applyFill="1"/>
    <xf numFmtId="0" fontId="0" fillId="0" borderId="0" xfId="0" applyNumberFormat="1"/>
    <xf numFmtId="0" fontId="0" fillId="42" borderId="0" xfId="0" applyFill="1"/>
    <xf numFmtId="0" fontId="0" fillId="42" borderId="0" xfId="0" applyFill="1" applyAlignment="1">
      <alignment horizontal="center" vertical="center"/>
    </xf>
    <xf numFmtId="164" fontId="0" fillId="43" borderId="0" xfId="42" applyNumberFormat="1" applyFont="1" applyFill="1"/>
    <xf numFmtId="0" fontId="0" fillId="43" borderId="0" xfId="0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6"/>
  <sheetViews>
    <sheetView topLeftCell="AX79" workbookViewId="0">
      <selection activeCell="BI2" sqref="BI2:BI106"/>
    </sheetView>
  </sheetViews>
  <sheetFormatPr baseColWidth="10" defaultRowHeight="14.4" x14ac:dyDescent="0.3"/>
  <cols>
    <col min="2" max="7" width="11.5546875" customWidth="1"/>
    <col min="8" max="12" width="12.88671875" customWidth="1"/>
    <col min="13" max="18" width="12.88671875" style="2" customWidth="1"/>
    <col min="19" max="19" width="11.5546875" customWidth="1"/>
    <col min="20" max="24" width="12.88671875" style="2" customWidth="1"/>
    <col min="25" max="25" width="13.109375" style="15" customWidth="1"/>
    <col min="26" max="30" width="13.109375" style="2" customWidth="1"/>
    <col min="31" max="34" width="12.88671875" customWidth="1"/>
    <col min="35" max="35" width="12.6640625" customWidth="1"/>
    <col min="36" max="53" width="11.5546875" customWidth="1"/>
    <col min="54" max="58" width="14.88671875" customWidth="1"/>
    <col min="59" max="59" width="15.6640625" bestFit="1" customWidth="1"/>
    <col min="63" max="63" width="11.88671875" bestFit="1" customWidth="1"/>
  </cols>
  <sheetData>
    <row r="1" spans="1:65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6" t="s">
        <v>7</v>
      </c>
      <c r="Z1" s="6" t="s">
        <v>8</v>
      </c>
      <c r="AA1" s="6" t="s">
        <v>9</v>
      </c>
      <c r="AB1" s="6" t="s">
        <v>10</v>
      </c>
      <c r="AC1" s="6" t="s">
        <v>11</v>
      </c>
      <c r="AD1" s="6" t="s">
        <v>12</v>
      </c>
      <c r="AE1" s="7" t="s">
        <v>14</v>
      </c>
      <c r="AF1" s="7" t="s">
        <v>15</v>
      </c>
      <c r="AG1" s="7" t="s">
        <v>16</v>
      </c>
      <c r="AH1" s="7" t="s">
        <v>17</v>
      </c>
      <c r="AI1" s="7" t="s">
        <v>18</v>
      </c>
      <c r="AJ1" s="8" t="s">
        <v>13</v>
      </c>
      <c r="AK1" s="8" t="s">
        <v>19</v>
      </c>
      <c r="AL1" s="8" t="s">
        <v>20</v>
      </c>
      <c r="AM1" s="8" t="s">
        <v>21</v>
      </c>
      <c r="AN1" s="8" t="s">
        <v>22</v>
      </c>
      <c r="AO1" s="8" t="s">
        <v>23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4" t="s">
        <v>59</v>
      </c>
      <c r="BI1" s="10" t="s">
        <v>60</v>
      </c>
      <c r="BJ1" s="10" t="s">
        <v>61</v>
      </c>
      <c r="BK1" t="s">
        <v>62</v>
      </c>
      <c r="BL1" t="s">
        <v>63</v>
      </c>
      <c r="BM1" t="s">
        <v>64</v>
      </c>
    </row>
    <row r="2" spans="1:65" x14ac:dyDescent="0.3">
      <c r="A2">
        <v>1001</v>
      </c>
      <c r="B2">
        <v>7.1116829069999996</v>
      </c>
      <c r="C2">
        <v>7.5804110930000004</v>
      </c>
      <c r="D2">
        <v>8.0598544039999993</v>
      </c>
      <c r="E2">
        <v>8.4755911360000002</v>
      </c>
      <c r="F2">
        <v>8.8070336979999997</v>
      </c>
      <c r="G2">
        <v>9.1677550760000006</v>
      </c>
      <c r="H2">
        <f t="shared" ref="H2:H33" si="0">+C2/B2</f>
        <v>1.0659096014444955</v>
      </c>
      <c r="I2">
        <f t="shared" ref="I2:L2" si="1">+D2/C2</f>
        <v>1.0632476662700698</v>
      </c>
      <c r="J2">
        <f t="shared" si="1"/>
        <v>1.0515811714655388</v>
      </c>
      <c r="K2">
        <f t="shared" si="1"/>
        <v>1.0391055392693731</v>
      </c>
      <c r="L2">
        <f t="shared" si="1"/>
        <v>1.0409583283508859</v>
      </c>
      <c r="M2" s="2">
        <v>877190</v>
      </c>
      <c r="N2" s="2">
        <f>+M2*H2</f>
        <v>935005.24329109699</v>
      </c>
      <c r="O2" s="2">
        <f>+N2*I2</f>
        <v>994142.14287953777</v>
      </c>
      <c r="P2" s="2">
        <f t="shared" ref="P2:R2" si="2">+O2*J2</f>
        <v>1045421.1592125254</v>
      </c>
      <c r="Q2" s="2">
        <f t="shared" si="2"/>
        <v>1086302.9174071443</v>
      </c>
      <c r="R2" s="2">
        <f t="shared" si="2"/>
        <v>1130796.0689868315</v>
      </c>
      <c r="S2">
        <v>27230.552019999999</v>
      </c>
      <c r="T2" s="2">
        <f>+S2*H2</f>
        <v>29025.306850751804</v>
      </c>
      <c r="U2" s="2">
        <f t="shared" ref="U2:X2" si="3">+T2*I2</f>
        <v>30861.089771834526</v>
      </c>
      <c r="V2" s="2">
        <f t="shared" si="3"/>
        <v>32452.940934968909</v>
      </c>
      <c r="W2" s="2">
        <f t="shared" si="3"/>
        <v>33722.030691107982</v>
      </c>
      <c r="X2" s="2">
        <f t="shared" si="3"/>
        <v>35103.228696813036</v>
      </c>
      <c r="Y2" s="15">
        <v>877190</v>
      </c>
      <c r="Z2" s="2">
        <v>910036</v>
      </c>
      <c r="AA2" s="2">
        <v>923323</v>
      </c>
      <c r="AB2" s="2">
        <v>936373</v>
      </c>
      <c r="AC2" s="2">
        <v>949277</v>
      </c>
      <c r="AD2" s="2">
        <v>961977</v>
      </c>
      <c r="AE2">
        <f>+Z2/Y2</f>
        <v>1.0374445673115289</v>
      </c>
      <c r="AF2">
        <f>+AA2/Z2</f>
        <v>1.0146005212980584</v>
      </c>
      <c r="AG2">
        <f>+AB2/AA2</f>
        <v>1.0141337321825623</v>
      </c>
      <c r="AH2">
        <f>+AC2/AB2</f>
        <v>1.0137808330654559</v>
      </c>
      <c r="AI2">
        <f>+AD2/AC2</f>
        <v>1.0133786028735554</v>
      </c>
      <c r="AJ2">
        <v>27230.552019999999</v>
      </c>
      <c r="AK2">
        <f>+AJ2*AE2</f>
        <v>28250.188258042977</v>
      </c>
      <c r="AL2">
        <f t="shared" ref="AL2:AO2" si="4">+AK2*AF2</f>
        <v>28662.655733378695</v>
      </c>
      <c r="AM2">
        <f t="shared" si="4"/>
        <v>29067.766033155254</v>
      </c>
      <c r="AN2">
        <f t="shared" si="4"/>
        <v>29468.344064443896</v>
      </c>
      <c r="AO2">
        <f t="shared" si="4"/>
        <v>29862.589337023386</v>
      </c>
      <c r="AP2">
        <f>+AJ2+S2</f>
        <v>54461.104039999998</v>
      </c>
      <c r="AQ2">
        <f t="shared" ref="AQ2:AU2" si="5">+AK2+T2</f>
        <v>57275.495108794785</v>
      </c>
      <c r="AR2">
        <f t="shared" si="5"/>
        <v>59523.745505213221</v>
      </c>
      <c r="AS2">
        <f t="shared" si="5"/>
        <v>61520.706968124163</v>
      </c>
      <c r="AT2">
        <f t="shared" si="5"/>
        <v>63190.374755551878</v>
      </c>
      <c r="AU2">
        <f t="shared" si="5"/>
        <v>64965.818033836418</v>
      </c>
      <c r="AV2">
        <f>+AJ2/AP2</f>
        <v>0.5</v>
      </c>
      <c r="AW2">
        <f>1-(AK2/AQ2)</f>
        <v>0.5067665813384632</v>
      </c>
      <c r="AX2">
        <f t="shared" ref="AX2:BA2" si="6">1-(AL2/AR2)</f>
        <v>0.51846686578437251</v>
      </c>
      <c r="AY2">
        <f t="shared" si="6"/>
        <v>0.52751248375256499</v>
      </c>
      <c r="AZ2">
        <f t="shared" si="6"/>
        <v>0.53365771007941643</v>
      </c>
      <c r="BA2">
        <f t="shared" si="6"/>
        <v>0.54033382106464156</v>
      </c>
      <c r="BB2" s="11">
        <f>+(AV2*Y2)+(1-AV2)*M2</f>
        <v>877190</v>
      </c>
      <c r="BC2" s="11">
        <f t="shared" ref="BC2:BG2" si="7">+(AW2*Z2)+(1-AW2)*N2</f>
        <v>922351.66522985941</v>
      </c>
      <c r="BD2" s="11">
        <f t="shared" si="7"/>
        <v>957424.76383324817</v>
      </c>
      <c r="BE2" s="11">
        <f t="shared" si="7"/>
        <v>987896.89389768091</v>
      </c>
      <c r="BF2" s="11">
        <f t="shared" si="7"/>
        <v>1013177.9801021165</v>
      </c>
      <c r="BG2" s="11">
        <f t="shared" si="7"/>
        <v>1039577.4163726015</v>
      </c>
      <c r="BH2" s="12">
        <v>948990</v>
      </c>
      <c r="BI2" s="13">
        <v>8.7138692074216317E-2</v>
      </c>
      <c r="BJ2">
        <v>658</v>
      </c>
      <c r="BK2">
        <v>866864.62751201296</v>
      </c>
      <c r="BL2">
        <v>818.15662892887099</v>
      </c>
      <c r="BM2">
        <v>21.010526812960201</v>
      </c>
    </row>
    <row r="3" spans="1:65" x14ac:dyDescent="0.3">
      <c r="A3">
        <v>1002</v>
      </c>
      <c r="B3">
        <v>0.94359769000000004</v>
      </c>
      <c r="C3">
        <v>1.0539833320000001</v>
      </c>
      <c r="D3">
        <v>1.164576386</v>
      </c>
      <c r="E3">
        <v>1.2518180219999999</v>
      </c>
      <c r="F3">
        <v>1.3273147009999999</v>
      </c>
      <c r="G3">
        <v>1.4032910890000001</v>
      </c>
      <c r="H3">
        <f t="shared" si="0"/>
        <v>1.1169837984660602</v>
      </c>
      <c r="I3">
        <f t="shared" ref="I3:I66" si="8">+D3/C3</f>
        <v>1.1049286555510727</v>
      </c>
      <c r="J3">
        <f t="shared" ref="J3:J66" si="9">+E3/D3</f>
        <v>1.0749127640305767</v>
      </c>
      <c r="K3">
        <f t="shared" ref="K3:K66" si="10">+F3/E3</f>
        <v>1.0603096278158552</v>
      </c>
      <c r="L3">
        <f t="shared" ref="L3:L66" si="11">+G3/F3</f>
        <v>1.0572406739281646</v>
      </c>
      <c r="M3" s="2">
        <v>46464</v>
      </c>
      <c r="N3" s="2">
        <f t="shared" ref="N3:N66" si="12">+M3*H3</f>
        <v>51899.535211927025</v>
      </c>
      <c r="O3" s="2">
        <f t="shared" ref="O3:O66" si="13">+N3*I3</f>
        <v>57345.283665440082</v>
      </c>
      <c r="P3" s="2">
        <f t="shared" ref="P3:P66" si="14">+O3*J3</f>
        <v>61641.177368935678</v>
      </c>
      <c r="Q3" s="2">
        <f t="shared" ref="Q3:Q66" si="15">+P3*K3</f>
        <v>65358.733834187311</v>
      </c>
      <c r="R3" s="2">
        <f t="shared" ref="R3:R66" si="16">+Q3*L3</f>
        <v>69099.911805947719</v>
      </c>
      <c r="S3">
        <v>1343.7301910000001</v>
      </c>
      <c r="T3" s="2">
        <f t="shared" ref="T3:T66" si="17">+S3*H3</f>
        <v>1500.9248528567048</v>
      </c>
      <c r="U3" s="2">
        <f t="shared" ref="U3:U66" si="18">+T3*I3</f>
        <v>1658.4148797501505</v>
      </c>
      <c r="V3" s="2">
        <f t="shared" ref="V3:V66" si="19">+U3*J3</f>
        <v>1782.6513223016707</v>
      </c>
      <c r="W3" s="2">
        <f t="shared" ref="W3:W66" si="20">+V3*K3</f>
        <v>1890.1623600751266</v>
      </c>
      <c r="X3" s="2">
        <f t="shared" ref="X3:X66" si="21">+W3*L3</f>
        <v>1998.3565273994768</v>
      </c>
      <c r="Y3" s="15">
        <v>46464</v>
      </c>
      <c r="Z3" s="2">
        <v>48854</v>
      </c>
      <c r="AA3" s="2">
        <v>49352</v>
      </c>
      <c r="AB3" s="2">
        <v>49851</v>
      </c>
      <c r="AC3" s="2">
        <v>50354</v>
      </c>
      <c r="AD3" s="2">
        <v>50864</v>
      </c>
      <c r="AE3">
        <f t="shared" ref="AE3:AE34" si="22">+Z3/Y3</f>
        <v>1.0514376721763086</v>
      </c>
      <c r="AF3">
        <f t="shared" ref="AF3:AF34" si="23">+AA3/Z3</f>
        <v>1.0101936381872518</v>
      </c>
      <c r="AG3">
        <f t="shared" ref="AG3:AG34" si="24">+AB3/AA3</f>
        <v>1.0101110390662993</v>
      </c>
      <c r="AH3">
        <f t="shared" ref="AH3:AH34" si="25">+AC3/AB3</f>
        <v>1.0100900684038434</v>
      </c>
      <c r="AI3">
        <f t="shared" ref="AI3:AI34" si="26">+AD3/AC3</f>
        <v>1.0101282916948009</v>
      </c>
      <c r="AJ3">
        <v>1343.7301910000001</v>
      </c>
      <c r="AK3">
        <f t="shared" ref="AK3:AK66" si="27">+$AJ3*AE3</f>
        <v>1412.8485440580666</v>
      </c>
      <c r="AL3">
        <f t="shared" ref="AL3:AL66" si="28">+AK3*AF3</f>
        <v>1427.25061092958</v>
      </c>
      <c r="AM3">
        <f t="shared" ref="AM3:AM66" si="29">+AL3*AG3</f>
        <v>1441.6815976140886</v>
      </c>
      <c r="AN3">
        <f t="shared" ref="AN3:AN66" si="30">+AM3*AH3</f>
        <v>1456.2282635505769</v>
      </c>
      <c r="AO3">
        <f t="shared" ref="AO3:AO66" si="31">+AN3*AI3</f>
        <v>1470.9773681780305</v>
      </c>
      <c r="AP3">
        <f t="shared" ref="AP3:AP66" si="32">+AJ3+S3</f>
        <v>2687.4603820000002</v>
      </c>
      <c r="AQ3">
        <f t="shared" ref="AQ3:AQ66" si="33">+AK3+T3</f>
        <v>2913.7733969147712</v>
      </c>
      <c r="AR3">
        <f t="shared" ref="AR3:AR66" si="34">+AL3+U3</f>
        <v>3085.6654906797303</v>
      </c>
      <c r="AS3">
        <f t="shared" ref="AS3:AS66" si="35">+AM3+V3</f>
        <v>3224.3329199157592</v>
      </c>
      <c r="AT3">
        <f t="shared" ref="AT3:AT66" si="36">+AN3+W3</f>
        <v>3346.3906236257035</v>
      </c>
      <c r="AU3">
        <f t="shared" ref="AU3:AU66" si="37">+AO3+X3</f>
        <v>3469.3338955775071</v>
      </c>
      <c r="AV3">
        <f t="shared" ref="AV3:AV66" si="38">+AJ3/AP3</f>
        <v>0.5</v>
      </c>
      <c r="AW3">
        <f t="shared" ref="AW3:AW66" si="39">1-(AK3/AQ3)</f>
        <v>0.51511378834261734</v>
      </c>
      <c r="AX3">
        <f t="shared" ref="AX3:AX66" si="40">1-(AL3/AR3)</f>
        <v>0.53745776551586733</v>
      </c>
      <c r="AY3">
        <f t="shared" ref="AY3:AY66" si="41">1-(AM3/AS3)</f>
        <v>0.55287446010638541</v>
      </c>
      <c r="AZ3">
        <f t="shared" ref="AZ3:AZ66" si="42">1-(AN3/AT3)</f>
        <v>0.56483613919142472</v>
      </c>
      <c r="BA3">
        <f t="shared" ref="BA3:BA66" si="43">1-(AO3/AU3)</f>
        <v>0.5760058234656682</v>
      </c>
      <c r="BB3" s="11">
        <f t="shared" ref="BB3:BB66" si="44">+(AV3*Y3)+(1-AV3)*M3</f>
        <v>46464</v>
      </c>
      <c r="BC3" s="11">
        <f t="shared" ref="BC3:BC66" si="45">+(AW3*Z3)+(1-AW3)*N3</f>
        <v>50330.738031380461</v>
      </c>
      <c r="BD3" s="11">
        <f t="shared" ref="BD3:BD66" si="46">+(AX3*AA3)+(1-AX3)*O3</f>
        <v>53049.231287478178</v>
      </c>
      <c r="BE3" s="11">
        <f t="shared" ref="BE3:BE66" si="47">+(AY3*AB3)+(1-AY3)*P3</f>
        <v>55122.68942152684</v>
      </c>
      <c r="BF3" s="11">
        <f t="shared" ref="BF3:BF66" si="48">+(AZ3*AC3)+(1-AZ3)*Q3</f>
        <v>56883.517905690009</v>
      </c>
      <c r="BG3" s="11">
        <f t="shared" ref="BG3:BG66" si="49">+(BA3*AD3)+(1-BA3)*R3</f>
        <v>58595.9204095155</v>
      </c>
      <c r="BH3" s="12">
        <v>51536</v>
      </c>
      <c r="BI3" s="13">
        <v>0.12048484536423509</v>
      </c>
      <c r="BJ3">
        <v>119</v>
      </c>
      <c r="BK3">
        <v>50427.117691229803</v>
      </c>
      <c r="BL3">
        <v>102.699750252182</v>
      </c>
      <c r="BM3">
        <v>8.80674942527253</v>
      </c>
    </row>
    <row r="4" spans="1:65" x14ac:dyDescent="0.3">
      <c r="A4">
        <v>1003</v>
      </c>
      <c r="B4">
        <v>0.52705307199999996</v>
      </c>
      <c r="C4">
        <v>0.615067582</v>
      </c>
      <c r="D4">
        <v>0.66207457700000005</v>
      </c>
      <c r="E4">
        <v>0.704344792</v>
      </c>
      <c r="F4">
        <v>0.72806287599999997</v>
      </c>
      <c r="G4">
        <v>0.75528112999999997</v>
      </c>
      <c r="H4">
        <f t="shared" si="0"/>
        <v>1.1669936381662909</v>
      </c>
      <c r="I4">
        <f t="shared" si="8"/>
        <v>1.0764257398303265</v>
      </c>
      <c r="J4">
        <f t="shared" si="9"/>
        <v>1.0638450961091652</v>
      </c>
      <c r="K4">
        <f t="shared" si="10"/>
        <v>1.0336739680187768</v>
      </c>
      <c r="L4">
        <f t="shared" si="11"/>
        <v>1.037384482710529</v>
      </c>
      <c r="M4" s="2">
        <v>56048</v>
      </c>
      <c r="N4" s="2">
        <f t="shared" si="12"/>
        <v>65407.659431944274</v>
      </c>
      <c r="O4" s="2">
        <f t="shared" si="13"/>
        <v>70406.48819460065</v>
      </c>
      <c r="P4" s="2">
        <f t="shared" si="14"/>
        <v>74901.597200093733</v>
      </c>
      <c r="Q4" s="2">
        <f t="shared" si="15"/>
        <v>77423.831188764991</v>
      </c>
      <c r="R4" s="2">
        <f t="shared" si="16"/>
        <v>80318.281067224292</v>
      </c>
      <c r="S4">
        <v>1928.4200229999999</v>
      </c>
      <c r="T4" s="2">
        <f t="shared" si="17"/>
        <v>2250.4538985534923</v>
      </c>
      <c r="U4" s="2">
        <f t="shared" si="18"/>
        <v>2422.4465027044857</v>
      </c>
      <c r="V4" s="2">
        <f t="shared" si="19"/>
        <v>2577.107832488965</v>
      </c>
      <c r="W4" s="2">
        <f t="shared" si="20"/>
        <v>2663.8892792211373</v>
      </c>
      <c r="X4" s="2">
        <f t="shared" si="21"/>
        <v>2763.4774019229435</v>
      </c>
      <c r="Y4" s="15">
        <v>56048</v>
      </c>
      <c r="Z4" s="2">
        <v>58750</v>
      </c>
      <c r="AA4" s="2">
        <v>59182</v>
      </c>
      <c r="AB4" s="2">
        <v>59659</v>
      </c>
      <c r="AC4" s="2">
        <v>60181</v>
      </c>
      <c r="AD4" s="2">
        <v>60760</v>
      </c>
      <c r="AE4">
        <f t="shared" si="22"/>
        <v>1.0482086782757636</v>
      </c>
      <c r="AF4">
        <f t="shared" si="23"/>
        <v>1.0073531914893616</v>
      </c>
      <c r="AG4">
        <f t="shared" si="24"/>
        <v>1.0080598830725558</v>
      </c>
      <c r="AH4">
        <f t="shared" si="25"/>
        <v>1.0087497276186326</v>
      </c>
      <c r="AI4">
        <f t="shared" si="26"/>
        <v>1.0096209767202273</v>
      </c>
      <c r="AJ4">
        <v>1928.4200229999999</v>
      </c>
      <c r="AK4">
        <f t="shared" si="27"/>
        <v>2021.3866034693476</v>
      </c>
      <c r="AL4">
        <f t="shared" si="28"/>
        <v>2036.2502462386881</v>
      </c>
      <c r="AM4">
        <f t="shared" si="29"/>
        <v>2052.6621851298351</v>
      </c>
      <c r="AN4">
        <f t="shared" si="30"/>
        <v>2070.6224201427881</v>
      </c>
      <c r="AO4">
        <f t="shared" si="31"/>
        <v>2090.5438302433627</v>
      </c>
      <c r="AP4">
        <f t="shared" si="32"/>
        <v>3856.8400459999998</v>
      </c>
      <c r="AQ4">
        <f t="shared" si="33"/>
        <v>4271.8405020228402</v>
      </c>
      <c r="AR4">
        <f t="shared" si="34"/>
        <v>4458.6967489431736</v>
      </c>
      <c r="AS4">
        <f t="shared" si="35"/>
        <v>4629.7700176188</v>
      </c>
      <c r="AT4">
        <f t="shared" si="36"/>
        <v>4734.5116993639258</v>
      </c>
      <c r="AU4">
        <f t="shared" si="37"/>
        <v>4854.0212321663057</v>
      </c>
      <c r="AV4">
        <f t="shared" si="38"/>
        <v>0.5</v>
      </c>
      <c r="AW4">
        <f t="shared" si="39"/>
        <v>0.52681131177248719</v>
      </c>
      <c r="AX4">
        <f t="shared" si="40"/>
        <v>0.54330819948198272</v>
      </c>
      <c r="AY4">
        <f t="shared" si="41"/>
        <v>0.55663841242257472</v>
      </c>
      <c r="AZ4">
        <f t="shared" si="42"/>
        <v>0.56265343680089064</v>
      </c>
      <c r="BA4">
        <f t="shared" si="43"/>
        <v>0.56931712280327784</v>
      </c>
      <c r="BB4" s="11">
        <f t="shared" si="44"/>
        <v>56048</v>
      </c>
      <c r="BC4" s="11">
        <f t="shared" si="45"/>
        <v>61900.329133267238</v>
      </c>
      <c r="BD4" s="11">
        <f t="shared" si="46"/>
        <v>64308.1317234854</v>
      </c>
      <c r="BE4" s="11">
        <f t="shared" si="47"/>
        <v>66416.982093436774</v>
      </c>
      <c r="BF4" s="11">
        <f t="shared" si="48"/>
        <v>67722.09296022878</v>
      </c>
      <c r="BG4" s="11">
        <f t="shared" si="49"/>
        <v>69183.416763054338</v>
      </c>
      <c r="BH4" s="12">
        <v>58250</v>
      </c>
      <c r="BI4" s="13">
        <v>0.15803522396848513</v>
      </c>
      <c r="BJ4">
        <v>101</v>
      </c>
      <c r="BK4">
        <v>55100.584343310999</v>
      </c>
      <c r="BL4">
        <v>66.431841972725806</v>
      </c>
      <c r="BM4">
        <v>4.5858032559886999</v>
      </c>
    </row>
    <row r="5" spans="1:65" x14ac:dyDescent="0.3">
      <c r="A5">
        <v>1004</v>
      </c>
      <c r="B5">
        <v>1.1694045559999999</v>
      </c>
      <c r="C5">
        <v>1.3693783669999999</v>
      </c>
      <c r="D5">
        <v>1.503475769</v>
      </c>
      <c r="E5">
        <v>1.606400391</v>
      </c>
      <c r="F5">
        <v>1.696930641</v>
      </c>
      <c r="G5">
        <v>1.807851238</v>
      </c>
      <c r="H5">
        <f t="shared" si="0"/>
        <v>1.1710048160612776</v>
      </c>
      <c r="I5">
        <f t="shared" si="8"/>
        <v>1.0979257488153382</v>
      </c>
      <c r="J5">
        <f t="shared" si="9"/>
        <v>1.0684577857004358</v>
      </c>
      <c r="K5">
        <f t="shared" si="10"/>
        <v>1.0563559686035957</v>
      </c>
      <c r="L5">
        <f t="shared" si="11"/>
        <v>1.0653654276256304</v>
      </c>
      <c r="M5" s="2">
        <v>15577</v>
      </c>
      <c r="N5" s="2">
        <f t="shared" si="12"/>
        <v>18240.742019786521</v>
      </c>
      <c r="O5" s="2">
        <f t="shared" si="13"/>
        <v>20026.980341021521</v>
      </c>
      <c r="P5" s="2">
        <f t="shared" si="14"/>
        <v>21397.983069434013</v>
      </c>
      <c r="Q5" s="2">
        <f t="shared" si="15"/>
        <v>22603.887131475309</v>
      </c>
      <c r="R5" s="2">
        <f t="shared" si="16"/>
        <v>24081.399879825676</v>
      </c>
      <c r="S5">
        <v>727.51663210000004</v>
      </c>
      <c r="T5" s="2">
        <f t="shared" si="17"/>
        <v>851.92547995378072</v>
      </c>
      <c r="U5" s="2">
        <f t="shared" si="18"/>
        <v>935.35092051312108</v>
      </c>
      <c r="V5" s="2">
        <f t="shared" si="19"/>
        <v>999.38297338431369</v>
      </c>
      <c r="W5" s="2">
        <f t="shared" si="20"/>
        <v>1055.7041688553281</v>
      </c>
      <c r="X5" s="2">
        <f t="shared" si="21"/>
        <v>1124.7107232987173</v>
      </c>
      <c r="Y5" s="15">
        <v>15577</v>
      </c>
      <c r="Z5" s="2">
        <v>16322</v>
      </c>
      <c r="AA5" s="2">
        <v>16466</v>
      </c>
      <c r="AB5" s="2">
        <v>16615</v>
      </c>
      <c r="AC5" s="2">
        <v>16766</v>
      </c>
      <c r="AD5" s="2">
        <v>16918</v>
      </c>
      <c r="AE5">
        <f t="shared" si="22"/>
        <v>1.0478269243114848</v>
      </c>
      <c r="AF5">
        <f t="shared" si="23"/>
        <v>1.0088224482293837</v>
      </c>
      <c r="AG5">
        <f t="shared" si="24"/>
        <v>1.0090489493501762</v>
      </c>
      <c r="AH5">
        <f t="shared" si="25"/>
        <v>1.0090881733373458</v>
      </c>
      <c r="AI5">
        <f t="shared" si="26"/>
        <v>1.0090659668376476</v>
      </c>
      <c r="AJ5">
        <v>727.51663210000004</v>
      </c>
      <c r="AK5">
        <f t="shared" si="27"/>
        <v>762.31151499879309</v>
      </c>
      <c r="AL5">
        <f t="shared" si="28"/>
        <v>769.03696887453304</v>
      </c>
      <c r="AM5">
        <f t="shared" si="29"/>
        <v>775.9959454542917</v>
      </c>
      <c r="AN5">
        <f t="shared" si="30"/>
        <v>783.04833111565779</v>
      </c>
      <c r="AO5">
        <f t="shared" si="31"/>
        <v>790.14742131782759</v>
      </c>
      <c r="AP5">
        <f t="shared" si="32"/>
        <v>1455.0332642000001</v>
      </c>
      <c r="AQ5">
        <f t="shared" si="33"/>
        <v>1614.2369949525737</v>
      </c>
      <c r="AR5">
        <f t="shared" si="34"/>
        <v>1704.387889387654</v>
      </c>
      <c r="AS5">
        <f t="shared" si="35"/>
        <v>1775.3789188386054</v>
      </c>
      <c r="AT5">
        <f t="shared" si="36"/>
        <v>1838.7524999709858</v>
      </c>
      <c r="AU5">
        <f t="shared" si="37"/>
        <v>1914.8581446165449</v>
      </c>
      <c r="AV5">
        <f t="shared" si="38"/>
        <v>0.5</v>
      </c>
      <c r="AW5">
        <f t="shared" si="39"/>
        <v>0.5277573755387821</v>
      </c>
      <c r="AX5">
        <f t="shared" si="40"/>
        <v>0.54878993586909974</v>
      </c>
      <c r="AY5">
        <f t="shared" si="41"/>
        <v>0.56291249309081426</v>
      </c>
      <c r="AZ5">
        <f t="shared" si="42"/>
        <v>0.5741415274062095</v>
      </c>
      <c r="BA5">
        <f t="shared" si="43"/>
        <v>0.58735981381218361</v>
      </c>
      <c r="BB5" s="11">
        <f t="shared" si="44"/>
        <v>15577</v>
      </c>
      <c r="BC5" s="11">
        <f t="shared" si="45"/>
        <v>17228.111767088005</v>
      </c>
      <c r="BD5" s="11">
        <f t="shared" si="46"/>
        <v>18072.750168041195</v>
      </c>
      <c r="BE5" s="11">
        <f t="shared" si="47"/>
        <v>18705.58214540776</v>
      </c>
      <c r="BF5" s="11">
        <f t="shared" si="48"/>
        <v>19252.113696985019</v>
      </c>
      <c r="BG5" s="11">
        <f t="shared" si="49"/>
        <v>19873.906660149049</v>
      </c>
      <c r="BH5" s="12">
        <v>17000</v>
      </c>
      <c r="BI5" s="13">
        <v>0.14460703219019222</v>
      </c>
      <c r="BJ5">
        <v>32</v>
      </c>
      <c r="BK5">
        <v>16639.467051741402</v>
      </c>
      <c r="BL5">
        <v>134.963983039645</v>
      </c>
      <c r="BM5">
        <v>12.404014980874299</v>
      </c>
    </row>
    <row r="6" spans="1:65" x14ac:dyDescent="0.3">
      <c r="A6">
        <v>1005</v>
      </c>
      <c r="B6">
        <v>2.5708642469999998</v>
      </c>
      <c r="C6">
        <v>2.8617848299999999</v>
      </c>
      <c r="D6">
        <v>3.1273319150000001</v>
      </c>
      <c r="E6">
        <v>3.3935578670000002</v>
      </c>
      <c r="F6">
        <v>3.6039019749999999</v>
      </c>
      <c r="G6">
        <v>3.8145298049999998</v>
      </c>
      <c r="H6">
        <f t="shared" si="0"/>
        <v>1.1131606164500836</v>
      </c>
      <c r="I6">
        <f t="shared" si="8"/>
        <v>1.0927907235429717</v>
      </c>
      <c r="J6">
        <f t="shared" si="9"/>
        <v>1.0851287804543766</v>
      </c>
      <c r="K6">
        <f t="shared" si="10"/>
        <v>1.0619833567729757</v>
      </c>
      <c r="L6">
        <f t="shared" si="11"/>
        <v>1.058444383743262</v>
      </c>
      <c r="M6" s="2">
        <v>120405</v>
      </c>
      <c r="N6" s="2">
        <f t="shared" si="12"/>
        <v>134030.10402367232</v>
      </c>
      <c r="O6" s="2">
        <f t="shared" si="13"/>
        <v>146466.85435256863</v>
      </c>
      <c r="P6" s="2">
        <f t="shared" si="14"/>
        <v>158935.39904059158</v>
      </c>
      <c r="Q6" s="2">
        <f t="shared" si="15"/>
        <v>168786.74858317984</v>
      </c>
      <c r="R6" s="2">
        <f t="shared" si="16"/>
        <v>178651.38608815268</v>
      </c>
      <c r="S6">
        <v>6270.0757800000001</v>
      </c>
      <c r="T6" s="2">
        <f t="shared" si="17"/>
        <v>6979.6014204535386</v>
      </c>
      <c r="U6" s="2">
        <f t="shared" si="18"/>
        <v>7627.2436862989753</v>
      </c>
      <c r="V6" s="2">
        <f t="shared" si="19"/>
        <v>8276.5416395419506</v>
      </c>
      <c r="W6" s="2">
        <f t="shared" si="20"/>
        <v>8789.5494728320682</v>
      </c>
      <c r="X6" s="2">
        <f t="shared" si="21"/>
        <v>9303.2492751526515</v>
      </c>
      <c r="Y6" s="15">
        <v>120405</v>
      </c>
      <c r="Z6" s="2">
        <v>119786</v>
      </c>
      <c r="AA6" s="2">
        <v>122630</v>
      </c>
      <c r="AB6" s="2">
        <v>125318</v>
      </c>
      <c r="AC6" s="2">
        <v>127835</v>
      </c>
      <c r="AD6" s="2">
        <v>130184</v>
      </c>
      <c r="AE6">
        <f t="shared" si="22"/>
        <v>0.9948590174826627</v>
      </c>
      <c r="AF6">
        <f t="shared" si="23"/>
        <v>1.0237423405072379</v>
      </c>
      <c r="AG6">
        <f t="shared" si="24"/>
        <v>1.021919595531273</v>
      </c>
      <c r="AH6">
        <f t="shared" si="25"/>
        <v>1.0200849040042133</v>
      </c>
      <c r="AI6">
        <f t="shared" si="26"/>
        <v>1.0183752493448586</v>
      </c>
      <c r="AJ6">
        <v>6270.0757800000001</v>
      </c>
      <c r="AK6">
        <f t="shared" si="27"/>
        <v>6237.8414300326403</v>
      </c>
      <c r="AL6">
        <f t="shared" si="28"/>
        <v>6385.9423852946311</v>
      </c>
      <c r="AM6">
        <f t="shared" si="29"/>
        <v>6525.9196594663017</v>
      </c>
      <c r="AN6">
        <f t="shared" si="30"/>
        <v>6656.9921293658908</v>
      </c>
      <c r="AO6">
        <f t="shared" si="31"/>
        <v>6779.3160196297504</v>
      </c>
      <c r="AP6">
        <f t="shared" si="32"/>
        <v>12540.15156</v>
      </c>
      <c r="AQ6">
        <f t="shared" si="33"/>
        <v>13217.442850486179</v>
      </c>
      <c r="AR6">
        <f t="shared" si="34"/>
        <v>14013.186071593605</v>
      </c>
      <c r="AS6">
        <f t="shared" si="35"/>
        <v>14802.461299008253</v>
      </c>
      <c r="AT6">
        <f t="shared" si="36"/>
        <v>15446.541602197958</v>
      </c>
      <c r="AU6">
        <f t="shared" si="37"/>
        <v>16082.565294782402</v>
      </c>
      <c r="AV6">
        <f t="shared" si="38"/>
        <v>0.5</v>
      </c>
      <c r="AW6">
        <f t="shared" si="39"/>
        <v>0.52805989020764388</v>
      </c>
      <c r="AX6">
        <f t="shared" si="40"/>
        <v>0.5442904737959845</v>
      </c>
      <c r="AY6">
        <f t="shared" si="41"/>
        <v>0.55913280044153668</v>
      </c>
      <c r="AZ6">
        <f t="shared" si="42"/>
        <v>0.56903025280308461</v>
      </c>
      <c r="BA6">
        <f t="shared" si="43"/>
        <v>0.5784679934220982</v>
      </c>
      <c r="BB6" s="11">
        <f t="shared" si="44"/>
        <v>120405</v>
      </c>
      <c r="BC6" s="11">
        <f t="shared" si="45"/>
        <v>126508.36401682565</v>
      </c>
      <c r="BD6" s="11">
        <f t="shared" si="46"/>
        <v>133492.68160320318</v>
      </c>
      <c r="BE6" s="11">
        <f t="shared" si="47"/>
        <v>140138.80857146496</v>
      </c>
      <c r="BF6" s="11">
        <f t="shared" si="48"/>
        <v>145483.96473416465</v>
      </c>
      <c r="BG6" s="11">
        <f t="shared" si="49"/>
        <v>150614.55451132488</v>
      </c>
      <c r="BH6" s="12">
        <v>129929</v>
      </c>
      <c r="BI6" s="13">
        <v>0.13734100650790371</v>
      </c>
      <c r="BJ6">
        <v>114</v>
      </c>
      <c r="BK6">
        <v>120302.364860469</v>
      </c>
      <c r="BL6">
        <v>288.26219001179498</v>
      </c>
      <c r="BM6">
        <v>16.872292372100599</v>
      </c>
    </row>
    <row r="7" spans="1:65" x14ac:dyDescent="0.3">
      <c r="A7">
        <v>1006</v>
      </c>
      <c r="B7">
        <v>1.868853541</v>
      </c>
      <c r="C7">
        <v>2.0577460030000001</v>
      </c>
      <c r="D7">
        <v>2.2000094790000002</v>
      </c>
      <c r="E7">
        <v>2.312233864</v>
      </c>
      <c r="F7">
        <v>2.425433242</v>
      </c>
      <c r="G7">
        <v>2.5318252750000001</v>
      </c>
      <c r="H7">
        <f t="shared" si="0"/>
        <v>1.1010739781668102</v>
      </c>
      <c r="I7">
        <f t="shared" si="8"/>
        <v>1.0691355861183029</v>
      </c>
      <c r="J7">
        <f t="shared" si="9"/>
        <v>1.051010864303644</v>
      </c>
      <c r="K7">
        <f t="shared" si="10"/>
        <v>1.0489567166031264</v>
      </c>
      <c r="L7">
        <f t="shared" si="11"/>
        <v>1.0438651665020759</v>
      </c>
      <c r="M7" s="2">
        <v>46473</v>
      </c>
      <c r="N7" s="2">
        <f t="shared" si="12"/>
        <v>51170.210987346167</v>
      </c>
      <c r="O7" s="2">
        <f t="shared" si="13"/>
        <v>54707.893515753567</v>
      </c>
      <c r="P7" s="2">
        <f t="shared" si="14"/>
        <v>57498.590448223877</v>
      </c>
      <c r="Q7" s="2">
        <f t="shared" si="15"/>
        <v>60313.532645876803</v>
      </c>
      <c r="R7" s="2">
        <f t="shared" si="16"/>
        <v>62959.19579771658</v>
      </c>
      <c r="S7">
        <v>2034.928373</v>
      </c>
      <c r="T7" s="2">
        <f t="shared" si="17"/>
        <v>2240.6066789436245</v>
      </c>
      <c r="U7" s="2">
        <f t="shared" si="18"/>
        <v>2395.5123349529763</v>
      </c>
      <c r="V7" s="2">
        <f t="shared" si="19"/>
        <v>2517.7094896089679</v>
      </c>
      <c r="W7" s="2">
        <f t="shared" si="20"/>
        <v>2640.9682795807562</v>
      </c>
      <c r="X7" s="2">
        <f t="shared" si="21"/>
        <v>2756.8147928912672</v>
      </c>
      <c r="Y7" s="15">
        <v>46473</v>
      </c>
      <c r="Z7" s="2">
        <v>47756</v>
      </c>
      <c r="AA7" s="2">
        <v>48346</v>
      </c>
      <c r="AB7" s="2">
        <v>48919</v>
      </c>
      <c r="AC7" s="2">
        <v>49479</v>
      </c>
      <c r="AD7" s="2">
        <v>50032</v>
      </c>
      <c r="AE7">
        <f t="shared" si="22"/>
        <v>1.0276074279689282</v>
      </c>
      <c r="AF7">
        <f t="shared" si="23"/>
        <v>1.0123544685484547</v>
      </c>
      <c r="AG7">
        <f t="shared" si="24"/>
        <v>1.0118520663550241</v>
      </c>
      <c r="AH7">
        <f t="shared" si="25"/>
        <v>1.0114474948384062</v>
      </c>
      <c r="AI7">
        <f t="shared" si="26"/>
        <v>1.0111764586996503</v>
      </c>
      <c r="AJ7">
        <v>2034.928373</v>
      </c>
      <c r="AK7">
        <f t="shared" si="27"/>
        <v>2091.1075114795258</v>
      </c>
      <c r="AL7">
        <f t="shared" si="28"/>
        <v>2116.942033461537</v>
      </c>
      <c r="AM7">
        <f t="shared" si="29"/>
        <v>2142.032170911863</v>
      </c>
      <c r="AN7">
        <f t="shared" si="30"/>
        <v>2166.5530731320764</v>
      </c>
      <c r="AO7">
        <f t="shared" si="31"/>
        <v>2190.7674640745377</v>
      </c>
      <c r="AP7">
        <f t="shared" si="32"/>
        <v>4069.8567459999999</v>
      </c>
      <c r="AQ7">
        <f t="shared" si="33"/>
        <v>4331.7141904231503</v>
      </c>
      <c r="AR7">
        <f t="shared" si="34"/>
        <v>4512.4543684145137</v>
      </c>
      <c r="AS7">
        <f t="shared" si="35"/>
        <v>4659.7416605208309</v>
      </c>
      <c r="AT7">
        <f t="shared" si="36"/>
        <v>4807.5213527128326</v>
      </c>
      <c r="AU7">
        <f t="shared" si="37"/>
        <v>4947.5822569658048</v>
      </c>
      <c r="AV7">
        <f t="shared" si="38"/>
        <v>0.5</v>
      </c>
      <c r="AW7">
        <f t="shared" si="39"/>
        <v>0.51725635174576179</v>
      </c>
      <c r="AX7">
        <f t="shared" si="40"/>
        <v>0.53086682753418257</v>
      </c>
      <c r="AY7">
        <f t="shared" si="41"/>
        <v>0.54031095992724132</v>
      </c>
      <c r="AZ7">
        <f t="shared" si="42"/>
        <v>0.54934093596703137</v>
      </c>
      <c r="BA7">
        <f t="shared" si="43"/>
        <v>0.55720443839208333</v>
      </c>
      <c r="BB7" s="11">
        <f t="shared" si="44"/>
        <v>46473</v>
      </c>
      <c r="BC7" s="11">
        <f t="shared" si="45"/>
        <v>49404.188667941191</v>
      </c>
      <c r="BD7" s="11">
        <f t="shared" si="46"/>
        <v>51330.575287935178</v>
      </c>
      <c r="BE7" s="11">
        <f t="shared" si="47"/>
        <v>52862.943697361443</v>
      </c>
      <c r="BF7" s="11">
        <f t="shared" si="48"/>
        <v>54361.680341425483</v>
      </c>
      <c r="BG7" s="11">
        <f t="shared" si="49"/>
        <v>55756.104923265411</v>
      </c>
      <c r="BH7" s="12">
        <v>47646</v>
      </c>
      <c r="BI7" s="13">
        <v>0.14545680575117248</v>
      </c>
      <c r="BJ7">
        <v>50</v>
      </c>
      <c r="BK7">
        <v>47740.627979780897</v>
      </c>
      <c r="BL7">
        <v>251.185053084071</v>
      </c>
      <c r="BM7">
        <v>16.572781655116898</v>
      </c>
    </row>
    <row r="8" spans="1:65" x14ac:dyDescent="0.3">
      <c r="A8">
        <v>1007</v>
      </c>
      <c r="B8">
        <v>1.1258268360000001</v>
      </c>
      <c r="C8">
        <v>1.281127304</v>
      </c>
      <c r="D8">
        <v>1.411856955</v>
      </c>
      <c r="E8">
        <v>1.5031689180000001</v>
      </c>
      <c r="F8">
        <v>1.6023390239999999</v>
      </c>
      <c r="G8">
        <v>1.712971808</v>
      </c>
      <c r="H8">
        <f t="shared" si="0"/>
        <v>1.1379434767710581</v>
      </c>
      <c r="I8">
        <f t="shared" si="8"/>
        <v>1.1020426702263151</v>
      </c>
      <c r="J8">
        <f t="shared" si="9"/>
        <v>1.0646750810530945</v>
      </c>
      <c r="K8">
        <f t="shared" si="10"/>
        <v>1.06597402647997</v>
      </c>
      <c r="L8">
        <f t="shared" si="11"/>
        <v>1.0690445544562859</v>
      </c>
      <c r="M8" s="2">
        <v>53866</v>
      </c>
      <c r="N8" s="2">
        <f t="shared" si="12"/>
        <v>61296.463319749819</v>
      </c>
      <c r="O8" s="2">
        <f t="shared" si="13"/>
        <v>67551.318112326466</v>
      </c>
      <c r="P8" s="2">
        <f t="shared" si="14"/>
        <v>71920.205086484551</v>
      </c>
      <c r="Q8" s="2">
        <f t="shared" si="15"/>
        <v>76665.070601305153</v>
      </c>
      <c r="R8" s="2">
        <f t="shared" si="16"/>
        <v>81958.376243331964</v>
      </c>
      <c r="S8">
        <v>2598.2693589999999</v>
      </c>
      <c r="T8" s="2">
        <f t="shared" si="17"/>
        <v>2956.6836679681683</v>
      </c>
      <c r="U8" s="2">
        <f t="shared" si="18"/>
        <v>3258.3915644621757</v>
      </c>
      <c r="V8" s="2">
        <f t="shared" si="19"/>
        <v>3469.1283029964861</v>
      </c>
      <c r="W8" s="2">
        <f t="shared" si="20"/>
        <v>3698.0006655207894</v>
      </c>
      <c r="X8" s="2">
        <f t="shared" si="21"/>
        <v>3953.3274738507212</v>
      </c>
      <c r="Y8" s="15">
        <v>53866</v>
      </c>
      <c r="Z8" s="2">
        <v>55465</v>
      </c>
      <c r="AA8" s="2">
        <v>56105</v>
      </c>
      <c r="AB8" s="2">
        <v>56738</v>
      </c>
      <c r="AC8" s="2">
        <v>57359</v>
      </c>
      <c r="AD8" s="2">
        <v>57981</v>
      </c>
      <c r="AE8">
        <f t="shared" si="22"/>
        <v>1.0296847733264025</v>
      </c>
      <c r="AF8">
        <f t="shared" si="23"/>
        <v>1.0115388082574597</v>
      </c>
      <c r="AG8">
        <f t="shared" si="24"/>
        <v>1.0112824168968897</v>
      </c>
      <c r="AH8">
        <f t="shared" si="25"/>
        <v>1.010945045648419</v>
      </c>
      <c r="AI8">
        <f t="shared" si="26"/>
        <v>1.0108439826356805</v>
      </c>
      <c r="AJ8">
        <v>2598.2693589999999</v>
      </c>
      <c r="AK8">
        <f t="shared" si="27"/>
        <v>2675.3983959628522</v>
      </c>
      <c r="AL8">
        <f t="shared" si="28"/>
        <v>2706.2693050661828</v>
      </c>
      <c r="AM8">
        <f t="shared" si="29"/>
        <v>2736.8025636011953</v>
      </c>
      <c r="AN8">
        <f t="shared" si="30"/>
        <v>2766.7569925905204</v>
      </c>
      <c r="AO8">
        <f t="shared" si="31"/>
        <v>2796.7596573753199</v>
      </c>
      <c r="AP8">
        <f t="shared" si="32"/>
        <v>5196.5387179999998</v>
      </c>
      <c r="AQ8">
        <f t="shared" si="33"/>
        <v>5632.0820639310205</v>
      </c>
      <c r="AR8">
        <f t="shared" si="34"/>
        <v>5964.6608695283585</v>
      </c>
      <c r="AS8">
        <f t="shared" si="35"/>
        <v>6205.9308665976814</v>
      </c>
      <c r="AT8">
        <f t="shared" si="36"/>
        <v>6464.7576581113099</v>
      </c>
      <c r="AU8">
        <f t="shared" si="37"/>
        <v>6750.0871312260406</v>
      </c>
      <c r="AV8">
        <f t="shared" si="38"/>
        <v>0.5</v>
      </c>
      <c r="AW8">
        <f t="shared" si="39"/>
        <v>0.52497169508650487</v>
      </c>
      <c r="AX8">
        <f t="shared" si="40"/>
        <v>0.54628278719219536</v>
      </c>
      <c r="AY8">
        <f t="shared" si="41"/>
        <v>0.55900208648285976</v>
      </c>
      <c r="AZ8">
        <f t="shared" si="42"/>
        <v>0.57202463898718925</v>
      </c>
      <c r="BA8">
        <f t="shared" si="43"/>
        <v>0.58567058424513474</v>
      </c>
      <c r="BB8" s="11">
        <f t="shared" si="44"/>
        <v>53866</v>
      </c>
      <c r="BC8" s="11">
        <f t="shared" si="45"/>
        <v>58235.110135945979</v>
      </c>
      <c r="BD8" s="11">
        <f t="shared" si="46"/>
        <v>61298.391550836255</v>
      </c>
      <c r="BE8" s="11">
        <f t="shared" si="47"/>
        <v>63433.320765729004</v>
      </c>
      <c r="BF8" s="11">
        <f t="shared" si="48"/>
        <v>65621.522535332391</v>
      </c>
      <c r="BG8" s="11">
        <f t="shared" si="49"/>
        <v>67915.532290234318</v>
      </c>
      <c r="BH8" s="12">
        <v>57369</v>
      </c>
      <c r="BI8" s="13">
        <v>0.15528895871954784</v>
      </c>
      <c r="BJ8">
        <v>78</v>
      </c>
      <c r="BK8">
        <v>55534.406169934096</v>
      </c>
      <c r="BL8">
        <v>155.27726622349601</v>
      </c>
      <c r="BM8">
        <v>11.355516929039499</v>
      </c>
    </row>
    <row r="9" spans="1:65" x14ac:dyDescent="0.3">
      <c r="A9">
        <v>1008</v>
      </c>
      <c r="B9">
        <v>0.116932087</v>
      </c>
      <c r="C9">
        <v>0.127844021</v>
      </c>
      <c r="D9">
        <v>0.14233464100000001</v>
      </c>
      <c r="E9">
        <v>0.15124843099999999</v>
      </c>
      <c r="F9">
        <v>0.16032683</v>
      </c>
      <c r="G9">
        <v>0.16960239499999999</v>
      </c>
      <c r="H9">
        <f t="shared" si="0"/>
        <v>1.0933185601998192</v>
      </c>
      <c r="I9">
        <f t="shared" si="8"/>
        <v>1.1133460907022004</v>
      </c>
      <c r="J9">
        <f t="shared" si="9"/>
        <v>1.0626255838871999</v>
      </c>
      <c r="K9">
        <f t="shared" si="10"/>
        <v>1.0600230953800771</v>
      </c>
      <c r="L9">
        <f t="shared" si="11"/>
        <v>1.0578541033961688</v>
      </c>
      <c r="M9" s="2">
        <v>8896</v>
      </c>
      <c r="N9" s="2">
        <f t="shared" si="12"/>
        <v>9726.1619115375925</v>
      </c>
      <c r="O9" s="2">
        <f t="shared" si="13"/>
        <v>10828.584341747019</v>
      </c>
      <c r="P9" s="2">
        <f t="shared" si="14"/>
        <v>11506.730758820715</v>
      </c>
      <c r="Q9" s="2">
        <f t="shared" si="15"/>
        <v>12197.400356670278</v>
      </c>
      <c r="R9" s="2">
        <f t="shared" si="16"/>
        <v>12903.070018069546</v>
      </c>
      <c r="S9">
        <v>456.82548659999998</v>
      </c>
      <c r="T9" s="2">
        <f t="shared" si="17"/>
        <v>499.45578327209375</v>
      </c>
      <c r="U9" s="2">
        <f t="shared" si="18"/>
        <v>556.06714378459105</v>
      </c>
      <c r="V9" s="2">
        <f t="shared" si="19"/>
        <v>590.89117334458854</v>
      </c>
      <c r="W9" s="2">
        <f t="shared" si="20"/>
        <v>626.35829060149649</v>
      </c>
      <c r="X9" s="2">
        <f t="shared" si="21"/>
        <v>662.595687909003</v>
      </c>
      <c r="Y9" s="15">
        <v>8896</v>
      </c>
      <c r="Z9" s="2">
        <v>9243</v>
      </c>
      <c r="AA9" s="2">
        <v>9341</v>
      </c>
      <c r="AB9" s="2">
        <v>9446</v>
      </c>
      <c r="AC9" s="2">
        <v>9551</v>
      </c>
      <c r="AD9" s="2">
        <v>9661</v>
      </c>
      <c r="AE9">
        <f t="shared" si="22"/>
        <v>1.0390062949640289</v>
      </c>
      <c r="AF9">
        <f t="shared" si="23"/>
        <v>1.0106026181975549</v>
      </c>
      <c r="AG9">
        <f t="shared" si="24"/>
        <v>1.0112407665132213</v>
      </c>
      <c r="AH9">
        <f t="shared" si="25"/>
        <v>1.0111158162185052</v>
      </c>
      <c r="AI9">
        <f t="shared" si="26"/>
        <v>1.0115171186263219</v>
      </c>
      <c r="AJ9">
        <v>456.82548659999998</v>
      </c>
      <c r="AK9">
        <f t="shared" si="27"/>
        <v>474.64455627740557</v>
      </c>
      <c r="AL9">
        <f t="shared" si="28"/>
        <v>479.67703128716278</v>
      </c>
      <c r="AM9">
        <f t="shared" si="29"/>
        <v>485.06896879761689</v>
      </c>
      <c r="AN9">
        <f t="shared" si="30"/>
        <v>490.46090630807106</v>
      </c>
      <c r="AO9">
        <f t="shared" si="31"/>
        <v>496.10960274759447</v>
      </c>
      <c r="AP9">
        <f t="shared" si="32"/>
        <v>913.65097319999995</v>
      </c>
      <c r="AQ9">
        <f t="shared" si="33"/>
        <v>974.10033954949927</v>
      </c>
      <c r="AR9">
        <f t="shared" si="34"/>
        <v>1035.7441750717539</v>
      </c>
      <c r="AS9">
        <f t="shared" si="35"/>
        <v>1075.9601421422053</v>
      </c>
      <c r="AT9">
        <f t="shared" si="36"/>
        <v>1116.8191969095676</v>
      </c>
      <c r="AU9">
        <f t="shared" si="37"/>
        <v>1158.7052906565975</v>
      </c>
      <c r="AV9">
        <f t="shared" si="38"/>
        <v>0.5</v>
      </c>
      <c r="AW9">
        <f t="shared" si="39"/>
        <v>0.5127354575228682</v>
      </c>
      <c r="AX9">
        <f t="shared" si="40"/>
        <v>0.53687692112395236</v>
      </c>
      <c r="AY9">
        <f t="shared" si="41"/>
        <v>0.54917570846829078</v>
      </c>
      <c r="AZ9">
        <f t="shared" si="42"/>
        <v>0.56084126449002536</v>
      </c>
      <c r="BA9">
        <f t="shared" si="43"/>
        <v>0.5718414278867523</v>
      </c>
      <c r="BB9" s="11">
        <f t="shared" si="44"/>
        <v>8896</v>
      </c>
      <c r="BC9" s="11">
        <f t="shared" si="45"/>
        <v>9478.4276677677408</v>
      </c>
      <c r="BD9" s="11">
        <f t="shared" si="46"/>
        <v>10029.934640437677</v>
      </c>
      <c r="BE9" s="11">
        <f t="shared" si="47"/>
        <v>10375.02748438295</v>
      </c>
      <c r="BF9" s="11">
        <f t="shared" si="48"/>
        <v>10713.189834288465</v>
      </c>
      <c r="BG9" s="11">
        <f t="shared" si="49"/>
        <v>11049.120069627828</v>
      </c>
      <c r="BH9" s="12">
        <v>9552</v>
      </c>
      <c r="BI9" s="13">
        <v>0.13549676899096785</v>
      </c>
      <c r="BJ9">
        <v>21</v>
      </c>
      <c r="BK9">
        <v>10439.100691756999</v>
      </c>
      <c r="BL9">
        <v>12.667987813218099</v>
      </c>
      <c r="BM9">
        <v>2.24955199987753</v>
      </c>
    </row>
    <row r="10" spans="1:65" x14ac:dyDescent="0.3">
      <c r="A10">
        <v>1009</v>
      </c>
      <c r="B10">
        <v>1.4441778300000001</v>
      </c>
      <c r="C10">
        <v>1.5503783769999999</v>
      </c>
      <c r="D10">
        <v>1.6683947130000001</v>
      </c>
      <c r="E10">
        <v>1.7586763780000001</v>
      </c>
      <c r="F10">
        <v>1.8667363809999999</v>
      </c>
      <c r="G10">
        <v>1.986552377</v>
      </c>
      <c r="H10">
        <f t="shared" si="0"/>
        <v>1.0735370290236348</v>
      </c>
      <c r="I10">
        <f t="shared" si="8"/>
        <v>1.0761209893989641</v>
      </c>
      <c r="J10">
        <f t="shared" si="9"/>
        <v>1.054112893247942</v>
      </c>
      <c r="K10">
        <f t="shared" si="10"/>
        <v>1.0614439383798899</v>
      </c>
      <c r="L10">
        <f t="shared" si="11"/>
        <v>1.0641847436089584</v>
      </c>
      <c r="M10" s="2">
        <v>20926</v>
      </c>
      <c r="N10" s="2">
        <f t="shared" si="12"/>
        <v>22464.835869348582</v>
      </c>
      <c r="O10" s="2">
        <f t="shared" si="13"/>
        <v>24174.881402408733</v>
      </c>
      <c r="P10" s="2">
        <f t="shared" si="14"/>
        <v>25483.054179018935</v>
      </c>
      <c r="Q10" s="2">
        <f t="shared" si="15"/>
        <v>27048.833389725969</v>
      </c>
      <c r="R10" s="2">
        <f t="shared" si="16"/>
        <v>28784.955825766963</v>
      </c>
      <c r="S10">
        <v>783.61852950000002</v>
      </c>
      <c r="T10" s="2">
        <f t="shared" si="17"/>
        <v>841.24350804729954</v>
      </c>
      <c r="U10" s="2">
        <f t="shared" si="18"/>
        <v>905.27979620531539</v>
      </c>
      <c r="V10" s="2">
        <f t="shared" si="19"/>
        <v>954.2671051768923</v>
      </c>
      <c r="W10" s="2">
        <f t="shared" si="20"/>
        <v>1012.9010343853372</v>
      </c>
      <c r="X10" s="2">
        <f t="shared" si="21"/>
        <v>1077.9138275786088</v>
      </c>
      <c r="Y10" s="15">
        <v>20926</v>
      </c>
      <c r="Z10" s="2">
        <v>21650</v>
      </c>
      <c r="AA10" s="2">
        <v>21924</v>
      </c>
      <c r="AB10" s="2">
        <v>22194</v>
      </c>
      <c r="AC10" s="2">
        <v>22468</v>
      </c>
      <c r="AD10" s="2">
        <v>22743</v>
      </c>
      <c r="AE10">
        <f t="shared" si="22"/>
        <v>1.0345981076173181</v>
      </c>
      <c r="AF10">
        <f t="shared" si="23"/>
        <v>1.0126558891454966</v>
      </c>
      <c r="AG10">
        <f t="shared" si="24"/>
        <v>1.0123152709359606</v>
      </c>
      <c r="AH10">
        <f t="shared" si="25"/>
        <v>1.0123456790123457</v>
      </c>
      <c r="AI10">
        <f t="shared" si="26"/>
        <v>1.0122396296955671</v>
      </c>
      <c r="AJ10">
        <v>783.61852950000002</v>
      </c>
      <c r="AK10">
        <f t="shared" si="27"/>
        <v>810.73024771456551</v>
      </c>
      <c r="AL10">
        <f t="shared" si="28"/>
        <v>820.99075985654213</v>
      </c>
      <c r="AM10">
        <f t="shared" si="29"/>
        <v>831.10148350009558</v>
      </c>
      <c r="AN10">
        <f t="shared" si="30"/>
        <v>841.36199564207209</v>
      </c>
      <c r="AO10">
        <f t="shared" si="31"/>
        <v>851.65995490865441</v>
      </c>
      <c r="AP10">
        <f t="shared" si="32"/>
        <v>1567.237059</v>
      </c>
      <c r="AQ10">
        <f t="shared" si="33"/>
        <v>1651.973755761865</v>
      </c>
      <c r="AR10">
        <f t="shared" si="34"/>
        <v>1726.2705560618574</v>
      </c>
      <c r="AS10">
        <f t="shared" si="35"/>
        <v>1785.3685886769879</v>
      </c>
      <c r="AT10">
        <f t="shared" si="36"/>
        <v>1854.2630300274093</v>
      </c>
      <c r="AU10">
        <f t="shared" si="37"/>
        <v>1929.5737824872631</v>
      </c>
      <c r="AV10">
        <f t="shared" si="38"/>
        <v>0.5</v>
      </c>
      <c r="AW10">
        <f t="shared" si="39"/>
        <v>0.50923539500137571</v>
      </c>
      <c r="AX10">
        <f t="shared" si="40"/>
        <v>0.52441362278143178</v>
      </c>
      <c r="AY10">
        <f t="shared" si="41"/>
        <v>0.53449305159111882</v>
      </c>
      <c r="AZ10">
        <f t="shared" si="42"/>
        <v>0.54625531436624974</v>
      </c>
      <c r="BA10">
        <f t="shared" si="43"/>
        <v>0.55862794020198292</v>
      </c>
      <c r="BB10" s="11">
        <f t="shared" si="44"/>
        <v>20926</v>
      </c>
      <c r="BC10" s="11">
        <f t="shared" si="45"/>
        <v>22049.892603559569</v>
      </c>
      <c r="BD10" s="11">
        <f t="shared" si="46"/>
        <v>22994.488531720221</v>
      </c>
      <c r="BE10" s="11">
        <f t="shared" si="47"/>
        <v>23725.077574026582</v>
      </c>
      <c r="BF10" s="11">
        <f t="shared" si="48"/>
        <v>24546.528806361799</v>
      </c>
      <c r="BG10" s="11">
        <f t="shared" si="49"/>
        <v>25409.750488027392</v>
      </c>
      <c r="BH10" s="12">
        <v>22485</v>
      </c>
      <c r="BI10" s="13">
        <v>0.11510347137826016</v>
      </c>
      <c r="BJ10">
        <v>53</v>
      </c>
      <c r="BK10">
        <v>22588.917787618801</v>
      </c>
      <c r="BL10">
        <v>105.558853601357</v>
      </c>
      <c r="BM10">
        <v>10.797858836704499</v>
      </c>
    </row>
    <row r="11" spans="1:65" x14ac:dyDescent="0.3">
      <c r="A11">
        <v>1010</v>
      </c>
      <c r="B11">
        <v>0.26143477999999998</v>
      </c>
      <c r="C11">
        <v>0.28906104599999999</v>
      </c>
      <c r="D11">
        <v>0.31821155099999998</v>
      </c>
      <c r="E11">
        <v>0.34279205400000001</v>
      </c>
      <c r="F11">
        <v>0.36842267899999998</v>
      </c>
      <c r="G11">
        <v>0.38679638500000002</v>
      </c>
      <c r="H11">
        <f t="shared" si="0"/>
        <v>1.1056717319707807</v>
      </c>
      <c r="I11">
        <f t="shared" si="8"/>
        <v>1.100845497528574</v>
      </c>
      <c r="J11">
        <f t="shared" si="9"/>
        <v>1.0772457911183746</v>
      </c>
      <c r="K11">
        <f t="shared" si="10"/>
        <v>1.0747701841420163</v>
      </c>
      <c r="L11">
        <f t="shared" si="11"/>
        <v>1.0498712675611375</v>
      </c>
      <c r="M11" s="2">
        <v>20245</v>
      </c>
      <c r="N11" s="2">
        <f t="shared" si="12"/>
        <v>22384.324213748456</v>
      </c>
      <c r="O11" s="2">
        <f t="shared" si="13"/>
        <v>24641.682525924825</v>
      </c>
      <c r="P11" s="2">
        <f t="shared" si="14"/>
        <v>26545.148787127717</v>
      </c>
      <c r="Q11" s="2">
        <f t="shared" si="15"/>
        <v>28529.934450018478</v>
      </c>
      <c r="R11" s="2">
        <f t="shared" si="16"/>
        <v>29952.758444477062</v>
      </c>
      <c r="S11">
        <v>897.44930350000004</v>
      </c>
      <c r="T11" s="2">
        <f t="shared" si="17"/>
        <v>992.28432575681586</v>
      </c>
      <c r="U11" s="2">
        <f t="shared" si="18"/>
        <v>1092.3517322775674</v>
      </c>
      <c r="V11" s="2">
        <f t="shared" si="19"/>
        <v>1176.7313060168751</v>
      </c>
      <c r="W11" s="2">
        <f t="shared" si="20"/>
        <v>1264.7157224534321</v>
      </c>
      <c r="X11" s="2">
        <f t="shared" si="21"/>
        <v>1327.7886986366846</v>
      </c>
      <c r="Y11" s="15">
        <v>20245</v>
      </c>
      <c r="Z11" s="2">
        <v>20985</v>
      </c>
      <c r="AA11" s="2">
        <v>21228</v>
      </c>
      <c r="AB11" s="2">
        <v>21470</v>
      </c>
      <c r="AC11" s="2">
        <v>21710</v>
      </c>
      <c r="AD11" s="2">
        <v>21947</v>
      </c>
      <c r="AE11">
        <f t="shared" si="22"/>
        <v>1.0365522351197827</v>
      </c>
      <c r="AF11">
        <f t="shared" si="23"/>
        <v>1.0115796997855611</v>
      </c>
      <c r="AG11">
        <f t="shared" si="24"/>
        <v>1.011400037686075</v>
      </c>
      <c r="AH11">
        <f t="shared" si="25"/>
        <v>1.0111783884489987</v>
      </c>
      <c r="AI11">
        <f t="shared" si="26"/>
        <v>1.0109166282818978</v>
      </c>
      <c r="AJ11">
        <v>897.44930350000004</v>
      </c>
      <c r="AK11">
        <f t="shared" si="27"/>
        <v>930.2530814496173</v>
      </c>
      <c r="AL11">
        <f t="shared" si="28"/>
        <v>941.0251328573969</v>
      </c>
      <c r="AM11">
        <f t="shared" si="29"/>
        <v>951.752854835515</v>
      </c>
      <c r="AN11">
        <f t="shared" si="30"/>
        <v>962.39191795430986</v>
      </c>
      <c r="AO11">
        <f t="shared" si="31"/>
        <v>972.89799278411977</v>
      </c>
      <c r="AP11">
        <f t="shared" si="32"/>
        <v>1794.8986070000001</v>
      </c>
      <c r="AQ11">
        <f t="shared" si="33"/>
        <v>1922.5374072064333</v>
      </c>
      <c r="AR11">
        <f t="shared" si="34"/>
        <v>2033.3768651349642</v>
      </c>
      <c r="AS11">
        <f t="shared" si="35"/>
        <v>2128.4841608523902</v>
      </c>
      <c r="AT11">
        <f t="shared" si="36"/>
        <v>2227.1076404077421</v>
      </c>
      <c r="AU11">
        <f t="shared" si="37"/>
        <v>2300.6866914208044</v>
      </c>
      <c r="AV11">
        <f t="shared" si="38"/>
        <v>0.5</v>
      </c>
      <c r="AW11">
        <f t="shared" si="39"/>
        <v>0.5161326495065014</v>
      </c>
      <c r="AX11">
        <f t="shared" si="40"/>
        <v>0.53721066222766489</v>
      </c>
      <c r="AY11">
        <f t="shared" si="41"/>
        <v>0.5528494539257609</v>
      </c>
      <c r="AZ11">
        <f t="shared" si="42"/>
        <v>0.5678736400104516</v>
      </c>
      <c r="BA11">
        <f t="shared" si="43"/>
        <v>0.57712712625668283</v>
      </c>
      <c r="BB11" s="11">
        <f t="shared" si="44"/>
        <v>20245</v>
      </c>
      <c r="BC11" s="11">
        <f t="shared" si="45"/>
        <v>21662.087299787865</v>
      </c>
      <c r="BD11" s="11">
        <f t="shared" si="46"/>
        <v>22807.815875537744</v>
      </c>
      <c r="BE11" s="11">
        <f t="shared" si="47"/>
        <v>23739.355551572171</v>
      </c>
      <c r="BF11" s="11">
        <f t="shared" si="48"/>
        <v>24657.073449253807</v>
      </c>
      <c r="BG11" s="11">
        <f t="shared" si="49"/>
        <v>25332.418079910844</v>
      </c>
      <c r="BH11" s="12">
        <v>20853</v>
      </c>
      <c r="BI11" s="13">
        <v>0.17682552316089872</v>
      </c>
      <c r="BJ11">
        <v>50</v>
      </c>
      <c r="BK11">
        <v>21881.094174355301</v>
      </c>
      <c r="BL11">
        <v>44.9683506164139</v>
      </c>
      <c r="BM11">
        <v>6.5739898897819504</v>
      </c>
    </row>
    <row r="12" spans="1:65" x14ac:dyDescent="0.3">
      <c r="A12">
        <v>1011</v>
      </c>
      <c r="B12">
        <v>5.3192015330000002</v>
      </c>
      <c r="C12">
        <v>6.0623112030000001</v>
      </c>
      <c r="D12">
        <v>6.675295084</v>
      </c>
      <c r="E12">
        <v>7.1692882080000002</v>
      </c>
      <c r="F12">
        <v>7.5817786079999996</v>
      </c>
      <c r="G12">
        <v>8.2053634819999992</v>
      </c>
      <c r="H12">
        <f t="shared" si="0"/>
        <v>1.1397032365458977</v>
      </c>
      <c r="I12">
        <f t="shared" si="8"/>
        <v>1.1011138921236274</v>
      </c>
      <c r="J12">
        <f t="shared" si="9"/>
        <v>1.0740031890401447</v>
      </c>
      <c r="K12">
        <f t="shared" si="10"/>
        <v>1.0575357536247061</v>
      </c>
      <c r="L12">
        <f t="shared" si="11"/>
        <v>1.0822478347418398</v>
      </c>
      <c r="M12" s="2">
        <v>46454</v>
      </c>
      <c r="N12" s="2">
        <f t="shared" si="12"/>
        <v>52943.77415050313</v>
      </c>
      <c r="O12" s="2">
        <f t="shared" si="13"/>
        <v>58297.125218574794</v>
      </c>
      <c r="P12" s="2">
        <f t="shared" si="14"/>
        <v>62611.298396621969</v>
      </c>
      <c r="Q12" s="2">
        <f t="shared" si="15"/>
        <v>66213.686635292965</v>
      </c>
      <c r="R12" s="2">
        <f t="shared" si="16"/>
        <v>71659.618991320516</v>
      </c>
      <c r="S12">
        <v>1813.240331</v>
      </c>
      <c r="T12" s="2">
        <f t="shared" si="17"/>
        <v>2066.5558738762547</v>
      </c>
      <c r="U12" s="2">
        <f t="shared" si="18"/>
        <v>2275.5133815748268</v>
      </c>
      <c r="V12" s="2">
        <f t="shared" si="19"/>
        <v>2443.9086285148874</v>
      </c>
      <c r="W12" s="2">
        <f t="shared" si="20"/>
        <v>2584.5207532464133</v>
      </c>
      <c r="X12" s="2">
        <f t="shared" si="21"/>
        <v>2797.0919890462797</v>
      </c>
      <c r="Y12" s="15">
        <v>46454</v>
      </c>
      <c r="Z12" s="2">
        <v>46474</v>
      </c>
      <c r="AA12" s="2">
        <v>47885</v>
      </c>
      <c r="AB12" s="2">
        <v>49211</v>
      </c>
      <c r="AC12" s="2">
        <v>50441</v>
      </c>
      <c r="AD12" s="2">
        <v>51568</v>
      </c>
      <c r="AE12">
        <f t="shared" si="22"/>
        <v>1.0004305334309209</v>
      </c>
      <c r="AF12">
        <f t="shared" si="23"/>
        <v>1.0303610620992383</v>
      </c>
      <c r="AG12">
        <f t="shared" si="24"/>
        <v>1.0276913438446278</v>
      </c>
      <c r="AH12">
        <f t="shared" si="25"/>
        <v>1.0249944118184959</v>
      </c>
      <c r="AI12">
        <f t="shared" si="26"/>
        <v>1.0223429353105609</v>
      </c>
      <c r="AJ12">
        <v>1813.240331</v>
      </c>
      <c r="AK12">
        <f t="shared" si="27"/>
        <v>1814.0209915807895</v>
      </c>
      <c r="AL12">
        <f t="shared" si="28"/>
        <v>1869.0965955554957</v>
      </c>
      <c r="AM12">
        <f t="shared" si="29"/>
        <v>1920.8543920618461</v>
      </c>
      <c r="AN12">
        <f t="shared" si="30"/>
        <v>1968.8650177804066</v>
      </c>
      <c r="AO12">
        <f t="shared" si="31"/>
        <v>2012.8552415079005</v>
      </c>
      <c r="AP12">
        <f t="shared" si="32"/>
        <v>3626.4806619999999</v>
      </c>
      <c r="AQ12">
        <f t="shared" si="33"/>
        <v>3880.5768654570443</v>
      </c>
      <c r="AR12">
        <f t="shared" si="34"/>
        <v>4144.6099771303225</v>
      </c>
      <c r="AS12">
        <f t="shared" si="35"/>
        <v>4364.7630205767337</v>
      </c>
      <c r="AT12">
        <f t="shared" si="36"/>
        <v>4553.3857710268203</v>
      </c>
      <c r="AU12">
        <f t="shared" si="37"/>
        <v>4809.9472305541804</v>
      </c>
      <c r="AV12">
        <f t="shared" si="38"/>
        <v>0.5</v>
      </c>
      <c r="AW12">
        <f t="shared" si="39"/>
        <v>0.53253831724651612</v>
      </c>
      <c r="AX12">
        <f t="shared" si="40"/>
        <v>0.54902955745678261</v>
      </c>
      <c r="AY12">
        <f t="shared" si="41"/>
        <v>0.55991782761025233</v>
      </c>
      <c r="AZ12">
        <f t="shared" si="42"/>
        <v>0.56760417043767986</v>
      </c>
      <c r="BA12">
        <f t="shared" si="43"/>
        <v>0.5815223857921642</v>
      </c>
      <c r="BB12" s="11">
        <f t="shared" si="44"/>
        <v>46454</v>
      </c>
      <c r="BC12" s="11">
        <f t="shared" si="45"/>
        <v>49498.371511429184</v>
      </c>
      <c r="BD12" s="11">
        <f t="shared" si="46"/>
        <v>52580.560717636065</v>
      </c>
      <c r="BE12" s="11">
        <f t="shared" si="47"/>
        <v>55108.232429056246</v>
      </c>
      <c r="BF12" s="11">
        <f t="shared" si="48"/>
        <v>57261.043922094017</v>
      </c>
      <c r="BG12" s="11">
        <f t="shared" si="49"/>
        <v>59975.892781060655</v>
      </c>
      <c r="BH12" s="12">
        <v>61997</v>
      </c>
      <c r="BI12" s="13">
        <v>3.3698659998564917E-2</v>
      </c>
      <c r="BJ12">
        <v>47</v>
      </c>
      <c r="BK12">
        <v>44831.379036168197</v>
      </c>
      <c r="BL12">
        <v>368.88425366346797</v>
      </c>
      <c r="BM12">
        <v>30.624722732054401</v>
      </c>
    </row>
    <row r="13" spans="1:65" x14ac:dyDescent="0.3">
      <c r="A13">
        <v>11001</v>
      </c>
      <c r="B13">
        <v>1.351303132</v>
      </c>
      <c r="C13">
        <v>1.5094384869999999</v>
      </c>
      <c r="D13">
        <v>1.6555788600000001</v>
      </c>
      <c r="E13">
        <v>1.8016459490000001</v>
      </c>
      <c r="F13">
        <v>1.9131062169999999</v>
      </c>
      <c r="G13">
        <v>1.9988719100000001</v>
      </c>
      <c r="H13">
        <f t="shared" si="0"/>
        <v>1.1170243383998906</v>
      </c>
      <c r="I13">
        <f t="shared" si="8"/>
        <v>1.0968177068881113</v>
      </c>
      <c r="J13">
        <f t="shared" si="9"/>
        <v>1.0882272010890499</v>
      </c>
      <c r="K13">
        <f t="shared" si="10"/>
        <v>1.0618658000268397</v>
      </c>
      <c r="L13">
        <f t="shared" si="11"/>
        <v>1.0448305965648326</v>
      </c>
      <c r="M13" s="2">
        <v>90990</v>
      </c>
      <c r="N13" s="2">
        <f t="shared" si="12"/>
        <v>101638.04455100604</v>
      </c>
      <c r="O13" s="2">
        <f t="shared" si="13"/>
        <v>111478.40695702613</v>
      </c>
      <c r="P13" s="2">
        <f t="shared" si="14"/>
        <v>121313.83478471062</v>
      </c>
      <c r="Q13" s="2">
        <f t="shared" si="15"/>
        <v>128819.01222799061</v>
      </c>
      <c r="R13" s="2">
        <f t="shared" si="16"/>
        <v>134594.04539506388</v>
      </c>
      <c r="S13">
        <v>4162.5846069999998</v>
      </c>
      <c r="T13" s="2">
        <f t="shared" si="17"/>
        <v>4649.708316667743</v>
      </c>
      <c r="U13" s="2">
        <f t="shared" si="18"/>
        <v>5099.8824135860941</v>
      </c>
      <c r="V13" s="2">
        <f t="shared" si="19"/>
        <v>5549.8307648200635</v>
      </c>
      <c r="W13" s="2">
        <f t="shared" si="20"/>
        <v>5893.1754850992247</v>
      </c>
      <c r="X13" s="2">
        <f t="shared" si="21"/>
        <v>6157.3700577574691</v>
      </c>
      <c r="Y13" s="15">
        <v>90990</v>
      </c>
      <c r="Z13" s="2">
        <v>92593</v>
      </c>
      <c r="AA13" s="2">
        <v>93350</v>
      </c>
      <c r="AB13" s="2">
        <v>94097</v>
      </c>
      <c r="AC13" s="2">
        <v>94843</v>
      </c>
      <c r="AD13" s="2">
        <v>95581</v>
      </c>
      <c r="AE13">
        <f t="shared" si="22"/>
        <v>1.0176173205846797</v>
      </c>
      <c r="AF13">
        <f t="shared" si="23"/>
        <v>1.0081755640275183</v>
      </c>
      <c r="AG13">
        <f t="shared" si="24"/>
        <v>1.0080021424745582</v>
      </c>
      <c r="AH13">
        <f t="shared" si="25"/>
        <v>1.0079279892026314</v>
      </c>
      <c r="AI13">
        <f t="shared" si="26"/>
        <v>1.0077812806427464</v>
      </c>
      <c r="AJ13">
        <v>4162.5846069999998</v>
      </c>
      <c r="AK13">
        <f t="shared" si="27"/>
        <v>4235.9181944823713</v>
      </c>
      <c r="AL13">
        <f t="shared" si="28"/>
        <v>4270.5492148966914</v>
      </c>
      <c r="AM13">
        <f t="shared" si="29"/>
        <v>4304.7227581589077</v>
      </c>
      <c r="AN13">
        <f t="shared" si="30"/>
        <v>4338.8505537059127</v>
      </c>
      <c r="AO13">
        <f t="shared" si="31"/>
        <v>4372.6123675312338</v>
      </c>
      <c r="AP13">
        <f t="shared" si="32"/>
        <v>8325.1692139999996</v>
      </c>
      <c r="AQ13">
        <f t="shared" si="33"/>
        <v>8885.6265111501143</v>
      </c>
      <c r="AR13">
        <f t="shared" si="34"/>
        <v>9370.4316284827855</v>
      </c>
      <c r="AS13">
        <f t="shared" si="35"/>
        <v>9854.5535229789712</v>
      </c>
      <c r="AT13">
        <f t="shared" si="36"/>
        <v>10232.026038805137</v>
      </c>
      <c r="AU13">
        <f t="shared" si="37"/>
        <v>10529.982425288703</v>
      </c>
      <c r="AV13">
        <f t="shared" si="38"/>
        <v>0.5</v>
      </c>
      <c r="AW13">
        <f t="shared" si="39"/>
        <v>0.52328424009641461</v>
      </c>
      <c r="AX13">
        <f t="shared" si="40"/>
        <v>0.54425266794373295</v>
      </c>
      <c r="AY13">
        <f t="shared" si="41"/>
        <v>0.56317424750689105</v>
      </c>
      <c r="AZ13">
        <f t="shared" si="42"/>
        <v>0.57595391789947104</v>
      </c>
      <c r="BA13">
        <f t="shared" si="43"/>
        <v>0.58474647051356787</v>
      </c>
      <c r="BB13" s="11">
        <f t="shared" si="44"/>
        <v>90990</v>
      </c>
      <c r="BC13" s="11">
        <f t="shared" si="45"/>
        <v>96904.915286494623</v>
      </c>
      <c r="BD13" s="11">
        <f t="shared" si="46"/>
        <v>101611.97310509493</v>
      </c>
      <c r="BE13" s="11">
        <f t="shared" si="47"/>
        <v>105986.01433531183</v>
      </c>
      <c r="BF13" s="11">
        <f t="shared" si="48"/>
        <v>109250.39487067908</v>
      </c>
      <c r="BG13" s="11">
        <f t="shared" si="49"/>
        <v>111781.30479631468</v>
      </c>
      <c r="BH13" s="12">
        <v>92040</v>
      </c>
      <c r="BI13" s="13">
        <v>0.17660649812852725</v>
      </c>
      <c r="BJ13">
        <v>186</v>
      </c>
      <c r="BK13">
        <v>89625.230302305703</v>
      </c>
      <c r="BL13">
        <v>166.644252359815</v>
      </c>
      <c r="BM13">
        <v>11.1912690820881</v>
      </c>
    </row>
    <row r="14" spans="1:65" x14ac:dyDescent="0.3">
      <c r="A14">
        <v>11002</v>
      </c>
      <c r="B14">
        <v>1.187430472</v>
      </c>
      <c r="C14">
        <v>1.337413647</v>
      </c>
      <c r="D14">
        <v>1.5234125329999999</v>
      </c>
      <c r="E14">
        <v>1.612355626</v>
      </c>
      <c r="F14">
        <v>1.6740379750000001</v>
      </c>
      <c r="G14">
        <v>1.744581157</v>
      </c>
      <c r="H14">
        <f t="shared" si="0"/>
        <v>1.126309016432248</v>
      </c>
      <c r="I14">
        <f t="shared" si="8"/>
        <v>1.1390735666689364</v>
      </c>
      <c r="J14">
        <f t="shared" si="9"/>
        <v>1.0583841153156643</v>
      </c>
      <c r="K14">
        <f t="shared" si="10"/>
        <v>1.0382560447616784</v>
      </c>
      <c r="L14">
        <f t="shared" si="11"/>
        <v>1.0421395350962692</v>
      </c>
      <c r="M14" s="2">
        <v>112125</v>
      </c>
      <c r="N14" s="2">
        <f t="shared" si="12"/>
        <v>126287.39846746581</v>
      </c>
      <c r="O14" s="2">
        <f t="shared" si="13"/>
        <v>143850.63739767746</v>
      </c>
      <c r="P14" s="2">
        <f t="shared" si="14"/>
        <v>152249.22959973529</v>
      </c>
      <c r="Q14" s="2">
        <f t="shared" si="15"/>
        <v>158073.68294223383</v>
      </c>
      <c r="R14" s="2">
        <f t="shared" si="16"/>
        <v>164734.83445237463</v>
      </c>
      <c r="S14">
        <v>5145.4826970000004</v>
      </c>
      <c r="T14" s="2">
        <f t="shared" si="17"/>
        <v>5795.4035555272212</v>
      </c>
      <c r="U14" s="2">
        <f t="shared" si="18"/>
        <v>6601.3909982802279</v>
      </c>
      <c r="V14" s="2">
        <f t="shared" si="19"/>
        <v>6986.8073715676092</v>
      </c>
      <c r="W14" s="2">
        <f t="shared" si="20"/>
        <v>7254.0949871155244</v>
      </c>
      <c r="X14" s="2">
        <f t="shared" si="21"/>
        <v>7559.7791774167499</v>
      </c>
      <c r="Y14" s="15">
        <v>112125</v>
      </c>
      <c r="Z14" s="2">
        <v>116361</v>
      </c>
      <c r="AA14" s="2">
        <v>116876</v>
      </c>
      <c r="AB14" s="2">
        <v>117476</v>
      </c>
      <c r="AC14" s="2">
        <v>118172</v>
      </c>
      <c r="AD14" s="2">
        <v>118967</v>
      </c>
      <c r="AE14">
        <f t="shared" si="22"/>
        <v>1.0377792642140469</v>
      </c>
      <c r="AF14">
        <f t="shared" si="23"/>
        <v>1.0044258815238782</v>
      </c>
      <c r="AG14">
        <f t="shared" si="24"/>
        <v>1.0051336459153291</v>
      </c>
      <c r="AH14">
        <f t="shared" si="25"/>
        <v>1.0059246143893221</v>
      </c>
      <c r="AI14">
        <f t="shared" si="26"/>
        <v>1.0067274819754257</v>
      </c>
      <c r="AJ14">
        <v>5145.4826970000004</v>
      </c>
      <c r="AK14">
        <f t="shared" si="27"/>
        <v>5339.8752473187697</v>
      </c>
      <c r="AL14">
        <f t="shared" si="28"/>
        <v>5363.5089025156922</v>
      </c>
      <c r="AM14">
        <f t="shared" si="29"/>
        <v>5391.0432580849229</v>
      </c>
      <c r="AN14">
        <f t="shared" si="30"/>
        <v>5422.9831105452304</v>
      </c>
      <c r="AO14">
        <f t="shared" si="31"/>
        <v>5459.4661316744614</v>
      </c>
      <c r="AP14">
        <f t="shared" si="32"/>
        <v>10290.965394000001</v>
      </c>
      <c r="AQ14">
        <f t="shared" si="33"/>
        <v>11135.278802845991</v>
      </c>
      <c r="AR14">
        <f t="shared" si="34"/>
        <v>11964.899900795921</v>
      </c>
      <c r="AS14">
        <f t="shared" si="35"/>
        <v>12377.850629652532</v>
      </c>
      <c r="AT14">
        <f t="shared" si="36"/>
        <v>12677.078097660755</v>
      </c>
      <c r="AU14">
        <f t="shared" si="37"/>
        <v>13019.245309091211</v>
      </c>
      <c r="AV14">
        <f t="shared" si="38"/>
        <v>0.5</v>
      </c>
      <c r="AW14">
        <f t="shared" si="39"/>
        <v>0.52045428391483228</v>
      </c>
      <c r="AX14">
        <f t="shared" si="40"/>
        <v>0.55172973054635377</v>
      </c>
      <c r="AY14">
        <f t="shared" si="41"/>
        <v>0.56446046899531388</v>
      </c>
      <c r="AZ14">
        <f t="shared" si="42"/>
        <v>0.5722213692486513</v>
      </c>
      <c r="BA14">
        <f t="shared" si="43"/>
        <v>0.5806618584978831</v>
      </c>
      <c r="BB14" s="11">
        <f t="shared" si="44"/>
        <v>112125</v>
      </c>
      <c r="BC14" s="11">
        <f t="shared" si="45"/>
        <v>121121.16186122759</v>
      </c>
      <c r="BD14" s="11">
        <f t="shared" si="46"/>
        <v>128967.92797467127</v>
      </c>
      <c r="BE14" s="11">
        <f t="shared" si="47"/>
        <v>132621.11611138697</v>
      </c>
      <c r="BF14" s="11">
        <f t="shared" si="48"/>
        <v>135241.08729370323</v>
      </c>
      <c r="BG14" s="11">
        <f t="shared" si="49"/>
        <v>138159.19863983535</v>
      </c>
      <c r="BH14" s="12">
        <v>108697</v>
      </c>
      <c r="BI14" s="13">
        <v>0.21324818709060267</v>
      </c>
      <c r="BJ14">
        <v>228</v>
      </c>
      <c r="BK14">
        <v>113603.45384141601</v>
      </c>
      <c r="BL14">
        <v>145.35473819343301</v>
      </c>
      <c r="BM14">
        <v>8.9993620082482302</v>
      </c>
    </row>
    <row r="15" spans="1:65" x14ac:dyDescent="0.3">
      <c r="A15">
        <v>11003</v>
      </c>
      <c r="B15">
        <v>0.912074465</v>
      </c>
      <c r="C15">
        <v>1.0157356310000001</v>
      </c>
      <c r="D15">
        <v>1.1359191040000001</v>
      </c>
      <c r="E15">
        <v>1.2440633290000001</v>
      </c>
      <c r="F15">
        <v>1.3348700920000001</v>
      </c>
      <c r="G15">
        <v>1.438893489</v>
      </c>
      <c r="H15">
        <f t="shared" si="0"/>
        <v>1.1136542793136963</v>
      </c>
      <c r="I15">
        <f t="shared" si="8"/>
        <v>1.1183216078397076</v>
      </c>
      <c r="J15">
        <f t="shared" si="9"/>
        <v>1.0952041607709417</v>
      </c>
      <c r="K15">
        <f t="shared" si="10"/>
        <v>1.072992074344794</v>
      </c>
      <c r="L15">
        <f t="shared" si="11"/>
        <v>1.077927730663397</v>
      </c>
      <c r="M15" s="2">
        <v>171857</v>
      </c>
      <c r="N15" s="2">
        <f t="shared" si="12"/>
        <v>191389.2834800139</v>
      </c>
      <c r="O15" s="2">
        <f t="shared" si="13"/>
        <v>214034.77122465873</v>
      </c>
      <c r="P15" s="2">
        <f t="shared" si="14"/>
        <v>234411.77199490287</v>
      </c>
      <c r="Q15" s="2">
        <f t="shared" si="15"/>
        <v>251521.97348364972</v>
      </c>
      <c r="R15" s="2">
        <f t="shared" si="16"/>
        <v>271122.51008920965</v>
      </c>
      <c r="S15">
        <v>10792.71128</v>
      </c>
      <c r="T15" s="2">
        <f t="shared" si="17"/>
        <v>12019.3491023692</v>
      </c>
      <c r="U15" s="2">
        <f t="shared" si="18"/>
        <v>13441.497813348271</v>
      </c>
      <c r="V15" s="2">
        <f t="shared" si="19"/>
        <v>14721.184332172541</v>
      </c>
      <c r="W15" s="2">
        <f t="shared" si="20"/>
        <v>15795.714113389897</v>
      </c>
      <c r="X15" s="2">
        <f t="shared" si="21"/>
        <v>17026.638268454164</v>
      </c>
      <c r="Y15" s="15">
        <v>171857</v>
      </c>
      <c r="Z15" s="2">
        <v>175251</v>
      </c>
      <c r="AA15" s="2">
        <v>177345</v>
      </c>
      <c r="AB15" s="2">
        <v>179331</v>
      </c>
      <c r="AC15" s="2">
        <v>181232</v>
      </c>
      <c r="AD15" s="2">
        <v>183034</v>
      </c>
      <c r="AE15">
        <f t="shared" si="22"/>
        <v>1.0197489773474457</v>
      </c>
      <c r="AF15">
        <f t="shared" si="23"/>
        <v>1.0119485766129723</v>
      </c>
      <c r="AG15">
        <f t="shared" si="24"/>
        <v>1.0111985113761313</v>
      </c>
      <c r="AH15">
        <f t="shared" si="25"/>
        <v>1.0106005096720589</v>
      </c>
      <c r="AI15">
        <f t="shared" si="26"/>
        <v>1.0099430564138783</v>
      </c>
      <c r="AJ15">
        <v>10792.71128</v>
      </c>
      <c r="AK15">
        <f t="shared" si="27"/>
        <v>11005.856290586242</v>
      </c>
      <c r="AL15">
        <f t="shared" si="28"/>
        <v>11137.360607665674</v>
      </c>
      <c r="AM15">
        <f t="shared" si="29"/>
        <v>11262.082467130695</v>
      </c>
      <c r="AN15">
        <f t="shared" si="30"/>
        <v>11381.46628125104</v>
      </c>
      <c r="AO15">
        <f t="shared" si="31"/>
        <v>11494.632842558172</v>
      </c>
      <c r="AP15">
        <f t="shared" si="32"/>
        <v>21585.422559999999</v>
      </c>
      <c r="AQ15">
        <f t="shared" si="33"/>
        <v>23025.205392955442</v>
      </c>
      <c r="AR15">
        <f t="shared" si="34"/>
        <v>24578.858421013945</v>
      </c>
      <c r="AS15">
        <f t="shared" si="35"/>
        <v>25983.266799303237</v>
      </c>
      <c r="AT15">
        <f t="shared" si="36"/>
        <v>27177.180394640935</v>
      </c>
      <c r="AU15">
        <f t="shared" si="37"/>
        <v>28521.271111012335</v>
      </c>
      <c r="AV15">
        <f t="shared" si="38"/>
        <v>0.5</v>
      </c>
      <c r="AW15">
        <f t="shared" si="39"/>
        <v>0.52200833379086897</v>
      </c>
      <c r="AX15">
        <f t="shared" si="40"/>
        <v>0.54687233976075655</v>
      </c>
      <c r="AY15">
        <f t="shared" si="41"/>
        <v>0.56656402929932215</v>
      </c>
      <c r="AZ15">
        <f t="shared" si="42"/>
        <v>0.58121239525291779</v>
      </c>
      <c r="BA15">
        <f t="shared" si="43"/>
        <v>0.596980345026769</v>
      </c>
      <c r="BB15" s="11">
        <f t="shared" si="44"/>
        <v>171857</v>
      </c>
      <c r="BC15" s="11">
        <f t="shared" si="45"/>
        <v>182964.96501036713</v>
      </c>
      <c r="BD15" s="11">
        <f t="shared" si="46"/>
        <v>193970.15018974274</v>
      </c>
      <c r="BE15" s="11">
        <f t="shared" si="47"/>
        <v>203204.98787655344</v>
      </c>
      <c r="BF15" s="11">
        <f t="shared" si="48"/>
        <v>210668.56963295359</v>
      </c>
      <c r="BG15" s="11">
        <f t="shared" si="49"/>
        <v>218535.40094325924</v>
      </c>
      <c r="BH15" s="12">
        <v>174615</v>
      </c>
      <c r="BI15" s="13">
        <v>0.20097613820775329</v>
      </c>
      <c r="BJ15">
        <v>323</v>
      </c>
      <c r="BK15">
        <v>185772.44227603701</v>
      </c>
      <c r="BL15">
        <v>136.627220273407</v>
      </c>
      <c r="BM15">
        <v>8.9639077933648306</v>
      </c>
    </row>
    <row r="16" spans="1:65" x14ac:dyDescent="0.3">
      <c r="A16">
        <v>11004</v>
      </c>
      <c r="B16">
        <v>3.0853270300000002</v>
      </c>
      <c r="C16">
        <v>3.3316701809999998</v>
      </c>
      <c r="D16">
        <v>3.5597864819999998</v>
      </c>
      <c r="E16">
        <v>3.7733412340000001</v>
      </c>
      <c r="F16">
        <v>3.9191535669999999</v>
      </c>
      <c r="G16">
        <v>4.0534113009999997</v>
      </c>
      <c r="H16">
        <f t="shared" si="0"/>
        <v>1.0798434488806847</v>
      </c>
      <c r="I16">
        <f t="shared" si="8"/>
        <v>1.0684690526393976</v>
      </c>
      <c r="J16">
        <f t="shared" si="9"/>
        <v>1.0599908879591056</v>
      </c>
      <c r="K16">
        <f t="shared" si="10"/>
        <v>1.0386427635237825</v>
      </c>
      <c r="L16">
        <f t="shared" si="11"/>
        <v>1.0342568189035701</v>
      </c>
      <c r="M16" s="2">
        <v>68455</v>
      </c>
      <c r="N16" s="2">
        <f t="shared" si="12"/>
        <v>73920.68329312728</v>
      </c>
      <c r="O16" s="2">
        <f t="shared" si="13"/>
        <v>78981.96244866465</v>
      </c>
      <c r="P16" s="2">
        <f t="shared" si="14"/>
        <v>83720.160508712768</v>
      </c>
      <c r="Q16" s="2">
        <f t="shared" si="15"/>
        <v>86955.338873424073</v>
      </c>
      <c r="R16" s="2">
        <f t="shared" si="16"/>
        <v>89934.152169909532</v>
      </c>
      <c r="S16">
        <v>2520.5511110000002</v>
      </c>
      <c r="T16" s="2">
        <f t="shared" si="17"/>
        <v>2721.8006047822819</v>
      </c>
      <c r="U16" s="2">
        <f t="shared" si="18"/>
        <v>2908.1597136650644</v>
      </c>
      <c r="V16" s="2">
        <f t="shared" si="19"/>
        <v>3082.6227972147299</v>
      </c>
      <c r="W16" s="2">
        <f t="shared" si="20"/>
        <v>3201.7438610005197</v>
      </c>
      <c r="X16" s="2">
        <f t="shared" si="21"/>
        <v>3311.4254206224318</v>
      </c>
      <c r="Y16" s="15">
        <v>68455</v>
      </c>
      <c r="Z16" s="2">
        <v>69959</v>
      </c>
      <c r="AA16" s="2">
        <v>70546</v>
      </c>
      <c r="AB16" s="2">
        <v>71115</v>
      </c>
      <c r="AC16" s="2">
        <v>71665</v>
      </c>
      <c r="AD16" s="2">
        <v>72209</v>
      </c>
      <c r="AE16">
        <f t="shared" si="22"/>
        <v>1.0219706376451683</v>
      </c>
      <c r="AF16">
        <f t="shared" si="23"/>
        <v>1.0083906287968667</v>
      </c>
      <c r="AG16">
        <f t="shared" si="24"/>
        <v>1.0080656592861394</v>
      </c>
      <c r="AH16">
        <f t="shared" si="25"/>
        <v>1.0077339520494972</v>
      </c>
      <c r="AI16">
        <f t="shared" si="26"/>
        <v>1.0075908742063768</v>
      </c>
      <c r="AJ16">
        <v>2520.5511110000002</v>
      </c>
      <c r="AK16">
        <f t="shared" si="27"/>
        <v>2575.9292261259075</v>
      </c>
      <c r="AL16">
        <f t="shared" si="28"/>
        <v>2597.5428920693303</v>
      </c>
      <c r="AM16">
        <f t="shared" si="29"/>
        <v>2618.493788017895</v>
      </c>
      <c r="AN16">
        <f t="shared" si="30"/>
        <v>2638.7450934163317</v>
      </c>
      <c r="AO16">
        <f t="shared" si="31"/>
        <v>2658.775475483149</v>
      </c>
      <c r="AP16">
        <f t="shared" si="32"/>
        <v>5041.1022220000004</v>
      </c>
      <c r="AQ16">
        <f t="shared" si="33"/>
        <v>5297.7298309081889</v>
      </c>
      <c r="AR16">
        <f t="shared" si="34"/>
        <v>5505.7026057343946</v>
      </c>
      <c r="AS16">
        <f t="shared" si="35"/>
        <v>5701.1165852326249</v>
      </c>
      <c r="AT16">
        <f t="shared" si="36"/>
        <v>5840.4889544168509</v>
      </c>
      <c r="AU16">
        <f t="shared" si="37"/>
        <v>5970.2008961055808</v>
      </c>
      <c r="AV16">
        <f t="shared" si="38"/>
        <v>0.5</v>
      </c>
      <c r="AW16">
        <f t="shared" si="39"/>
        <v>0.51376734783692879</v>
      </c>
      <c r="AX16">
        <f t="shared" si="40"/>
        <v>0.52820864509392629</v>
      </c>
      <c r="AY16">
        <f t="shared" si="41"/>
        <v>0.54070509717333703</v>
      </c>
      <c r="AZ16">
        <f t="shared" si="42"/>
        <v>0.54819791390568606</v>
      </c>
      <c r="BA16">
        <f t="shared" si="43"/>
        <v>0.55465896010007065</v>
      </c>
      <c r="BB16" s="11">
        <f t="shared" si="44"/>
        <v>68455</v>
      </c>
      <c r="BC16" s="11">
        <f t="shared" si="45"/>
        <v>71885.299774647399</v>
      </c>
      <c r="BD16" s="11">
        <f t="shared" si="46"/>
        <v>74526.014153592259</v>
      </c>
      <c r="BE16" s="11">
        <f t="shared" si="47"/>
        <v>76904.485970963724</v>
      </c>
      <c r="BF16" s="11">
        <f t="shared" si="48"/>
        <v>78573.207000101975</v>
      </c>
      <c r="BG16" s="11">
        <f t="shared" si="49"/>
        <v>80102.73769973201</v>
      </c>
      <c r="BH16" s="12">
        <v>63392</v>
      </c>
      <c r="BI16" s="13">
        <v>0.20861631174670725</v>
      </c>
      <c r="BJ16">
        <v>119</v>
      </c>
      <c r="BK16">
        <v>68789.984100722402</v>
      </c>
      <c r="BL16">
        <v>213.51735817060199</v>
      </c>
      <c r="BM16">
        <v>14.5604090473726</v>
      </c>
    </row>
    <row r="17" spans="1:65" x14ac:dyDescent="0.3">
      <c r="A17">
        <v>11005</v>
      </c>
      <c r="B17">
        <v>4.8689200939999999</v>
      </c>
      <c r="C17">
        <v>5.3682406120000001</v>
      </c>
      <c r="D17">
        <v>5.9504649609999998</v>
      </c>
      <c r="E17">
        <v>6.5620025359999996</v>
      </c>
      <c r="F17">
        <v>6.8636047429999998</v>
      </c>
      <c r="G17">
        <v>7.1873344250000004</v>
      </c>
      <c r="H17">
        <f t="shared" si="0"/>
        <v>1.1025526211891044</v>
      </c>
      <c r="I17">
        <f t="shared" si="8"/>
        <v>1.1084572006140174</v>
      </c>
      <c r="J17">
        <f t="shared" si="9"/>
        <v>1.102771393329443</v>
      </c>
      <c r="K17">
        <f t="shared" si="10"/>
        <v>1.0459619156416613</v>
      </c>
      <c r="L17">
        <f t="shared" si="11"/>
        <v>1.0471661312272045</v>
      </c>
      <c r="M17" s="2">
        <v>92605</v>
      </c>
      <c r="N17" s="2">
        <f t="shared" si="12"/>
        <v>102101.885485217</v>
      </c>
      <c r="O17" s="2">
        <f t="shared" si="13"/>
        <v>113175.57016235661</v>
      </c>
      <c r="P17" s="2">
        <f t="shared" si="14"/>
        <v>124806.78119879613</v>
      </c>
      <c r="Q17" s="2">
        <f t="shared" si="15"/>
        <v>130543.13994776248</v>
      </c>
      <c r="R17" s="2">
        <f t="shared" si="16"/>
        <v>136700.35481734996</v>
      </c>
      <c r="S17">
        <v>6168.2060680000004</v>
      </c>
      <c r="T17" s="2">
        <f t="shared" si="17"/>
        <v>6800.7717683079391</v>
      </c>
      <c r="U17" s="2">
        <f t="shared" si="18"/>
        <v>7538.364436313459</v>
      </c>
      <c r="V17" s="2">
        <f t="shared" si="19"/>
        <v>8313.0926528585132</v>
      </c>
      <c r="W17" s="2">
        <f t="shared" si="20"/>
        <v>8695.1783160905106</v>
      </c>
      <c r="X17" s="2">
        <f t="shared" si="21"/>
        <v>9105.2962375911793</v>
      </c>
      <c r="Y17" s="15">
        <v>92605</v>
      </c>
      <c r="Z17" s="2">
        <v>94141</v>
      </c>
      <c r="AA17" s="2">
        <v>95470</v>
      </c>
      <c r="AB17" s="2">
        <v>96729</v>
      </c>
      <c r="AC17" s="2">
        <v>97922</v>
      </c>
      <c r="AD17" s="2">
        <v>99036</v>
      </c>
      <c r="AE17">
        <f t="shared" si="22"/>
        <v>1.0165865773986287</v>
      </c>
      <c r="AF17">
        <f t="shared" si="23"/>
        <v>1.0141171221890568</v>
      </c>
      <c r="AG17">
        <f t="shared" si="24"/>
        <v>1.0131873887084948</v>
      </c>
      <c r="AH17">
        <f t="shared" si="25"/>
        <v>1.0123334263767847</v>
      </c>
      <c r="AI17">
        <f t="shared" si="26"/>
        <v>1.0113764016257838</v>
      </c>
      <c r="AJ17">
        <v>6168.2060680000004</v>
      </c>
      <c r="AK17">
        <f t="shared" si="27"/>
        <v>6270.5154953575739</v>
      </c>
      <c r="AL17">
        <f t="shared" si="28"/>
        <v>6359.0371287939106</v>
      </c>
      <c r="AM17">
        <f t="shared" si="29"/>
        <v>6442.896223223067</v>
      </c>
      <c r="AN17">
        <f t="shared" si="30"/>
        <v>6522.3592094454525</v>
      </c>
      <c r="AO17">
        <f t="shared" si="31"/>
        <v>6596.5601873597334</v>
      </c>
      <c r="AP17">
        <f t="shared" si="32"/>
        <v>12336.412136000001</v>
      </c>
      <c r="AQ17">
        <f t="shared" si="33"/>
        <v>13071.287263665512</v>
      </c>
      <c r="AR17">
        <f t="shared" si="34"/>
        <v>13897.40156510737</v>
      </c>
      <c r="AS17">
        <f t="shared" si="35"/>
        <v>14755.988876081581</v>
      </c>
      <c r="AT17">
        <f t="shared" si="36"/>
        <v>15217.537525535963</v>
      </c>
      <c r="AU17">
        <f t="shared" si="37"/>
        <v>15701.856424950913</v>
      </c>
      <c r="AV17">
        <f t="shared" si="38"/>
        <v>0.5</v>
      </c>
      <c r="AW17">
        <f t="shared" si="39"/>
        <v>0.52028324610477839</v>
      </c>
      <c r="AX17">
        <f t="shared" si="40"/>
        <v>0.54242977732184561</v>
      </c>
      <c r="AY17">
        <f t="shared" si="41"/>
        <v>0.56337075899626443</v>
      </c>
      <c r="AZ17">
        <f t="shared" si="42"/>
        <v>0.57139194179738129</v>
      </c>
      <c r="BA17">
        <f t="shared" si="43"/>
        <v>0.57988660647300783</v>
      </c>
      <c r="BB17" s="11">
        <f t="shared" si="44"/>
        <v>92605</v>
      </c>
      <c r="BC17" s="11">
        <f t="shared" si="45"/>
        <v>97959.970143099898</v>
      </c>
      <c r="BD17" s="11">
        <f t="shared" si="46"/>
        <v>103571.5416818332</v>
      </c>
      <c r="BE17" s="11">
        <f t="shared" si="47"/>
        <v>108988.58029389931</v>
      </c>
      <c r="BF17" s="11">
        <f t="shared" si="48"/>
        <v>111903.68344936635</v>
      </c>
      <c r="BG17" s="11">
        <f t="shared" si="49"/>
        <v>114859.29991732161</v>
      </c>
      <c r="BH17" s="12">
        <v>117883</v>
      </c>
      <c r="BI17" s="13">
        <v>2.6325252590386095E-2</v>
      </c>
      <c r="BJ17">
        <v>125</v>
      </c>
      <c r="BK17">
        <v>99706.196569505395</v>
      </c>
      <c r="BL17">
        <v>268.22838090341401</v>
      </c>
      <c r="BM17">
        <v>23.066769688854901</v>
      </c>
    </row>
    <row r="18" spans="1:65" x14ac:dyDescent="0.3">
      <c r="A18">
        <v>11007</v>
      </c>
      <c r="B18">
        <v>9.8524707080000002</v>
      </c>
      <c r="C18">
        <v>10.684705409999999</v>
      </c>
      <c r="D18">
        <v>11.58080241</v>
      </c>
      <c r="E18">
        <v>12.367615369999999</v>
      </c>
      <c r="F18">
        <v>12.942043330000001</v>
      </c>
      <c r="G18">
        <v>13.44354755</v>
      </c>
      <c r="H18">
        <f t="shared" si="0"/>
        <v>1.0844696448906204</v>
      </c>
      <c r="I18">
        <f t="shared" si="8"/>
        <v>1.0838672631218571</v>
      </c>
      <c r="J18">
        <f t="shared" si="9"/>
        <v>1.0679411436396313</v>
      </c>
      <c r="K18">
        <f t="shared" si="10"/>
        <v>1.0464461371747851</v>
      </c>
      <c r="L18">
        <f t="shared" si="11"/>
        <v>1.038750003165072</v>
      </c>
      <c r="M18" s="2">
        <v>494304</v>
      </c>
      <c r="N18" s="2">
        <f t="shared" si="12"/>
        <v>536057.6833480132</v>
      </c>
      <c r="O18" s="2">
        <f t="shared" si="13"/>
        <v>581015.37412585423</v>
      </c>
      <c r="P18" s="2">
        <f t="shared" si="14"/>
        <v>620490.22311617306</v>
      </c>
      <c r="Q18" s="2">
        <f t="shared" si="15"/>
        <v>649309.59713463986</v>
      </c>
      <c r="R18" s="2">
        <f t="shared" si="16"/>
        <v>674470.34607871878</v>
      </c>
      <c r="S18">
        <v>31835.241129999999</v>
      </c>
      <c r="T18" s="2">
        <f t="shared" si="17"/>
        <v>34524.352643258368</v>
      </c>
      <c r="U18" s="2">
        <f t="shared" si="18"/>
        <v>37419.815610502301</v>
      </c>
      <c r="V18" s="2">
        <f t="shared" si="19"/>
        <v>39962.160677863954</v>
      </c>
      <c r="W18" s="2">
        <f t="shared" si="20"/>
        <v>41818.248674508824</v>
      </c>
      <c r="X18" s="2">
        <f t="shared" si="21"/>
        <v>43438.705943003813</v>
      </c>
      <c r="Y18" s="15">
        <v>494304</v>
      </c>
      <c r="Z18" s="2">
        <v>510850</v>
      </c>
      <c r="AA18" s="2">
        <v>516207</v>
      </c>
      <c r="AB18" s="2">
        <v>521300</v>
      </c>
      <c r="AC18" s="2">
        <v>526166</v>
      </c>
      <c r="AD18" s="2">
        <v>530820</v>
      </c>
      <c r="AE18">
        <f t="shared" si="22"/>
        <v>1.0334733281543342</v>
      </c>
      <c r="AF18">
        <f t="shared" si="23"/>
        <v>1.0104864441616912</v>
      </c>
      <c r="AG18">
        <f t="shared" si="24"/>
        <v>1.0098661970876024</v>
      </c>
      <c r="AH18">
        <f t="shared" si="25"/>
        <v>1.0093343564166506</v>
      </c>
      <c r="AI18">
        <f t="shared" si="26"/>
        <v>1.0088451173203894</v>
      </c>
      <c r="AJ18">
        <v>31835.241129999999</v>
      </c>
      <c r="AK18">
        <f t="shared" si="27"/>
        <v>32900.872603216849</v>
      </c>
      <c r="AL18">
        <f t="shared" si="28"/>
        <v>33245.885766641397</v>
      </c>
      <c r="AM18">
        <f t="shared" si="29"/>
        <v>33573.896227966994</v>
      </c>
      <c r="AN18">
        <f t="shared" si="30"/>
        <v>33887.286941654478</v>
      </c>
      <c r="AO18">
        <f t="shared" si="31"/>
        <v>34187.023970323113</v>
      </c>
      <c r="AP18">
        <f t="shared" si="32"/>
        <v>63670.482259999997</v>
      </c>
      <c r="AQ18">
        <f t="shared" si="33"/>
        <v>67425.225246475224</v>
      </c>
      <c r="AR18">
        <f t="shared" si="34"/>
        <v>70665.701377143705</v>
      </c>
      <c r="AS18">
        <f t="shared" si="35"/>
        <v>73536.056905830948</v>
      </c>
      <c r="AT18">
        <f t="shared" si="36"/>
        <v>75705.53561616331</v>
      </c>
      <c r="AU18">
        <f t="shared" si="37"/>
        <v>77625.729913326926</v>
      </c>
      <c r="AV18">
        <f t="shared" si="38"/>
        <v>0.5</v>
      </c>
      <c r="AW18">
        <f t="shared" si="39"/>
        <v>0.51203911469414332</v>
      </c>
      <c r="AX18">
        <f t="shared" si="40"/>
        <v>0.52953292589275103</v>
      </c>
      <c r="AY18">
        <f t="shared" si="41"/>
        <v>0.54343627275309081</v>
      </c>
      <c r="AZ18">
        <f t="shared" si="42"/>
        <v>0.55238032904928736</v>
      </c>
      <c r="BA18">
        <f t="shared" si="43"/>
        <v>0.5595915940694578</v>
      </c>
      <c r="BB18" s="11">
        <f t="shared" si="44"/>
        <v>494304</v>
      </c>
      <c r="BC18" s="11">
        <f t="shared" si="45"/>
        <v>523150.36348300625</v>
      </c>
      <c r="BD18" s="11">
        <f t="shared" si="46"/>
        <v>546697.20615263865</v>
      </c>
      <c r="BE18" s="11">
        <f t="shared" si="47"/>
        <v>566586.65797237249</v>
      </c>
      <c r="BF18" s="11">
        <f t="shared" si="48"/>
        <v>581287.49642909458</v>
      </c>
      <c r="BG18" s="11">
        <f t="shared" si="49"/>
        <v>594084.81992789917</v>
      </c>
      <c r="BH18" s="12">
        <v>521169</v>
      </c>
      <c r="BI18" s="13">
        <v>0.12273637952363192</v>
      </c>
      <c r="BJ18">
        <v>438</v>
      </c>
      <c r="BK18">
        <v>513180.421039682</v>
      </c>
      <c r="BL18">
        <v>1068.8288998886901</v>
      </c>
      <c r="BM18">
        <v>33.139948205611603</v>
      </c>
    </row>
    <row r="19" spans="1:65" x14ac:dyDescent="0.3">
      <c r="A19">
        <v>11008</v>
      </c>
      <c r="B19">
        <v>0.28957743800000002</v>
      </c>
      <c r="C19">
        <v>0.31221658299999999</v>
      </c>
      <c r="D19">
        <v>0.325230827</v>
      </c>
      <c r="E19">
        <v>0.345129146</v>
      </c>
      <c r="F19">
        <v>0.36446890799999998</v>
      </c>
      <c r="G19">
        <v>0.39233510500000002</v>
      </c>
      <c r="H19">
        <f t="shared" si="0"/>
        <v>1.0781799340320153</v>
      </c>
      <c r="I19">
        <f t="shared" si="8"/>
        <v>1.0416833848956704</v>
      </c>
      <c r="J19">
        <f t="shared" si="9"/>
        <v>1.06118214310601</v>
      </c>
      <c r="K19">
        <f t="shared" si="10"/>
        <v>1.056036304740255</v>
      </c>
      <c r="L19">
        <f t="shared" si="11"/>
        <v>1.0764569936923125</v>
      </c>
      <c r="M19" s="2">
        <v>38832</v>
      </c>
      <c r="N19" s="2">
        <f t="shared" si="12"/>
        <v>41867.883198331219</v>
      </c>
      <c r="O19" s="2">
        <f t="shared" si="13"/>
        <v>43613.078288454228</v>
      </c>
      <c r="P19" s="2">
        <f t="shared" si="14"/>
        <v>46281.419885592055</v>
      </c>
      <c r="Q19" s="2">
        <f t="shared" si="15"/>
        <v>48874.859634112792</v>
      </c>
      <c r="R19" s="2">
        <f t="shared" si="16"/>
        <v>52611.684468870815</v>
      </c>
      <c r="S19">
        <v>1962.6780879999999</v>
      </c>
      <c r="T19" s="2">
        <f t="shared" si="17"/>
        <v>2116.1201314459217</v>
      </c>
      <c r="U19" s="2">
        <f t="shared" si="18"/>
        <v>2204.3271813704587</v>
      </c>
      <c r="V19" s="2">
        <f t="shared" si="19"/>
        <v>2339.1926424335338</v>
      </c>
      <c r="W19" s="2">
        <f t="shared" si="20"/>
        <v>2470.2723541911018</v>
      </c>
      <c r="X19" s="2">
        <f t="shared" si="21"/>
        <v>2659.1419519937849</v>
      </c>
      <c r="Y19" s="15">
        <v>38832</v>
      </c>
      <c r="Z19" s="2">
        <v>39746</v>
      </c>
      <c r="AA19" s="2">
        <v>39930</v>
      </c>
      <c r="AB19" s="2">
        <v>40131</v>
      </c>
      <c r="AC19" s="2">
        <v>40360</v>
      </c>
      <c r="AD19" s="2">
        <v>40608</v>
      </c>
      <c r="AE19">
        <f t="shared" si="22"/>
        <v>1.0235372888339513</v>
      </c>
      <c r="AF19">
        <f t="shared" si="23"/>
        <v>1.0046293966688471</v>
      </c>
      <c r="AG19">
        <f t="shared" si="24"/>
        <v>1.0050338091660407</v>
      </c>
      <c r="AH19">
        <f t="shared" si="25"/>
        <v>1.0057063118287608</v>
      </c>
      <c r="AI19">
        <f t="shared" si="26"/>
        <v>1.0061446977205153</v>
      </c>
      <c r="AJ19">
        <v>1962.6780879999999</v>
      </c>
      <c r="AK19">
        <f t="shared" si="27"/>
        <v>2008.8742090453234</v>
      </c>
      <c r="AL19">
        <f t="shared" si="28"/>
        <v>2018.1740846168107</v>
      </c>
      <c r="AM19">
        <f t="shared" si="29"/>
        <v>2028.3331878226206</v>
      </c>
      <c r="AN19">
        <f t="shared" si="30"/>
        <v>2039.9074894849609</v>
      </c>
      <c r="AO19">
        <f t="shared" si="31"/>
        <v>2052.4421043856614</v>
      </c>
      <c r="AP19">
        <f t="shared" si="32"/>
        <v>3925.3561759999998</v>
      </c>
      <c r="AQ19">
        <f t="shared" si="33"/>
        <v>4124.9943404912447</v>
      </c>
      <c r="AR19">
        <f t="shared" si="34"/>
        <v>4222.5012659872691</v>
      </c>
      <c r="AS19">
        <f t="shared" si="35"/>
        <v>4367.5258302561542</v>
      </c>
      <c r="AT19">
        <f t="shared" si="36"/>
        <v>4510.1798436760628</v>
      </c>
      <c r="AU19">
        <f t="shared" si="37"/>
        <v>4711.5840563794463</v>
      </c>
      <c r="AV19">
        <f t="shared" si="38"/>
        <v>0.5</v>
      </c>
      <c r="AW19">
        <f t="shared" si="39"/>
        <v>0.51299952358090095</v>
      </c>
      <c r="AX19">
        <f t="shared" si="40"/>
        <v>0.52204298886220979</v>
      </c>
      <c r="AY19">
        <f t="shared" si="41"/>
        <v>0.53558759200202388</v>
      </c>
      <c r="AZ19">
        <f t="shared" si="42"/>
        <v>0.54771038845707842</v>
      </c>
      <c r="BA19">
        <f t="shared" si="43"/>
        <v>0.56438385056366092</v>
      </c>
      <c r="BB19" s="11">
        <f t="shared" si="44"/>
        <v>38832</v>
      </c>
      <c r="BC19" s="11">
        <f t="shared" si="45"/>
        <v>40779.358128492982</v>
      </c>
      <c r="BD19" s="11">
        <f t="shared" si="46"/>
        <v>41690.353090536068</v>
      </c>
      <c r="BE19" s="11">
        <f t="shared" si="47"/>
        <v>42987.331309266447</v>
      </c>
      <c r="BF19" s="11">
        <f t="shared" si="48"/>
        <v>44211.182556255379</v>
      </c>
      <c r="BG19" s="11">
        <f t="shared" si="49"/>
        <v>45836.998807378288</v>
      </c>
      <c r="BH19" s="12">
        <v>41240</v>
      </c>
      <c r="BI19" s="13">
        <v>0.10029013519616203</v>
      </c>
      <c r="BJ19">
        <v>101</v>
      </c>
      <c r="BK19">
        <v>39407.773436341799</v>
      </c>
      <c r="BL19">
        <v>53.6631851261224</v>
      </c>
      <c r="BM19">
        <v>5.0255536381747703</v>
      </c>
    </row>
    <row r="20" spans="1:65" x14ac:dyDescent="0.3">
      <c r="A20">
        <v>11009</v>
      </c>
      <c r="B20">
        <v>1.314748762</v>
      </c>
      <c r="C20">
        <v>1.4738748230000001</v>
      </c>
      <c r="D20">
        <v>1.6357959689999999</v>
      </c>
      <c r="E20">
        <v>1.761837866</v>
      </c>
      <c r="F20">
        <v>1.854128931</v>
      </c>
      <c r="G20">
        <v>1.939986225</v>
      </c>
      <c r="H20">
        <f t="shared" si="0"/>
        <v>1.1210315351489184</v>
      </c>
      <c r="I20">
        <f t="shared" si="8"/>
        <v>1.1098608534952903</v>
      </c>
      <c r="J20">
        <f t="shared" si="9"/>
        <v>1.0770523337803872</v>
      </c>
      <c r="K20">
        <f t="shared" si="10"/>
        <v>1.0523834041605278</v>
      </c>
      <c r="L20">
        <f t="shared" si="11"/>
        <v>1.0463059998495865</v>
      </c>
      <c r="M20" s="2">
        <v>82572</v>
      </c>
      <c r="N20" s="2">
        <f t="shared" si="12"/>
        <v>92565.815920316483</v>
      </c>
      <c r="O20" s="2">
        <f t="shared" si="13"/>
        <v>102735.17546181039</v>
      </c>
      <c r="P20" s="2">
        <f t="shared" si="14"/>
        <v>110651.16049248046</v>
      </c>
      <c r="Q20" s="2">
        <f t="shared" si="15"/>
        <v>116447.44495338948</v>
      </c>
      <c r="R20" s="2">
        <f t="shared" si="16"/>
        <v>121839.66032188587</v>
      </c>
      <c r="S20">
        <v>4778.2659819999999</v>
      </c>
      <c r="T20" s="2">
        <f t="shared" si="17"/>
        <v>5356.5868491513138</v>
      </c>
      <c r="U20" s="2">
        <f t="shared" si="18"/>
        <v>5945.0660522207245</v>
      </c>
      <c r="V20" s="2">
        <f t="shared" si="19"/>
        <v>6403.1472660228847</v>
      </c>
      <c r="W20" s="2">
        <f t="shared" si="20"/>
        <v>6738.5659171583402</v>
      </c>
      <c r="X20" s="2">
        <f t="shared" si="21"/>
        <v>7050.601949504703</v>
      </c>
      <c r="Y20" s="15">
        <v>82572</v>
      </c>
      <c r="Z20" s="2">
        <v>84358</v>
      </c>
      <c r="AA20" s="2">
        <v>85112</v>
      </c>
      <c r="AB20" s="2">
        <v>85836</v>
      </c>
      <c r="AC20" s="2">
        <v>86525</v>
      </c>
      <c r="AD20" s="2">
        <v>87191</v>
      </c>
      <c r="AE20">
        <f t="shared" si="22"/>
        <v>1.0216296080995979</v>
      </c>
      <c r="AF20">
        <f t="shared" si="23"/>
        <v>1.0089380971573532</v>
      </c>
      <c r="AG20">
        <f t="shared" si="24"/>
        <v>1.008506438575054</v>
      </c>
      <c r="AH20">
        <f t="shared" si="25"/>
        <v>1.008026935085512</v>
      </c>
      <c r="AI20">
        <f t="shared" si="26"/>
        <v>1.0076971973418087</v>
      </c>
      <c r="AJ20">
        <v>4778.2659819999999</v>
      </c>
      <c r="AK20">
        <f t="shared" si="27"/>
        <v>4881.6180025863005</v>
      </c>
      <c r="AL20">
        <f t="shared" si="28"/>
        <v>4925.2503785785011</v>
      </c>
      <c r="AM20">
        <f t="shared" si="29"/>
        <v>4967.1467183906407</v>
      </c>
      <c r="AN20">
        <f t="shared" si="30"/>
        <v>5007.0176826593761</v>
      </c>
      <c r="AO20">
        <f t="shared" si="31"/>
        <v>5045.557685856731</v>
      </c>
      <c r="AP20">
        <f t="shared" si="32"/>
        <v>9556.5319639999998</v>
      </c>
      <c r="AQ20">
        <f t="shared" si="33"/>
        <v>10238.204851737613</v>
      </c>
      <c r="AR20">
        <f t="shared" si="34"/>
        <v>10870.316430799227</v>
      </c>
      <c r="AS20">
        <f t="shared" si="35"/>
        <v>11370.293984413525</v>
      </c>
      <c r="AT20">
        <f t="shared" si="36"/>
        <v>11745.583599817717</v>
      </c>
      <c r="AU20">
        <f t="shared" si="37"/>
        <v>12096.159635361433</v>
      </c>
      <c r="AV20">
        <f t="shared" si="38"/>
        <v>0.5</v>
      </c>
      <c r="AW20">
        <f t="shared" si="39"/>
        <v>0.52319590462601462</v>
      </c>
      <c r="AX20">
        <f t="shared" si="40"/>
        <v>0.54690827907974904</v>
      </c>
      <c r="AY20">
        <f t="shared" si="41"/>
        <v>0.56314702810678086</v>
      </c>
      <c r="AZ20">
        <f t="shared" si="42"/>
        <v>0.57371060874854429</v>
      </c>
      <c r="BA20">
        <f t="shared" si="43"/>
        <v>0.58287937345777507</v>
      </c>
      <c r="BB20" s="11">
        <f t="shared" si="44"/>
        <v>82572</v>
      </c>
      <c r="BC20" s="11">
        <f t="shared" si="45"/>
        <v>88271.520244882704</v>
      </c>
      <c r="BD20" s="11">
        <f t="shared" si="46"/>
        <v>93096.914898071205</v>
      </c>
      <c r="BE20" s="11">
        <f t="shared" si="47"/>
        <v>96676.576609147276</v>
      </c>
      <c r="BF20" s="11">
        <f t="shared" si="48"/>
        <v>99280.620843935583</v>
      </c>
      <c r="BG20" s="11">
        <f t="shared" si="49"/>
        <v>101643.67090231377</v>
      </c>
      <c r="BH20" s="12">
        <v>82216</v>
      </c>
      <c r="BI20" s="13">
        <v>0.19113507737225499</v>
      </c>
      <c r="BJ20">
        <v>149</v>
      </c>
      <c r="BK20">
        <v>85462.716831062397</v>
      </c>
      <c r="BL20">
        <v>193.946849708</v>
      </c>
      <c r="BM20">
        <v>12.235447751067801</v>
      </c>
    </row>
    <row r="21" spans="1:65" x14ac:dyDescent="0.3">
      <c r="A21">
        <v>11010</v>
      </c>
      <c r="B21">
        <v>1.158442655</v>
      </c>
      <c r="C21">
        <v>1.3098592870000001</v>
      </c>
      <c r="D21">
        <v>1.3892899320000001</v>
      </c>
      <c r="E21">
        <v>1.475907063</v>
      </c>
      <c r="F21">
        <v>1.6957926219999999</v>
      </c>
      <c r="G21">
        <v>1.735695931</v>
      </c>
      <c r="H21">
        <f t="shared" si="0"/>
        <v>1.1307070586070573</v>
      </c>
      <c r="I21">
        <f t="shared" si="8"/>
        <v>1.0606405938319694</v>
      </c>
      <c r="J21">
        <f t="shared" si="9"/>
        <v>1.0623463317518664</v>
      </c>
      <c r="K21">
        <f t="shared" si="10"/>
        <v>1.1489833367644775</v>
      </c>
      <c r="L21">
        <f t="shared" si="11"/>
        <v>1.0235307716771043</v>
      </c>
      <c r="M21" s="2">
        <v>12068</v>
      </c>
      <c r="N21" s="2">
        <f t="shared" si="12"/>
        <v>13645.372783269968</v>
      </c>
      <c r="O21" s="2">
        <f t="shared" si="13"/>
        <v>14472.836291906051</v>
      </c>
      <c r="P21" s="2">
        <f t="shared" si="14"/>
        <v>15375.164544751678</v>
      </c>
      <c r="Q21" s="2">
        <f t="shared" si="15"/>
        <v>17665.807861931673</v>
      </c>
      <c r="R21" s="2">
        <f t="shared" si="16"/>
        <v>18081.497953222381</v>
      </c>
      <c r="S21">
        <v>1034.98837</v>
      </c>
      <c r="T21" s="2">
        <f t="shared" si="17"/>
        <v>1170.2686555352127</v>
      </c>
      <c r="U21" s="2">
        <f t="shared" si="18"/>
        <v>1241.2344417498084</v>
      </c>
      <c r="V21" s="2">
        <f t="shared" si="19"/>
        <v>1318.6208560369846</v>
      </c>
      <c r="W21" s="2">
        <f t="shared" si="20"/>
        <v>1515.0733910966062</v>
      </c>
      <c r="X21" s="2">
        <f t="shared" si="21"/>
        <v>1550.7242371365564</v>
      </c>
      <c r="Y21" s="15">
        <v>12068</v>
      </c>
      <c r="Z21" s="2">
        <v>12586</v>
      </c>
      <c r="AA21" s="2">
        <v>12688</v>
      </c>
      <c r="AB21" s="2">
        <v>12790</v>
      </c>
      <c r="AC21" s="2">
        <v>12896</v>
      </c>
      <c r="AD21" s="2">
        <v>12998</v>
      </c>
      <c r="AE21">
        <f t="shared" si="22"/>
        <v>1.04292343387471</v>
      </c>
      <c r="AF21">
        <f t="shared" si="23"/>
        <v>1.0081042428094709</v>
      </c>
      <c r="AG21">
        <f t="shared" si="24"/>
        <v>1.0080390920554856</v>
      </c>
      <c r="AH21">
        <f t="shared" si="25"/>
        <v>1.0082877247849882</v>
      </c>
      <c r="AI21">
        <f t="shared" si="26"/>
        <v>1.007909429280397</v>
      </c>
      <c r="AJ21">
        <v>1034.98837</v>
      </c>
      <c r="AK21">
        <f t="shared" si="27"/>
        <v>1079.413624860789</v>
      </c>
      <c r="AL21">
        <f t="shared" si="28"/>
        <v>1088.1614549685119</v>
      </c>
      <c r="AM21">
        <f t="shared" si="29"/>
        <v>1096.9092850762349</v>
      </c>
      <c r="AN21">
        <f t="shared" si="30"/>
        <v>1106.0001673450449</v>
      </c>
      <c r="AO21">
        <f t="shared" si="31"/>
        <v>1114.7479974527678</v>
      </c>
      <c r="AP21">
        <f t="shared" si="32"/>
        <v>2069.9767400000001</v>
      </c>
      <c r="AQ21">
        <f t="shared" si="33"/>
        <v>2249.6822803960017</v>
      </c>
      <c r="AR21">
        <f t="shared" si="34"/>
        <v>2329.3958967183203</v>
      </c>
      <c r="AS21">
        <f t="shared" si="35"/>
        <v>2415.5301411132195</v>
      </c>
      <c r="AT21">
        <f t="shared" si="36"/>
        <v>2621.0735584416511</v>
      </c>
      <c r="AU21">
        <f t="shared" si="37"/>
        <v>2665.4722345893242</v>
      </c>
      <c r="AV21">
        <f t="shared" si="38"/>
        <v>0.5</v>
      </c>
      <c r="AW21">
        <f t="shared" si="39"/>
        <v>0.52019285822405803</v>
      </c>
      <c r="AX21">
        <f t="shared" si="40"/>
        <v>0.53285679926648521</v>
      </c>
      <c r="AY21">
        <f t="shared" si="41"/>
        <v>0.54589294233740593</v>
      </c>
      <c r="AZ21">
        <f t="shared" si="42"/>
        <v>0.57803543369358434</v>
      </c>
      <c r="BA21">
        <f t="shared" si="43"/>
        <v>0.58178217616117101</v>
      </c>
      <c r="BB21" s="11">
        <f t="shared" si="44"/>
        <v>12068</v>
      </c>
      <c r="BC21" s="11">
        <f t="shared" si="45"/>
        <v>13094.294627215986</v>
      </c>
      <c r="BD21" s="11">
        <f t="shared" si="46"/>
        <v>13521.774138186331</v>
      </c>
      <c r="BE21" s="11">
        <f t="shared" si="47"/>
        <v>13963.941464990843</v>
      </c>
      <c r="BF21" s="11">
        <f t="shared" si="48"/>
        <v>14908.689905824929</v>
      </c>
      <c r="BG21" s="11">
        <f t="shared" si="49"/>
        <v>15124.009451485805</v>
      </c>
      <c r="BH21" s="12">
        <v>11083</v>
      </c>
      <c r="BI21" s="13">
        <v>0.26719167721022619</v>
      </c>
      <c r="BJ21">
        <v>34</v>
      </c>
      <c r="BK21">
        <v>12211.333144069</v>
      </c>
      <c r="BL21">
        <v>105.07183004391401</v>
      </c>
      <c r="BM21">
        <v>11.762911165682301</v>
      </c>
    </row>
    <row r="22" spans="1:65" x14ac:dyDescent="0.3">
      <c r="A22">
        <v>11011</v>
      </c>
      <c r="B22">
        <v>3.007938427</v>
      </c>
      <c r="C22">
        <v>3.3639995620000001</v>
      </c>
      <c r="D22">
        <v>3.751614826</v>
      </c>
      <c r="E22">
        <v>4.185464412</v>
      </c>
      <c r="F22">
        <v>4.5015065989999998</v>
      </c>
      <c r="G22">
        <v>4.6879566339999998</v>
      </c>
      <c r="H22">
        <f t="shared" si="0"/>
        <v>1.1183738110474295</v>
      </c>
      <c r="I22">
        <f t="shared" si="8"/>
        <v>1.1152245286766775</v>
      </c>
      <c r="J22">
        <f t="shared" si="9"/>
        <v>1.1156434245310236</v>
      </c>
      <c r="K22">
        <f t="shared" si="10"/>
        <v>1.0755094670244683</v>
      </c>
      <c r="L22">
        <f t="shared" si="11"/>
        <v>1.0414194738804603</v>
      </c>
      <c r="M22" s="2">
        <v>95961</v>
      </c>
      <c r="N22" s="2">
        <f t="shared" si="12"/>
        <v>107320.26928192239</v>
      </c>
      <c r="O22" s="2">
        <f t="shared" si="13"/>
        <v>119686.19672738601</v>
      </c>
      <c r="P22" s="2">
        <f t="shared" si="14"/>
        <v>133527.11838603471</v>
      </c>
      <c r="Q22" s="2">
        <f t="shared" si="15"/>
        <v>143609.67992867727</v>
      </c>
      <c r="R22" s="2">
        <f t="shared" si="16"/>
        <v>149557.91731546438</v>
      </c>
      <c r="S22">
        <v>5472.5052159999996</v>
      </c>
      <c r="T22" s="2">
        <f t="shared" si="17"/>
        <v>6120.3065143948561</v>
      </c>
      <c r="U22" s="2">
        <f t="shared" si="18"/>
        <v>6825.5159478728028</v>
      </c>
      <c r="V22" s="2">
        <f t="shared" si="19"/>
        <v>7614.8419862759292</v>
      </c>
      <c r="W22" s="2">
        <f t="shared" si="20"/>
        <v>8189.8346461351675</v>
      </c>
      <c r="X22" s="2">
        <f t="shared" si="21"/>
        <v>8529.0532883460528</v>
      </c>
      <c r="Y22" s="15">
        <v>95961</v>
      </c>
      <c r="Z22" s="2">
        <v>98152</v>
      </c>
      <c r="AA22" s="2">
        <v>98945</v>
      </c>
      <c r="AB22" s="2">
        <v>99730</v>
      </c>
      <c r="AC22" s="2">
        <v>100521</v>
      </c>
      <c r="AD22" s="2">
        <v>101319</v>
      </c>
      <c r="AE22">
        <f t="shared" si="22"/>
        <v>1.0228321922447661</v>
      </c>
      <c r="AF22">
        <f t="shared" si="23"/>
        <v>1.008079305566876</v>
      </c>
      <c r="AG22">
        <f t="shared" si="24"/>
        <v>1.0079337005407045</v>
      </c>
      <c r="AH22">
        <f t="shared" si="25"/>
        <v>1.007931414820014</v>
      </c>
      <c r="AI22">
        <f t="shared" si="26"/>
        <v>1.0079386396872296</v>
      </c>
      <c r="AJ22">
        <v>5472.5052159999996</v>
      </c>
      <c r="AK22">
        <f t="shared" si="27"/>
        <v>5597.454507152197</v>
      </c>
      <c r="AL22">
        <f t="shared" si="28"/>
        <v>5642.6780525121667</v>
      </c>
      <c r="AM22">
        <f t="shared" si="29"/>
        <v>5687.4453704284042</v>
      </c>
      <c r="AN22">
        <f t="shared" si="30"/>
        <v>5732.5548589274404</v>
      </c>
      <c r="AO22">
        <f t="shared" si="31"/>
        <v>5778.0635464397428</v>
      </c>
      <c r="AP22">
        <f t="shared" si="32"/>
        <v>10945.010431999999</v>
      </c>
      <c r="AQ22">
        <f t="shared" si="33"/>
        <v>11717.761021547052</v>
      </c>
      <c r="AR22">
        <f t="shared" si="34"/>
        <v>12468.19400038497</v>
      </c>
      <c r="AS22">
        <f t="shared" si="35"/>
        <v>13302.287356704333</v>
      </c>
      <c r="AT22">
        <f t="shared" si="36"/>
        <v>13922.389505062609</v>
      </c>
      <c r="AU22">
        <f t="shared" si="37"/>
        <v>14307.116834785797</v>
      </c>
      <c r="AV22">
        <f t="shared" si="38"/>
        <v>0.5</v>
      </c>
      <c r="AW22">
        <f t="shared" si="39"/>
        <v>0.5223102351328559</v>
      </c>
      <c r="AX22">
        <f t="shared" si="40"/>
        <v>0.54743421121471625</v>
      </c>
      <c r="AY22">
        <f t="shared" si="41"/>
        <v>0.57244605999569398</v>
      </c>
      <c r="AZ22">
        <f t="shared" si="42"/>
        <v>0.58824921132662555</v>
      </c>
      <c r="BA22">
        <f t="shared" si="43"/>
        <v>0.59614060518530387</v>
      </c>
      <c r="BB22" s="11">
        <f t="shared" si="44"/>
        <v>95961</v>
      </c>
      <c r="BC22" s="11">
        <f t="shared" si="45"/>
        <v>102531.58839752016</v>
      </c>
      <c r="BD22" s="11">
        <f t="shared" si="46"/>
        <v>108331.7560572802</v>
      </c>
      <c r="BE22" s="11">
        <f t="shared" si="47"/>
        <v>114180.09112674111</v>
      </c>
      <c r="BF22" s="11">
        <f t="shared" si="48"/>
        <v>118262.79794352746</v>
      </c>
      <c r="BG22" s="11">
        <f t="shared" si="49"/>
        <v>120800.73995353961</v>
      </c>
      <c r="BH22" s="12">
        <v>97928</v>
      </c>
      <c r="BI22" s="13">
        <v>0.18934271397953806</v>
      </c>
      <c r="BJ22">
        <v>132</v>
      </c>
      <c r="BK22">
        <v>94582.447389866094</v>
      </c>
      <c r="BL22">
        <v>295.36385338222698</v>
      </c>
      <c r="BM22">
        <v>17.498609096854199</v>
      </c>
    </row>
    <row r="23" spans="1:65" x14ac:dyDescent="0.3">
      <c r="A23">
        <v>11012</v>
      </c>
      <c r="B23">
        <v>0.77087513200000002</v>
      </c>
      <c r="C23">
        <v>0.86979375800000003</v>
      </c>
      <c r="D23">
        <v>0.92835553500000001</v>
      </c>
      <c r="E23">
        <v>1.000781991</v>
      </c>
      <c r="F23">
        <v>1.0691048080000001</v>
      </c>
      <c r="G23">
        <v>1.1300072240000001</v>
      </c>
      <c r="H23">
        <f t="shared" si="0"/>
        <v>1.128319907977003</v>
      </c>
      <c r="I23">
        <f t="shared" si="8"/>
        <v>1.0673283481990681</v>
      </c>
      <c r="J23">
        <f t="shared" si="9"/>
        <v>1.078015860593754</v>
      </c>
      <c r="K23">
        <f t="shared" si="10"/>
        <v>1.068269430919446</v>
      </c>
      <c r="L23">
        <f t="shared" si="11"/>
        <v>1.0569658049840143</v>
      </c>
      <c r="M23" s="2">
        <v>28320</v>
      </c>
      <c r="N23" s="2">
        <f t="shared" si="12"/>
        <v>31954.019793908723</v>
      </c>
      <c r="O23" s="2">
        <f t="shared" si="13"/>
        <v>34105.431164952926</v>
      </c>
      <c r="P23" s="2">
        <f t="shared" si="14"/>
        <v>36766.195728207764</v>
      </c>
      <c r="Q23" s="2">
        <f t="shared" si="15"/>
        <v>39276.202987645476</v>
      </c>
      <c r="R23" s="2">
        <f t="shared" si="16"/>
        <v>41513.603507552245</v>
      </c>
      <c r="S23">
        <v>1445.4100309999999</v>
      </c>
      <c r="T23" s="2">
        <f t="shared" si="17"/>
        <v>1630.8849131669569</v>
      </c>
      <c r="U23" s="2">
        <f t="shared" si="18"/>
        <v>1740.6897004732687</v>
      </c>
      <c r="V23" s="2">
        <f t="shared" si="19"/>
        <v>1876.4911054823745</v>
      </c>
      <c r="W23" s="2">
        <f t="shared" si="20"/>
        <v>2004.5980853790584</v>
      </c>
      <c r="X23" s="2">
        <f t="shared" si="21"/>
        <v>2118.7916289820901</v>
      </c>
      <c r="Y23" s="15">
        <v>28320</v>
      </c>
      <c r="Z23" s="2">
        <v>29086</v>
      </c>
      <c r="AA23" s="2">
        <v>29298</v>
      </c>
      <c r="AB23" s="2">
        <v>29515</v>
      </c>
      <c r="AC23" s="2">
        <v>29733</v>
      </c>
      <c r="AD23" s="2">
        <v>29959</v>
      </c>
      <c r="AE23">
        <f t="shared" si="22"/>
        <v>1.0270480225988701</v>
      </c>
      <c r="AF23">
        <f t="shared" si="23"/>
        <v>1.007288729973183</v>
      </c>
      <c r="AG23">
        <f t="shared" si="24"/>
        <v>1.0074066489180149</v>
      </c>
      <c r="AH23">
        <f t="shared" si="25"/>
        <v>1.007386074877181</v>
      </c>
      <c r="AI23">
        <f t="shared" si="26"/>
        <v>1.0076009820737901</v>
      </c>
      <c r="AJ23">
        <v>1445.4100309999999</v>
      </c>
      <c r="AK23">
        <f t="shared" si="27"/>
        <v>1484.5055141831215</v>
      </c>
      <c r="AL23">
        <f t="shared" si="28"/>
        <v>1495.3256740197035</v>
      </c>
      <c r="AM23">
        <f t="shared" si="29"/>
        <v>1506.4010263052614</v>
      </c>
      <c r="AN23">
        <f t="shared" si="30"/>
        <v>1517.5274170806144</v>
      </c>
      <c r="AO23">
        <f t="shared" si="31"/>
        <v>1529.0621157743292</v>
      </c>
      <c r="AP23">
        <f t="shared" si="32"/>
        <v>2890.8200619999998</v>
      </c>
      <c r="AQ23">
        <f t="shared" si="33"/>
        <v>3115.3904273500784</v>
      </c>
      <c r="AR23">
        <f t="shared" si="34"/>
        <v>3236.0153744929721</v>
      </c>
      <c r="AS23">
        <f t="shared" si="35"/>
        <v>3382.8921317876357</v>
      </c>
      <c r="AT23">
        <f t="shared" si="36"/>
        <v>3522.125502459673</v>
      </c>
      <c r="AU23">
        <f t="shared" si="37"/>
        <v>3647.8537447564195</v>
      </c>
      <c r="AV23">
        <f t="shared" si="38"/>
        <v>0.5</v>
      </c>
      <c r="AW23">
        <f t="shared" si="39"/>
        <v>0.52349294613265285</v>
      </c>
      <c r="AX23">
        <f t="shared" si="40"/>
        <v>0.53791144325017459</v>
      </c>
      <c r="AY23">
        <f t="shared" si="41"/>
        <v>0.55470024830226328</v>
      </c>
      <c r="AZ23">
        <f t="shared" si="42"/>
        <v>0.56914442258776687</v>
      </c>
      <c r="BA23">
        <f t="shared" si="43"/>
        <v>0.58083239549494869</v>
      </c>
      <c r="BB23" s="11">
        <f t="shared" si="44"/>
        <v>28320</v>
      </c>
      <c r="BC23" s="11">
        <f t="shared" si="45"/>
        <v>30452.631662428681</v>
      </c>
      <c r="BD23" s="11">
        <f t="shared" si="46"/>
        <v>31519.458928687229</v>
      </c>
      <c r="BE23" s="11">
        <f t="shared" si="47"/>
        <v>32743.955657282604</v>
      </c>
      <c r="BF23" s="11">
        <f t="shared" si="48"/>
        <v>33844.742233604135</v>
      </c>
      <c r="BG23" s="11">
        <f t="shared" si="49"/>
        <v>34802.315473266339</v>
      </c>
      <c r="BH23" s="12">
        <v>30857</v>
      </c>
      <c r="BI23" s="13">
        <v>0.11336359146267039</v>
      </c>
      <c r="BJ23">
        <v>62</v>
      </c>
      <c r="BK23">
        <v>29345.2599674062</v>
      </c>
      <c r="BL23">
        <v>135.522234820721</v>
      </c>
      <c r="BM23">
        <v>9.8218068755384103</v>
      </c>
    </row>
    <row r="24" spans="1:65" x14ac:dyDescent="0.3">
      <c r="A24">
        <v>11013</v>
      </c>
      <c r="B24">
        <v>0.59489972700000004</v>
      </c>
      <c r="C24">
        <v>0.72842084900000004</v>
      </c>
      <c r="D24">
        <v>0.84533403299999998</v>
      </c>
      <c r="E24">
        <v>0.92575095299999999</v>
      </c>
      <c r="F24">
        <v>1.022943076</v>
      </c>
      <c r="G24">
        <v>1.089115611</v>
      </c>
      <c r="H24">
        <f t="shared" si="0"/>
        <v>1.2244430715632182</v>
      </c>
      <c r="I24">
        <f t="shared" si="8"/>
        <v>1.1605022483369363</v>
      </c>
      <c r="J24">
        <f t="shared" si="9"/>
        <v>1.0951303471298901</v>
      </c>
      <c r="K24">
        <f t="shared" si="10"/>
        <v>1.1049873323759896</v>
      </c>
      <c r="L24">
        <f t="shared" si="11"/>
        <v>1.0646883844785904</v>
      </c>
      <c r="M24" s="2">
        <v>24219</v>
      </c>
      <c r="N24" s="2">
        <f t="shared" si="12"/>
        <v>29654.786750189582</v>
      </c>
      <c r="O24" s="2">
        <f t="shared" si="13"/>
        <v>34414.446697547399</v>
      </c>
      <c r="P24" s="2">
        <f t="shared" si="14"/>
        <v>37688.304958168184</v>
      </c>
      <c r="Q24" s="2">
        <f t="shared" si="15"/>
        <v>41645.099557499045</v>
      </c>
      <c r="R24" s="2">
        <f t="shared" si="16"/>
        <v>44339.05376932372</v>
      </c>
      <c r="S24">
        <v>1169.878708</v>
      </c>
      <c r="T24" s="2">
        <f t="shared" si="17"/>
        <v>1432.4498785799292</v>
      </c>
      <c r="U24" s="2">
        <f t="shared" si="18"/>
        <v>1662.3613047219792</v>
      </c>
      <c r="V24" s="2">
        <f t="shared" si="19"/>
        <v>1820.5023126954782</v>
      </c>
      <c r="W24" s="2">
        <f t="shared" si="20"/>
        <v>2011.631994089696</v>
      </c>
      <c r="X24" s="2">
        <f t="shared" si="21"/>
        <v>2141.7612179528037</v>
      </c>
      <c r="Y24" s="15">
        <v>24219</v>
      </c>
      <c r="Z24" s="2">
        <v>24899</v>
      </c>
      <c r="AA24" s="2">
        <v>25090</v>
      </c>
      <c r="AB24" s="2">
        <v>25271</v>
      </c>
      <c r="AC24" s="2">
        <v>25441</v>
      </c>
      <c r="AD24" s="2">
        <v>25606</v>
      </c>
      <c r="AE24">
        <f t="shared" si="22"/>
        <v>1.0280771295264048</v>
      </c>
      <c r="AF24">
        <f t="shared" si="23"/>
        <v>1.0076709908028434</v>
      </c>
      <c r="AG24">
        <f t="shared" si="24"/>
        <v>1.0072140294938223</v>
      </c>
      <c r="AH24">
        <f t="shared" si="25"/>
        <v>1.0067270784693918</v>
      </c>
      <c r="AI24">
        <f t="shared" si="26"/>
        <v>1.0064855941197279</v>
      </c>
      <c r="AJ24">
        <v>1169.878708</v>
      </c>
      <c r="AK24">
        <f t="shared" si="27"/>
        <v>1202.7255440146992</v>
      </c>
      <c r="AL24">
        <f t="shared" si="28"/>
        <v>1211.9516406011808</v>
      </c>
      <c r="AM24">
        <f t="shared" si="29"/>
        <v>1220.6946954815639</v>
      </c>
      <c r="AN24">
        <f t="shared" si="30"/>
        <v>1228.9064044852387</v>
      </c>
      <c r="AO24">
        <f t="shared" si="31"/>
        <v>1236.8765926358642</v>
      </c>
      <c r="AP24">
        <f t="shared" si="32"/>
        <v>2339.7574159999999</v>
      </c>
      <c r="AQ24">
        <f t="shared" si="33"/>
        <v>2635.1754225946283</v>
      </c>
      <c r="AR24">
        <f t="shared" si="34"/>
        <v>2874.31294532316</v>
      </c>
      <c r="AS24">
        <f t="shared" si="35"/>
        <v>3041.1970081770423</v>
      </c>
      <c r="AT24">
        <f t="shared" si="36"/>
        <v>3240.5383985749349</v>
      </c>
      <c r="AU24">
        <f t="shared" si="37"/>
        <v>3378.6378105886679</v>
      </c>
      <c r="AV24">
        <f t="shared" si="38"/>
        <v>0.5</v>
      </c>
      <c r="AW24">
        <f t="shared" si="39"/>
        <v>0.54358805349266659</v>
      </c>
      <c r="AX24">
        <f t="shared" si="40"/>
        <v>0.57835083943341437</v>
      </c>
      <c r="AY24">
        <f t="shared" si="41"/>
        <v>0.59861373919564853</v>
      </c>
      <c r="AZ24">
        <f t="shared" si="42"/>
        <v>0.62077091725693956</v>
      </c>
      <c r="BA24">
        <f t="shared" si="43"/>
        <v>0.63391264113617418</v>
      </c>
      <c r="BB24" s="11">
        <f t="shared" si="44"/>
        <v>24219</v>
      </c>
      <c r="BC24" s="11">
        <f t="shared" si="45"/>
        <v>27069.597887827811</v>
      </c>
      <c r="BD24" s="11">
        <f t="shared" si="46"/>
        <v>29021.645122768732</v>
      </c>
      <c r="BE24" s="11">
        <f t="shared" si="47"/>
        <v>30255.135606426462</v>
      </c>
      <c r="BF24" s="11">
        <f t="shared" si="48"/>
        <v>31586.065811867593</v>
      </c>
      <c r="BG24" s="11">
        <f t="shared" si="49"/>
        <v>32463.934177865754</v>
      </c>
      <c r="BH24" s="12">
        <v>27390</v>
      </c>
      <c r="BI24" s="13">
        <v>0.15629449437847909</v>
      </c>
      <c r="BJ24">
        <v>78</v>
      </c>
      <c r="BK24">
        <v>24050.198730519001</v>
      </c>
      <c r="BL24">
        <v>121.463724319099</v>
      </c>
      <c r="BM24">
        <v>10.6958158633006</v>
      </c>
    </row>
    <row r="25" spans="1:65" x14ac:dyDescent="0.3">
      <c r="A25">
        <v>11014</v>
      </c>
      <c r="B25">
        <v>0.62468897499999998</v>
      </c>
      <c r="C25">
        <v>0.72261648499999998</v>
      </c>
      <c r="D25">
        <v>0.77822395700000002</v>
      </c>
      <c r="E25">
        <v>0.82675337299999996</v>
      </c>
      <c r="F25">
        <v>0.86959846299999999</v>
      </c>
      <c r="G25">
        <v>0.92898430799999998</v>
      </c>
      <c r="H25">
        <f t="shared" si="0"/>
        <v>1.1567620270551437</v>
      </c>
      <c r="I25">
        <f t="shared" si="8"/>
        <v>1.0769529524364505</v>
      </c>
      <c r="J25">
        <f t="shared" si="9"/>
        <v>1.0623591905176981</v>
      </c>
      <c r="K25">
        <f t="shared" si="10"/>
        <v>1.0518233023283958</v>
      </c>
      <c r="L25">
        <f t="shared" si="11"/>
        <v>1.0682911108135205</v>
      </c>
      <c r="M25" s="2">
        <v>152113</v>
      </c>
      <c r="N25" s="2">
        <f t="shared" si="12"/>
        <v>175958.54222143907</v>
      </c>
      <c r="O25" s="2">
        <f t="shared" si="13"/>
        <v>189499.07155179264</v>
      </c>
      <c r="P25" s="2">
        <f t="shared" si="14"/>
        <v>201316.08025761778</v>
      </c>
      <c r="Q25" s="2">
        <f t="shared" si="15"/>
        <v>211748.9443483759</v>
      </c>
      <c r="R25" s="2">
        <f t="shared" si="16"/>
        <v>226209.51497151682</v>
      </c>
      <c r="S25">
        <v>8926.7690249999996</v>
      </c>
      <c r="T25" s="2">
        <f t="shared" si="17"/>
        <v>10326.147432412068</v>
      </c>
      <c r="U25" s="2">
        <f t="shared" si="18"/>
        <v>11120.774964630249</v>
      </c>
      <c r="V25" s="2">
        <f t="shared" si="19"/>
        <v>11814.257489354075</v>
      </c>
      <c r="W25" s="2">
        <f t="shared" si="20"/>
        <v>12426.511327010387</v>
      </c>
      <c r="X25" s="2">
        <f t="shared" si="21"/>
        <v>13275.13158906872</v>
      </c>
      <c r="Y25" s="15">
        <v>152113</v>
      </c>
      <c r="Z25" s="2">
        <v>157018</v>
      </c>
      <c r="AA25" s="2">
        <v>158016</v>
      </c>
      <c r="AB25" s="2">
        <v>158969</v>
      </c>
      <c r="AC25" s="2">
        <v>159882</v>
      </c>
      <c r="AD25" s="2">
        <v>160771</v>
      </c>
      <c r="AE25">
        <f t="shared" si="22"/>
        <v>1.0322457646617975</v>
      </c>
      <c r="AF25">
        <f t="shared" si="23"/>
        <v>1.0063559591893922</v>
      </c>
      <c r="AG25">
        <f t="shared" si="24"/>
        <v>1.0060310348319157</v>
      </c>
      <c r="AH25">
        <f t="shared" si="25"/>
        <v>1.0057432581195076</v>
      </c>
      <c r="AI25">
        <f t="shared" si="26"/>
        <v>1.0055603507586846</v>
      </c>
      <c r="AJ25">
        <v>8926.7690249999996</v>
      </c>
      <c r="AK25">
        <f t="shared" si="27"/>
        <v>9214.6195181703733</v>
      </c>
      <c r="AL25">
        <f t="shared" si="28"/>
        <v>9273.1872637736415</v>
      </c>
      <c r="AM25">
        <f t="shared" si="29"/>
        <v>9329.1141791643367</v>
      </c>
      <c r="AN25">
        <f t="shared" si="30"/>
        <v>9382.6936899216362</v>
      </c>
      <c r="AO25">
        <f t="shared" si="31"/>
        <v>9434.8647578988966</v>
      </c>
      <c r="AP25">
        <f t="shared" si="32"/>
        <v>17853.538049999999</v>
      </c>
      <c r="AQ25">
        <f t="shared" si="33"/>
        <v>19540.766950582441</v>
      </c>
      <c r="AR25">
        <f t="shared" si="34"/>
        <v>20393.962228403892</v>
      </c>
      <c r="AS25">
        <f t="shared" si="35"/>
        <v>21143.371668518412</v>
      </c>
      <c r="AT25">
        <f t="shared" si="36"/>
        <v>21809.205016932021</v>
      </c>
      <c r="AU25">
        <f t="shared" si="37"/>
        <v>22709.996346967615</v>
      </c>
      <c r="AV25">
        <f t="shared" si="38"/>
        <v>0.5</v>
      </c>
      <c r="AW25">
        <f t="shared" si="39"/>
        <v>0.52844125609431525</v>
      </c>
      <c r="AX25">
        <f t="shared" si="40"/>
        <v>0.54529741891654981</v>
      </c>
      <c r="AY25">
        <f t="shared" si="41"/>
        <v>0.55876885080467109</v>
      </c>
      <c r="AZ25">
        <f t="shared" si="42"/>
        <v>0.56978286541681866</v>
      </c>
      <c r="BA25">
        <f t="shared" si="43"/>
        <v>0.58455014198367761</v>
      </c>
      <c r="BB25" s="11">
        <f t="shared" si="44"/>
        <v>152113</v>
      </c>
      <c r="BC25" s="11">
        <f t="shared" si="45"/>
        <v>165949.57829883439</v>
      </c>
      <c r="BD25" s="11">
        <f t="shared" si="46"/>
        <v>172331.43389503506</v>
      </c>
      <c r="BE25" s="11">
        <f t="shared" si="47"/>
        <v>177653.85088713552</v>
      </c>
      <c r="BF25" s="11">
        <f t="shared" si="48"/>
        <v>182196.04817714362</v>
      </c>
      <c r="BG25" s="11">
        <f t="shared" si="49"/>
        <v>187957.42175371567</v>
      </c>
      <c r="BH25" s="12">
        <v>163038</v>
      </c>
      <c r="BI25" s="13">
        <v>0.13258014246635108</v>
      </c>
      <c r="BJ25">
        <v>344</v>
      </c>
      <c r="BK25">
        <v>156677.89492947899</v>
      </c>
      <c r="BL25">
        <v>108.055518786999</v>
      </c>
      <c r="BM25">
        <v>7.1563914756501497</v>
      </c>
    </row>
    <row r="26" spans="1:65" x14ac:dyDescent="0.3">
      <c r="A26">
        <v>11015</v>
      </c>
      <c r="B26">
        <v>1.290667344</v>
      </c>
      <c r="C26">
        <v>1.4502025169999999</v>
      </c>
      <c r="D26">
        <v>1.5568904450000001</v>
      </c>
      <c r="E26">
        <v>1.6568175679999999</v>
      </c>
      <c r="F26">
        <v>1.7828738580000001</v>
      </c>
      <c r="G26">
        <v>1.8608889070000001</v>
      </c>
      <c r="H26">
        <f t="shared" si="0"/>
        <v>1.1236067323944006</v>
      </c>
      <c r="I26">
        <f t="shared" si="8"/>
        <v>1.073567606420035</v>
      </c>
      <c r="J26">
        <f t="shared" si="9"/>
        <v>1.0641837859053722</v>
      </c>
      <c r="K26">
        <f t="shared" si="10"/>
        <v>1.0760833856633758</v>
      </c>
      <c r="L26">
        <f t="shared" si="11"/>
        <v>1.0437580306929375</v>
      </c>
      <c r="M26" s="2">
        <v>184239</v>
      </c>
      <c r="N26" s="2">
        <f t="shared" si="12"/>
        <v>207012.18076961196</v>
      </c>
      <c r="O26" s="2">
        <f t="shared" si="13"/>
        <v>222241.57140862392</v>
      </c>
      <c r="P26" s="2">
        <f t="shared" si="14"/>
        <v>236505.87684718851</v>
      </c>
      <c r="Q26" s="2">
        <f t="shared" si="15"/>
        <v>254500.04468700802</v>
      </c>
      <c r="R26" s="2">
        <f t="shared" si="16"/>
        <v>265636.46545377607</v>
      </c>
      <c r="S26">
        <v>8562.9841980000001</v>
      </c>
      <c r="T26" s="2">
        <f t="shared" si="17"/>
        <v>9621.426694259666</v>
      </c>
      <c r="U26" s="2">
        <f t="shared" si="18"/>
        <v>10329.252026502179</v>
      </c>
      <c r="V26" s="2">
        <f t="shared" si="19"/>
        <v>10992.222527133827</v>
      </c>
      <c r="W26" s="2">
        <f t="shared" si="20"/>
        <v>11828.548032963397</v>
      </c>
      <c r="X26" s="2">
        <f t="shared" si="21"/>
        <v>12346.142000842696</v>
      </c>
      <c r="Y26" s="15">
        <v>184239</v>
      </c>
      <c r="Z26" s="2">
        <v>189690</v>
      </c>
      <c r="AA26" s="2">
        <v>191933</v>
      </c>
      <c r="AB26" s="2">
        <v>194067</v>
      </c>
      <c r="AC26" s="2">
        <v>196104</v>
      </c>
      <c r="AD26" s="2">
        <v>198035</v>
      </c>
      <c r="AE26">
        <f t="shared" si="22"/>
        <v>1.0295865696188105</v>
      </c>
      <c r="AF26">
        <f t="shared" si="23"/>
        <v>1.0118245558542887</v>
      </c>
      <c r="AG26">
        <f t="shared" si="24"/>
        <v>1.0111184632137256</v>
      </c>
      <c r="AH26">
        <f t="shared" si="25"/>
        <v>1.0104963749632858</v>
      </c>
      <c r="AI26">
        <f t="shared" si="26"/>
        <v>1.0098468159751968</v>
      </c>
      <c r="AJ26">
        <v>8562.9841980000001</v>
      </c>
      <c r="AK26">
        <f t="shared" si="27"/>
        <v>8816.3335261189004</v>
      </c>
      <c r="AL26">
        <f t="shared" si="28"/>
        <v>8920.5827543285304</v>
      </c>
      <c r="AM26">
        <f t="shared" si="29"/>
        <v>9019.7659255275266</v>
      </c>
      <c r="AN26">
        <f t="shared" si="30"/>
        <v>9114.4407707629325</v>
      </c>
      <c r="AO26">
        <f t="shared" si="31"/>
        <v>9204.1889917494664</v>
      </c>
      <c r="AP26">
        <f t="shared" si="32"/>
        <v>17125.968396</v>
      </c>
      <c r="AQ26">
        <f t="shared" si="33"/>
        <v>18437.760220378565</v>
      </c>
      <c r="AR26">
        <f t="shared" si="34"/>
        <v>19249.834780830708</v>
      </c>
      <c r="AS26">
        <f t="shared" si="35"/>
        <v>20011.988452661353</v>
      </c>
      <c r="AT26">
        <f t="shared" si="36"/>
        <v>20942.98880372633</v>
      </c>
      <c r="AU26">
        <f t="shared" si="37"/>
        <v>21550.330992592164</v>
      </c>
      <c r="AV26">
        <f t="shared" si="38"/>
        <v>0.5</v>
      </c>
      <c r="AW26">
        <f t="shared" si="39"/>
        <v>0.521832726928809</v>
      </c>
      <c r="AX26">
        <f t="shared" si="40"/>
        <v>0.53658912630191558</v>
      </c>
      <c r="AY26">
        <f t="shared" si="41"/>
        <v>0.54928187436926057</v>
      </c>
      <c r="AZ26">
        <f t="shared" si="42"/>
        <v>0.56479751499741893</v>
      </c>
      <c r="BA26">
        <f t="shared" si="43"/>
        <v>0.57289802208080387</v>
      </c>
      <c r="BB26" s="11">
        <f t="shared" si="44"/>
        <v>184239</v>
      </c>
      <c r="BC26" s="11">
        <f t="shared" si="45"/>
        <v>197972.89994225156</v>
      </c>
      <c r="BD26" s="11">
        <f t="shared" si="46"/>
        <v>205978.32155701119</v>
      </c>
      <c r="BE26" s="11">
        <f t="shared" si="47"/>
        <v>213194.97102643858</v>
      </c>
      <c r="BF26" s="11">
        <f t="shared" si="48"/>
        <v>221518.10376210767</v>
      </c>
      <c r="BG26" s="11">
        <f t="shared" si="49"/>
        <v>226907.71960554397</v>
      </c>
      <c r="BH26" s="12">
        <v>194500</v>
      </c>
      <c r="BI26" s="13">
        <v>0.14282334537529839</v>
      </c>
      <c r="BJ26">
        <v>266</v>
      </c>
      <c r="BK26">
        <v>185190.43645549499</v>
      </c>
      <c r="BL26">
        <v>211.64834179862001</v>
      </c>
      <c r="BM26">
        <v>11.8668518933179</v>
      </c>
    </row>
    <row r="27" spans="1:65" x14ac:dyDescent="0.3">
      <c r="A27">
        <v>11016</v>
      </c>
      <c r="B27">
        <v>1.207828186</v>
      </c>
      <c r="C27">
        <v>1.34408057</v>
      </c>
      <c r="D27">
        <v>1.523532069</v>
      </c>
      <c r="E27">
        <v>1.6335546489999999</v>
      </c>
      <c r="F27">
        <v>1.747876014</v>
      </c>
      <c r="G27">
        <v>1.817727849</v>
      </c>
      <c r="H27">
        <f t="shared" si="0"/>
        <v>1.1128077532709608</v>
      </c>
      <c r="I27">
        <f t="shared" si="8"/>
        <v>1.1335124567718438</v>
      </c>
      <c r="J27">
        <f t="shared" si="9"/>
        <v>1.0722154670969384</v>
      </c>
      <c r="K27">
        <f t="shared" si="10"/>
        <v>1.0699831897696128</v>
      </c>
      <c r="L27">
        <f t="shared" si="11"/>
        <v>1.0399638386478824</v>
      </c>
      <c r="M27" s="2">
        <v>21638</v>
      </c>
      <c r="N27" s="2">
        <f t="shared" si="12"/>
        <v>24078.934165277049</v>
      </c>
      <c r="O27" s="2">
        <f t="shared" si="13"/>
        <v>27293.771822130671</v>
      </c>
      <c r="P27" s="2">
        <f t="shared" si="14"/>
        <v>29264.804303103094</v>
      </c>
      <c r="Q27" s="2">
        <f t="shared" si="15"/>
        <v>31312.848656217739</v>
      </c>
      <c r="R27" s="2">
        <f t="shared" si="16"/>
        <v>32564.230287520386</v>
      </c>
      <c r="S27">
        <v>1238.6879100000001</v>
      </c>
      <c r="T27" s="2">
        <f t="shared" si="17"/>
        <v>1378.4215101310022</v>
      </c>
      <c r="U27" s="2">
        <f t="shared" si="18"/>
        <v>1562.4579524157471</v>
      </c>
      <c r="V27" s="2">
        <f t="shared" si="19"/>
        <v>1675.2915832687761</v>
      </c>
      <c r="W27" s="2">
        <f t="shared" si="20"/>
        <v>1792.5338320601099</v>
      </c>
      <c r="X27" s="2">
        <f t="shared" si="21"/>
        <v>1864.1703648954306</v>
      </c>
      <c r="Y27" s="15">
        <v>21638</v>
      </c>
      <c r="Z27" s="2">
        <v>21981</v>
      </c>
      <c r="AA27" s="2">
        <v>22130</v>
      </c>
      <c r="AB27" s="2">
        <v>22281</v>
      </c>
      <c r="AC27" s="2">
        <v>22442</v>
      </c>
      <c r="AD27" s="2">
        <v>22612</v>
      </c>
      <c r="AE27">
        <f t="shared" si="22"/>
        <v>1.0158517423052038</v>
      </c>
      <c r="AF27">
        <f t="shared" si="23"/>
        <v>1.0067785815022066</v>
      </c>
      <c r="AG27">
        <f t="shared" si="24"/>
        <v>1.006823316764573</v>
      </c>
      <c r="AH27">
        <f t="shared" si="25"/>
        <v>1.0072258875274898</v>
      </c>
      <c r="AI27">
        <f t="shared" si="26"/>
        <v>1.0075750824347207</v>
      </c>
      <c r="AJ27">
        <v>1238.6879100000001</v>
      </c>
      <c r="AK27">
        <f t="shared" si="27"/>
        <v>1258.3232715458917</v>
      </c>
      <c r="AL27">
        <f t="shared" si="28"/>
        <v>1266.8529183981886</v>
      </c>
      <c r="AM27">
        <f t="shared" si="29"/>
        <v>1275.4970571545432</v>
      </c>
      <c r="AN27">
        <f t="shared" si="30"/>
        <v>1284.713655431186</v>
      </c>
      <c r="AO27">
        <f t="shared" si="31"/>
        <v>1294.4454672760887</v>
      </c>
      <c r="AP27">
        <f t="shared" si="32"/>
        <v>2477.3758200000002</v>
      </c>
      <c r="AQ27">
        <f t="shared" si="33"/>
        <v>2636.7447816768936</v>
      </c>
      <c r="AR27">
        <f t="shared" si="34"/>
        <v>2829.3108708139357</v>
      </c>
      <c r="AS27">
        <f t="shared" si="35"/>
        <v>2950.7886404233195</v>
      </c>
      <c r="AT27">
        <f t="shared" si="36"/>
        <v>3077.2474874912959</v>
      </c>
      <c r="AU27">
        <f t="shared" si="37"/>
        <v>3158.6158321715193</v>
      </c>
      <c r="AV27">
        <f t="shared" si="38"/>
        <v>0.5</v>
      </c>
      <c r="AW27">
        <f t="shared" si="39"/>
        <v>0.52277395966035267</v>
      </c>
      <c r="AX27">
        <f t="shared" si="40"/>
        <v>0.55223975863997565</v>
      </c>
      <c r="AY27">
        <f t="shared" si="41"/>
        <v>0.56774367378221957</v>
      </c>
      <c r="AZ27">
        <f t="shared" si="42"/>
        <v>0.58251207917029135</v>
      </c>
      <c r="BA27">
        <f t="shared" si="43"/>
        <v>0.59018584846826105</v>
      </c>
      <c r="BB27" s="11">
        <f t="shared" si="44"/>
        <v>21638</v>
      </c>
      <c r="BC27" s="11">
        <f t="shared" si="45"/>
        <v>22982.18881458843</v>
      </c>
      <c r="BD27" s="11">
        <f t="shared" si="46"/>
        <v>24442.131717405322</v>
      </c>
      <c r="BE27" s="11">
        <f t="shared" si="47"/>
        <v>25299.793591083268</v>
      </c>
      <c r="BF27" s="11">
        <f t="shared" si="48"/>
        <v>26145.47216147936</v>
      </c>
      <c r="BG27" s="11">
        <f t="shared" si="49"/>
        <v>26690.564811128643</v>
      </c>
      <c r="BH27" s="12">
        <v>21128</v>
      </c>
      <c r="BI27" s="13">
        <v>0.20840940798709995</v>
      </c>
      <c r="BJ27">
        <v>70</v>
      </c>
      <c r="BK27">
        <v>22155.568355053001</v>
      </c>
      <c r="BL27">
        <v>182.48435527099099</v>
      </c>
      <c r="BM27">
        <v>10.7795424894761</v>
      </c>
    </row>
    <row r="28" spans="1:65" x14ac:dyDescent="0.3">
      <c r="A28">
        <v>11017</v>
      </c>
      <c r="B28">
        <v>5.8383756269999996</v>
      </c>
      <c r="C28">
        <v>6.5577421329999996</v>
      </c>
      <c r="D28">
        <v>7.1899486000000001</v>
      </c>
      <c r="E28">
        <v>7.7671897449999996</v>
      </c>
      <c r="F28">
        <v>8.4420122539999998</v>
      </c>
      <c r="G28">
        <v>8.7909508170000006</v>
      </c>
      <c r="H28">
        <f t="shared" si="0"/>
        <v>1.1232134675736238</v>
      </c>
      <c r="I28">
        <f t="shared" si="8"/>
        <v>1.0964061187796024</v>
      </c>
      <c r="J28">
        <f t="shared" si="9"/>
        <v>1.0802844605871034</v>
      </c>
      <c r="K28">
        <f t="shared" si="10"/>
        <v>1.086881166954162</v>
      </c>
      <c r="L28">
        <f t="shared" si="11"/>
        <v>1.0413335769365493</v>
      </c>
      <c r="M28" s="2">
        <v>574344</v>
      </c>
      <c r="N28" s="2">
        <f t="shared" si="12"/>
        <v>645110.91582010535</v>
      </c>
      <c r="O28" s="2">
        <f t="shared" si="13"/>
        <v>707303.55539667653</v>
      </c>
      <c r="P28" s="2">
        <f t="shared" si="14"/>
        <v>764089.03981303913</v>
      </c>
      <c r="Q28" s="2">
        <f t="shared" si="15"/>
        <v>830473.98724888114</v>
      </c>
      <c r="R28" s="2">
        <f t="shared" si="16"/>
        <v>864800.4476946356</v>
      </c>
      <c r="S28">
        <v>33536.924169999998</v>
      </c>
      <c r="T28" s="2">
        <f t="shared" si="17"/>
        <v>37669.124888739374</v>
      </c>
      <c r="U28" s="2">
        <f t="shared" si="18"/>
        <v>41300.659017086859</v>
      </c>
      <c r="V28" s="2">
        <f t="shared" si="19"/>
        <v>44616.460148165563</v>
      </c>
      <c r="W28" s="2">
        <f t="shared" si="20"/>
        <v>48492.790271202051</v>
      </c>
      <c r="X28" s="2">
        <f t="shared" si="21"/>
        <v>50497.170748744727</v>
      </c>
      <c r="Y28" s="15">
        <v>574344</v>
      </c>
      <c r="Z28" s="2">
        <v>585127</v>
      </c>
      <c r="AA28" s="2">
        <v>592002</v>
      </c>
      <c r="AB28" s="2">
        <v>598542</v>
      </c>
      <c r="AC28" s="2">
        <v>604778</v>
      </c>
      <c r="AD28" s="2">
        <v>610700</v>
      </c>
      <c r="AE28">
        <f t="shared" si="22"/>
        <v>1.0187744626913486</v>
      </c>
      <c r="AF28">
        <f t="shared" si="23"/>
        <v>1.0117495859873156</v>
      </c>
      <c r="AG28">
        <f t="shared" si="24"/>
        <v>1.011047259975473</v>
      </c>
      <c r="AH28">
        <f t="shared" si="25"/>
        <v>1.0104186506544235</v>
      </c>
      <c r="AI28">
        <f t="shared" si="26"/>
        <v>1.0097920228579744</v>
      </c>
      <c r="AJ28">
        <v>33536.924169999998</v>
      </c>
      <c r="AK28">
        <f t="shared" si="27"/>
        <v>34166.561901612251</v>
      </c>
      <c r="AL28">
        <f t="shared" si="28"/>
        <v>34568.004858566186</v>
      </c>
      <c r="AM28">
        <f t="shared" si="29"/>
        <v>34949.886595072181</v>
      </c>
      <c r="AN28">
        <f t="shared" si="30"/>
        <v>35314.017253917955</v>
      </c>
      <c r="AO28">
        <f t="shared" si="31"/>
        <v>35659.812918075222</v>
      </c>
      <c r="AP28">
        <f t="shared" si="32"/>
        <v>67073.848339999997</v>
      </c>
      <c r="AQ28">
        <f t="shared" si="33"/>
        <v>71835.686790351625</v>
      </c>
      <c r="AR28">
        <f t="shared" si="34"/>
        <v>75868.663875653045</v>
      </c>
      <c r="AS28">
        <f t="shared" si="35"/>
        <v>79566.346743237751</v>
      </c>
      <c r="AT28">
        <f t="shared" si="36"/>
        <v>83806.807525120006</v>
      </c>
      <c r="AU28">
        <f t="shared" si="37"/>
        <v>86156.983666819957</v>
      </c>
      <c r="AV28">
        <f t="shared" si="38"/>
        <v>0.5</v>
      </c>
      <c r="AW28">
        <f t="shared" si="39"/>
        <v>0.52437899005092792</v>
      </c>
      <c r="AX28">
        <f t="shared" si="40"/>
        <v>0.54437045424679775</v>
      </c>
      <c r="AY28">
        <f t="shared" si="41"/>
        <v>0.56074536502403216</v>
      </c>
      <c r="AZ28">
        <f t="shared" si="42"/>
        <v>0.57862591003322694</v>
      </c>
      <c r="BA28">
        <f t="shared" si="43"/>
        <v>0.58610653019172232</v>
      </c>
      <c r="BB28" s="11">
        <f t="shared" si="44"/>
        <v>574344</v>
      </c>
      <c r="BC28" s="11">
        <f t="shared" si="45"/>
        <v>613656.61062305863</v>
      </c>
      <c r="BD28" s="11">
        <f t="shared" si="46"/>
        <v>644536.79531002545</v>
      </c>
      <c r="BE28" s="11">
        <f t="shared" si="47"/>
        <v>671259.30454442848</v>
      </c>
      <c r="BF28" s="11">
        <f t="shared" si="48"/>
        <v>699880.44123614975</v>
      </c>
      <c r="BG28" s="11">
        <f t="shared" si="49"/>
        <v>715870.5159761695</v>
      </c>
      <c r="BH28" s="12">
        <v>592953</v>
      </c>
      <c r="BI28" s="13">
        <v>0.17170355983799346</v>
      </c>
      <c r="BJ28">
        <v>568</v>
      </c>
      <c r="BK28">
        <v>611096.74595636001</v>
      </c>
      <c r="BL28">
        <v>807.31789851210397</v>
      </c>
      <c r="BM28">
        <v>26.303325890682501</v>
      </c>
    </row>
    <row r="29" spans="1:65" x14ac:dyDescent="0.3">
      <c r="A29">
        <v>11018</v>
      </c>
      <c r="B29">
        <v>2.0479098480000002</v>
      </c>
      <c r="C29">
        <v>2.2408657989999998</v>
      </c>
      <c r="D29">
        <v>2.5185421090000002</v>
      </c>
      <c r="E29">
        <v>2.7255793939999999</v>
      </c>
      <c r="F29">
        <v>2.882669194</v>
      </c>
      <c r="G29">
        <v>2.9887868709999998</v>
      </c>
      <c r="H29">
        <f t="shared" si="0"/>
        <v>1.0942209205099733</v>
      </c>
      <c r="I29">
        <f t="shared" si="8"/>
        <v>1.1239147431871712</v>
      </c>
      <c r="J29">
        <f t="shared" si="9"/>
        <v>1.0822052108083295</v>
      </c>
      <c r="K29">
        <f t="shared" si="10"/>
        <v>1.0576353784981689</v>
      </c>
      <c r="L29">
        <f t="shared" si="11"/>
        <v>1.0368122978595233</v>
      </c>
      <c r="M29" s="2">
        <v>38412</v>
      </c>
      <c r="N29" s="2">
        <f t="shared" si="12"/>
        <v>42031.213998629093</v>
      </c>
      <c r="O29" s="2">
        <f t="shared" si="13"/>
        <v>47239.501087114251</v>
      </c>
      <c r="P29" s="2">
        <f t="shared" si="14"/>
        <v>51122.834232460787</v>
      </c>
      <c r="Q29" s="2">
        <f t="shared" si="15"/>
        <v>54069.318133347813</v>
      </c>
      <c r="R29" s="2">
        <f t="shared" si="16"/>
        <v>56059.733977533942</v>
      </c>
      <c r="S29">
        <v>1922.6132749999999</v>
      </c>
      <c r="T29" s="2">
        <f t="shared" si="17"/>
        <v>2103.7636675551944</v>
      </c>
      <c r="U29" s="2">
        <f t="shared" si="18"/>
        <v>2364.4510021467977</v>
      </c>
      <c r="V29" s="2">
        <f t="shared" si="19"/>
        <v>2558.8211952242414</v>
      </c>
      <c r="W29" s="2">
        <f t="shared" si="20"/>
        <v>2706.2998233201274</v>
      </c>
      <c r="X29" s="2">
        <f t="shared" si="21"/>
        <v>2805.9249385133635</v>
      </c>
      <c r="Y29" s="15">
        <v>38412</v>
      </c>
      <c r="Z29" s="2">
        <v>39494</v>
      </c>
      <c r="AA29" s="2">
        <v>39914</v>
      </c>
      <c r="AB29" s="2">
        <v>40329</v>
      </c>
      <c r="AC29" s="2">
        <v>40743</v>
      </c>
      <c r="AD29" s="2">
        <v>41154</v>
      </c>
      <c r="AE29">
        <f t="shared" si="22"/>
        <v>1.0281682807456003</v>
      </c>
      <c r="AF29">
        <f t="shared" si="23"/>
        <v>1.010634526763559</v>
      </c>
      <c r="AG29">
        <f t="shared" si="24"/>
        <v>1.0103973543117704</v>
      </c>
      <c r="AH29">
        <f t="shared" si="25"/>
        <v>1.010265565721937</v>
      </c>
      <c r="AI29">
        <f t="shared" si="26"/>
        <v>1.0100876224136661</v>
      </c>
      <c r="AJ29">
        <v>1922.6132749999999</v>
      </c>
      <c r="AK29">
        <f t="shared" si="27"/>
        <v>1976.769985495418</v>
      </c>
      <c r="AL29">
        <f t="shared" si="28"/>
        <v>1997.7919988115693</v>
      </c>
      <c r="AM29">
        <f t="shared" si="29"/>
        <v>2018.5637500644332</v>
      </c>
      <c r="AN29">
        <f t="shared" si="30"/>
        <v>2039.2854489046392</v>
      </c>
      <c r="AO29">
        <f t="shared" si="31"/>
        <v>2059.856990506873</v>
      </c>
      <c r="AP29">
        <f t="shared" si="32"/>
        <v>3845.2265499999999</v>
      </c>
      <c r="AQ29">
        <f t="shared" si="33"/>
        <v>4080.5336530506124</v>
      </c>
      <c r="AR29">
        <f t="shared" si="34"/>
        <v>4362.2430009583668</v>
      </c>
      <c r="AS29">
        <f t="shared" si="35"/>
        <v>4577.3849452886743</v>
      </c>
      <c r="AT29">
        <f t="shared" si="36"/>
        <v>4745.5852722247664</v>
      </c>
      <c r="AU29">
        <f t="shared" si="37"/>
        <v>4865.7819290202369</v>
      </c>
      <c r="AV29">
        <f t="shared" si="38"/>
        <v>0.5</v>
      </c>
      <c r="AW29">
        <f t="shared" si="39"/>
        <v>0.51556091590677555</v>
      </c>
      <c r="AX29">
        <f t="shared" si="40"/>
        <v>0.54202643035414066</v>
      </c>
      <c r="AY29">
        <f t="shared" si="41"/>
        <v>0.55901376567813843</v>
      </c>
      <c r="AZ29">
        <f t="shared" si="42"/>
        <v>0.57027735633783971</v>
      </c>
      <c r="BA29">
        <f t="shared" si="43"/>
        <v>0.57666475387612759</v>
      </c>
      <c r="BB29" s="11">
        <f t="shared" si="44"/>
        <v>38412</v>
      </c>
      <c r="BC29" s="11">
        <f t="shared" si="45"/>
        <v>40723.125625644388</v>
      </c>
      <c r="BD29" s="11">
        <f t="shared" si="46"/>
        <v>43268.885882310336</v>
      </c>
      <c r="BE29" s="11">
        <f t="shared" si="47"/>
        <v>45088.932312067285</v>
      </c>
      <c r="BF29" s="11">
        <f t="shared" si="48"/>
        <v>46469.620658545209</v>
      </c>
      <c r="BG29" s="11">
        <f t="shared" si="49"/>
        <v>47464.122562036297</v>
      </c>
      <c r="BH29" s="12">
        <v>38782</v>
      </c>
      <c r="BI29" s="13">
        <v>0.18291968951261317</v>
      </c>
      <c r="BJ29">
        <v>55</v>
      </c>
      <c r="BK29">
        <v>44445.891306967998</v>
      </c>
      <c r="BL29">
        <v>275.32180832175601</v>
      </c>
      <c r="BM29">
        <v>13.568027394954701</v>
      </c>
    </row>
    <row r="30" spans="1:65" x14ac:dyDescent="0.3">
      <c r="A30">
        <v>11019</v>
      </c>
      <c r="B30">
        <v>0.30186289799999999</v>
      </c>
      <c r="C30">
        <v>0.32976142600000002</v>
      </c>
      <c r="D30">
        <v>0.37051250200000002</v>
      </c>
      <c r="E30">
        <v>0.39453944600000002</v>
      </c>
      <c r="F30">
        <v>0.414411317</v>
      </c>
      <c r="G30">
        <v>0.43035837700000001</v>
      </c>
      <c r="H30">
        <f t="shared" si="0"/>
        <v>1.092421189171781</v>
      </c>
      <c r="I30">
        <f t="shared" si="8"/>
        <v>1.1235774495953326</v>
      </c>
      <c r="J30">
        <f t="shared" si="9"/>
        <v>1.0648478630823637</v>
      </c>
      <c r="K30">
        <f t="shared" si="10"/>
        <v>1.0503672603626051</v>
      </c>
      <c r="L30">
        <f t="shared" si="11"/>
        <v>1.0384812367467271</v>
      </c>
      <c r="M30" s="2">
        <v>49053</v>
      </c>
      <c r="N30" s="2">
        <f t="shared" si="12"/>
        <v>53586.536592443372</v>
      </c>
      <c r="O30" s="2">
        <f t="shared" si="13"/>
        <v>60208.624117184489</v>
      </c>
      <c r="P30" s="2">
        <f t="shared" si="14"/>
        <v>64113.024730313169</v>
      </c>
      <c r="Q30" s="2">
        <f t="shared" si="15"/>
        <v>67342.222139538993</v>
      </c>
      <c r="R30" s="2">
        <f t="shared" si="16"/>
        <v>69933.634132741281</v>
      </c>
      <c r="S30">
        <v>2487.1277909999999</v>
      </c>
      <c r="T30" s="2">
        <f t="shared" si="17"/>
        <v>2716.9910990664048</v>
      </c>
      <c r="U30" s="2">
        <f t="shared" si="18"/>
        <v>3052.7499296622505</v>
      </c>
      <c r="V30" s="2">
        <f t="shared" si="19"/>
        <v>3250.7142391256834</v>
      </c>
      <c r="W30" s="2">
        <f t="shared" si="20"/>
        <v>3414.4438095721544</v>
      </c>
      <c r="X30" s="2">
        <f t="shared" si="21"/>
        <v>3545.8358301666972</v>
      </c>
      <c r="Y30" s="15">
        <v>49053</v>
      </c>
      <c r="Z30" s="2">
        <v>51324</v>
      </c>
      <c r="AA30" s="2">
        <v>51244</v>
      </c>
      <c r="AB30" s="2">
        <v>51217</v>
      </c>
      <c r="AC30" s="2">
        <v>51244</v>
      </c>
      <c r="AD30" s="2">
        <v>51332</v>
      </c>
      <c r="AE30">
        <f t="shared" si="22"/>
        <v>1.0462968625772124</v>
      </c>
      <c r="AF30">
        <f t="shared" si="23"/>
        <v>0.99844127503701974</v>
      </c>
      <c r="AG30">
        <f t="shared" si="24"/>
        <v>0.99947310904691278</v>
      </c>
      <c r="AH30">
        <f t="shared" si="25"/>
        <v>1.0005271687135131</v>
      </c>
      <c r="AI30">
        <f t="shared" si="26"/>
        <v>1.0017172742174694</v>
      </c>
      <c r="AJ30">
        <v>2487.1277909999999</v>
      </c>
      <c r="AK30">
        <f t="shared" si="27"/>
        <v>2602.2740045518926</v>
      </c>
      <c r="AL30">
        <f t="shared" si="28"/>
        <v>2598.2177751004829</v>
      </c>
      <c r="AM30">
        <f t="shared" si="29"/>
        <v>2596.848797660632</v>
      </c>
      <c r="AN30">
        <f t="shared" si="30"/>
        <v>2598.2177751004829</v>
      </c>
      <c r="AO30">
        <f t="shared" si="31"/>
        <v>2602.6796274970334</v>
      </c>
      <c r="AP30">
        <f t="shared" si="32"/>
        <v>4974.2555819999998</v>
      </c>
      <c r="AQ30">
        <f t="shared" si="33"/>
        <v>5319.2651036182979</v>
      </c>
      <c r="AR30">
        <f t="shared" si="34"/>
        <v>5650.9677047627338</v>
      </c>
      <c r="AS30">
        <f t="shared" si="35"/>
        <v>5847.5630367863159</v>
      </c>
      <c r="AT30">
        <f t="shared" si="36"/>
        <v>6012.6615846726372</v>
      </c>
      <c r="AU30">
        <f t="shared" si="37"/>
        <v>6148.5154576637306</v>
      </c>
      <c r="AV30">
        <f t="shared" si="38"/>
        <v>0.5</v>
      </c>
      <c r="AW30">
        <f t="shared" si="39"/>
        <v>0.51078317138550577</v>
      </c>
      <c r="AX30">
        <f t="shared" si="40"/>
        <v>0.54021719626699338</v>
      </c>
      <c r="AY30">
        <f t="shared" si="41"/>
        <v>0.55590922554846034</v>
      </c>
      <c r="AZ30">
        <f t="shared" si="42"/>
        <v>0.56787560076159771</v>
      </c>
      <c r="BA30">
        <f t="shared" si="43"/>
        <v>0.57669788009511147</v>
      </c>
      <c r="BB30" s="11">
        <f t="shared" si="44"/>
        <v>49053</v>
      </c>
      <c r="BC30" s="11">
        <f t="shared" si="45"/>
        <v>52430.870976379389</v>
      </c>
      <c r="BD30" s="11">
        <f t="shared" si="46"/>
        <v>55365.780011011608</v>
      </c>
      <c r="BE30" s="11">
        <f t="shared" si="47"/>
        <v>56944.005609830987</v>
      </c>
      <c r="BF30" s="11">
        <f t="shared" si="48"/>
        <v>58200.434570854632</v>
      </c>
      <c r="BG30" s="11">
        <f t="shared" si="49"/>
        <v>59206.111162084519</v>
      </c>
      <c r="BH30" s="12">
        <v>49517</v>
      </c>
      <c r="BI30" s="13">
        <v>0.16365052478382347</v>
      </c>
      <c r="BJ30">
        <v>155</v>
      </c>
      <c r="BK30">
        <v>52277.011898720899</v>
      </c>
      <c r="BL30">
        <v>70.827674240133504</v>
      </c>
      <c r="BM30">
        <v>5.5374352987984601</v>
      </c>
    </row>
    <row r="31" spans="1:65" x14ac:dyDescent="0.3">
      <c r="A31">
        <v>11020</v>
      </c>
      <c r="B31">
        <v>9.8785744560000008</v>
      </c>
      <c r="C31">
        <v>10.766745909999999</v>
      </c>
      <c r="D31">
        <v>11.420624520000001</v>
      </c>
      <c r="E31">
        <v>12.057748739999999</v>
      </c>
      <c r="F31">
        <v>12.74870823</v>
      </c>
      <c r="G31">
        <v>13.29605091</v>
      </c>
      <c r="H31">
        <f t="shared" si="0"/>
        <v>1.0899088687295913</v>
      </c>
      <c r="I31">
        <f t="shared" si="8"/>
        <v>1.0607313124565045</v>
      </c>
      <c r="J31">
        <f t="shared" si="9"/>
        <v>1.0557871611035154</v>
      </c>
      <c r="K31">
        <f t="shared" si="10"/>
        <v>1.0573041871164419</v>
      </c>
      <c r="L31">
        <f t="shared" si="11"/>
        <v>1.0429331874355712</v>
      </c>
      <c r="M31" s="2">
        <v>1578626</v>
      </c>
      <c r="N31" s="2">
        <f t="shared" si="12"/>
        <v>1720558.4778071197</v>
      </c>
      <c r="O31" s="2">
        <f t="shared" si="13"/>
        <v>1825050.2523225117</v>
      </c>
      <c r="P31" s="2">
        <f t="shared" si="14"/>
        <v>1926864.6247708392</v>
      </c>
      <c r="Q31" s="2">
        <f t="shared" si="15"/>
        <v>2037282.03577676</v>
      </c>
      <c r="R31" s="2">
        <f t="shared" si="16"/>
        <v>2124749.0472778855</v>
      </c>
      <c r="S31">
        <v>67599.26023</v>
      </c>
      <c r="T31" s="2">
        <f t="shared" si="17"/>
        <v>73677.033244236547</v>
      </c>
      <c r="U31" s="2">
        <f t="shared" si="18"/>
        <v>78151.53617106055</v>
      </c>
      <c r="V31" s="2">
        <f t="shared" si="19"/>
        <v>82511.388509922719</v>
      </c>
      <c r="W31" s="2">
        <f t="shared" si="20"/>
        <v>87239.636556332771</v>
      </c>
      <c r="X31" s="2">
        <f t="shared" si="21"/>
        <v>90985.112224416909</v>
      </c>
      <c r="Y31" s="15">
        <v>1578626</v>
      </c>
      <c r="Z31" s="2">
        <v>1607326</v>
      </c>
      <c r="AA31" s="2">
        <v>1627314</v>
      </c>
      <c r="AB31" s="2">
        <v>1645986</v>
      </c>
      <c r="AC31" s="2">
        <v>1663404</v>
      </c>
      <c r="AD31" s="2">
        <v>1679610</v>
      </c>
      <c r="AE31">
        <f t="shared" si="22"/>
        <v>1.0181803669773588</v>
      </c>
      <c r="AF31">
        <f t="shared" si="23"/>
        <v>1.0124355606765523</v>
      </c>
      <c r="AG31">
        <f t="shared" si="24"/>
        <v>1.0114741223881807</v>
      </c>
      <c r="AH31">
        <f t="shared" si="25"/>
        <v>1.010582107016706</v>
      </c>
      <c r="AI31">
        <f t="shared" si="26"/>
        <v>1.0097426722552068</v>
      </c>
      <c r="AJ31">
        <v>67599.26023</v>
      </c>
      <c r="AK31">
        <f t="shared" si="27"/>
        <v>68828.23958837938</v>
      </c>
      <c r="AL31">
        <f t="shared" si="28"/>
        <v>69684.157338040954</v>
      </c>
      <c r="AM31">
        <f t="shared" si="29"/>
        <v>70483.721887854874</v>
      </c>
      <c r="AN31">
        <f t="shared" si="30"/>
        <v>71229.588175807905</v>
      </c>
      <c r="AO31">
        <f t="shared" si="31"/>
        <v>71923.554708278156</v>
      </c>
      <c r="AP31">
        <f t="shared" si="32"/>
        <v>135198.52046</v>
      </c>
      <c r="AQ31">
        <f t="shared" si="33"/>
        <v>142505.27283261594</v>
      </c>
      <c r="AR31">
        <f t="shared" si="34"/>
        <v>147835.69350910152</v>
      </c>
      <c r="AS31">
        <f t="shared" si="35"/>
        <v>152995.11039777758</v>
      </c>
      <c r="AT31">
        <f t="shared" si="36"/>
        <v>158469.22473214066</v>
      </c>
      <c r="AU31">
        <f t="shared" si="37"/>
        <v>162908.66693269508</v>
      </c>
      <c r="AV31">
        <f t="shared" si="38"/>
        <v>0.5</v>
      </c>
      <c r="AW31">
        <f t="shared" si="39"/>
        <v>0.51701268156425506</v>
      </c>
      <c r="AX31">
        <f t="shared" si="40"/>
        <v>0.52863780265791604</v>
      </c>
      <c r="AY31">
        <f t="shared" si="41"/>
        <v>0.53930735626385928</v>
      </c>
      <c r="AZ31">
        <f t="shared" si="42"/>
        <v>0.55051469270322517</v>
      </c>
      <c r="BA31">
        <f t="shared" si="43"/>
        <v>0.55850381650969483</v>
      </c>
      <c r="BB31" s="11">
        <f t="shared" si="44"/>
        <v>1578626</v>
      </c>
      <c r="BC31" s="11">
        <f t="shared" si="45"/>
        <v>1662015.8508158959</v>
      </c>
      <c r="BD31" s="11">
        <f t="shared" si="46"/>
        <v>1720519.3943889281</v>
      </c>
      <c r="BE31" s="11">
        <f t="shared" si="47"/>
        <v>1775384.7162146494</v>
      </c>
      <c r="BF31" s="11">
        <f t="shared" si="48"/>
        <v>1831456.6838026317</v>
      </c>
      <c r="BG31" s="11">
        <f t="shared" si="49"/>
        <v>1876137.1904956969</v>
      </c>
      <c r="BH31" s="12">
        <v>1721215</v>
      </c>
      <c r="BI31" s="13">
        <v>8.2575086342574266E-2</v>
      </c>
      <c r="BJ31">
        <v>1168</v>
      </c>
      <c r="BK31">
        <v>1586992.55207105</v>
      </c>
      <c r="BL31">
        <v>1478.2624750632999</v>
      </c>
      <c r="BM31">
        <v>29.2465551843956</v>
      </c>
    </row>
    <row r="32" spans="1:65" x14ac:dyDescent="0.3">
      <c r="A32">
        <v>11021</v>
      </c>
      <c r="B32">
        <v>2.5552440220000001</v>
      </c>
      <c r="C32">
        <v>2.7586275109999998</v>
      </c>
      <c r="D32">
        <v>2.9371864259999998</v>
      </c>
      <c r="E32">
        <v>3.0785257399999999</v>
      </c>
      <c r="F32">
        <v>3.211175731</v>
      </c>
      <c r="G32">
        <v>3.2937461940000001</v>
      </c>
      <c r="H32">
        <f t="shared" si="0"/>
        <v>1.0795945464499357</v>
      </c>
      <c r="I32">
        <f t="shared" si="8"/>
        <v>1.0647274466335155</v>
      </c>
      <c r="J32">
        <f t="shared" si="9"/>
        <v>1.0481206479605323</v>
      </c>
      <c r="K32">
        <f t="shared" si="10"/>
        <v>1.0430888036037667</v>
      </c>
      <c r="L32">
        <f t="shared" si="11"/>
        <v>1.0257134675635726</v>
      </c>
      <c r="M32" s="2">
        <v>50377</v>
      </c>
      <c r="N32" s="2">
        <f t="shared" si="12"/>
        <v>54386.734466508409</v>
      </c>
      <c r="O32" s="2">
        <f t="shared" si="13"/>
        <v>57907.048919260509</v>
      </c>
      <c r="P32" s="2">
        <f t="shared" si="14"/>
        <v>60693.573634737564</v>
      </c>
      <c r="Q32" s="2">
        <f t="shared" si="15"/>
        <v>63308.787109095523</v>
      </c>
      <c r="R32" s="2">
        <f t="shared" si="16"/>
        <v>64936.675552914377</v>
      </c>
      <c r="S32">
        <v>2897.5053079999998</v>
      </c>
      <c r="T32" s="2">
        <f t="shared" si="17"/>
        <v>3128.1309288265411</v>
      </c>
      <c r="U32" s="2">
        <f t="shared" si="18"/>
        <v>3330.6068565848104</v>
      </c>
      <c r="V32" s="2">
        <f t="shared" si="19"/>
        <v>3490.8778166254633</v>
      </c>
      <c r="W32" s="2">
        <f t="shared" si="20"/>
        <v>3641.2955652707838</v>
      </c>
      <c r="X32" s="2">
        <f t="shared" si="21"/>
        <v>3734.9259006777547</v>
      </c>
      <c r="Y32" s="15">
        <v>50377</v>
      </c>
      <c r="Z32" s="2">
        <v>52913</v>
      </c>
      <c r="AA32" s="2">
        <v>53231</v>
      </c>
      <c r="AB32" s="2">
        <v>53575</v>
      </c>
      <c r="AC32" s="2">
        <v>53960</v>
      </c>
      <c r="AD32" s="2">
        <v>54378</v>
      </c>
      <c r="AE32">
        <f t="shared" si="22"/>
        <v>1.0503404331341684</v>
      </c>
      <c r="AF32">
        <f t="shared" si="23"/>
        <v>1.0060098652505056</v>
      </c>
      <c r="AG32">
        <f t="shared" si="24"/>
        <v>1.006462399729481</v>
      </c>
      <c r="AH32">
        <f t="shared" si="25"/>
        <v>1.0071861875874941</v>
      </c>
      <c r="AI32">
        <f t="shared" si="26"/>
        <v>1.0077464788732395</v>
      </c>
      <c r="AJ32">
        <v>2897.5053079999998</v>
      </c>
      <c r="AK32">
        <f t="shared" si="27"/>
        <v>3043.3669802132717</v>
      </c>
      <c r="AL32">
        <f t="shared" si="28"/>
        <v>3061.6572056721916</v>
      </c>
      <c r="AM32">
        <f t="shared" si="29"/>
        <v>3081.4428583698914</v>
      </c>
      <c r="AN32">
        <f t="shared" si="30"/>
        <v>3103.5866847902817</v>
      </c>
      <c r="AO32">
        <f t="shared" si="31"/>
        <v>3127.6285534752769</v>
      </c>
      <c r="AP32">
        <f t="shared" si="32"/>
        <v>5795.0106159999996</v>
      </c>
      <c r="AQ32">
        <f t="shared" si="33"/>
        <v>6171.4979090398128</v>
      </c>
      <c r="AR32">
        <f t="shared" si="34"/>
        <v>6392.2640622570016</v>
      </c>
      <c r="AS32">
        <f t="shared" si="35"/>
        <v>6572.3206749953551</v>
      </c>
      <c r="AT32">
        <f t="shared" si="36"/>
        <v>6744.8822500610659</v>
      </c>
      <c r="AU32">
        <f t="shared" si="37"/>
        <v>6862.5544541530317</v>
      </c>
      <c r="AV32">
        <f t="shared" si="38"/>
        <v>0.5</v>
      </c>
      <c r="AW32">
        <f t="shared" si="39"/>
        <v>0.50686737238370527</v>
      </c>
      <c r="AX32">
        <f t="shared" si="40"/>
        <v>0.52103711989157531</v>
      </c>
      <c r="AY32">
        <f t="shared" si="41"/>
        <v>0.53114843131538625</v>
      </c>
      <c r="AZ32">
        <f t="shared" si="42"/>
        <v>0.53986050909010563</v>
      </c>
      <c r="BA32">
        <f t="shared" si="43"/>
        <v>0.54424717874806494</v>
      </c>
      <c r="BB32" s="11">
        <f t="shared" si="44"/>
        <v>50377</v>
      </c>
      <c r="BC32" s="11">
        <f t="shared" si="45"/>
        <v>53639.746549877993</v>
      </c>
      <c r="BD32" s="11">
        <f t="shared" si="46"/>
        <v>55470.653857896905</v>
      </c>
      <c r="BE32" s="11">
        <f t="shared" si="47"/>
        <v>56912.554415443636</v>
      </c>
      <c r="BF32" s="11">
        <f t="shared" si="48"/>
        <v>58261.746141004201</v>
      </c>
      <c r="BG32" s="11">
        <f t="shared" si="49"/>
        <v>59190.146171924564</v>
      </c>
      <c r="BH32" s="12">
        <v>47261</v>
      </c>
      <c r="BI32" s="13">
        <v>0.20153939369020968</v>
      </c>
      <c r="BJ32">
        <v>60</v>
      </c>
      <c r="BK32">
        <v>52086.971132982602</v>
      </c>
      <c r="BL32">
        <v>352.47445567622202</v>
      </c>
      <c r="BM32">
        <v>13.6931805262883</v>
      </c>
    </row>
    <row r="33" spans="1:65" x14ac:dyDescent="0.3">
      <c r="A33">
        <v>11022</v>
      </c>
      <c r="B33">
        <v>0.186569554</v>
      </c>
      <c r="C33">
        <v>0.200080487</v>
      </c>
      <c r="D33">
        <v>0.227717895</v>
      </c>
      <c r="E33">
        <v>0.242999363</v>
      </c>
      <c r="F33">
        <v>0.25661399699999998</v>
      </c>
      <c r="G33">
        <v>0.26821054700000002</v>
      </c>
      <c r="H33">
        <f t="shared" si="0"/>
        <v>1.0724176732501596</v>
      </c>
      <c r="I33">
        <f t="shared" si="8"/>
        <v>1.1381314510694889</v>
      </c>
      <c r="J33">
        <f t="shared" si="9"/>
        <v>1.0671070141413348</v>
      </c>
      <c r="K33">
        <f t="shared" si="10"/>
        <v>1.0560274472818267</v>
      </c>
      <c r="L33">
        <f t="shared" si="11"/>
        <v>1.0451906370485318</v>
      </c>
      <c r="M33" s="2">
        <v>23528</v>
      </c>
      <c r="N33" s="2">
        <f t="shared" si="12"/>
        <v>25231.843016229755</v>
      </c>
      <c r="O33" s="2">
        <f t="shared" si="13"/>
        <v>28717.154105219121</v>
      </c>
      <c r="P33" s="2">
        <f t="shared" si="14"/>
        <v>30644.27657185695</v>
      </c>
      <c r="Q33" s="2">
        <f t="shared" si="15"/>
        <v>32361.197161976383</v>
      </c>
      <c r="R33" s="2">
        <f t="shared" si="16"/>
        <v>33823.620277379232</v>
      </c>
      <c r="S33">
        <v>1138.8049779999999</v>
      </c>
      <c r="T33" s="2">
        <f t="shared" si="17"/>
        <v>1221.2745847924591</v>
      </c>
      <c r="U33" s="2">
        <f t="shared" si="18"/>
        <v>1389.971015344129</v>
      </c>
      <c r="V33" s="2">
        <f t="shared" si="19"/>
        <v>1483.247819926873</v>
      </c>
      <c r="W33" s="2">
        <f t="shared" si="20"/>
        <v>1566.3504089637104</v>
      </c>
      <c r="X33" s="2">
        <f t="shared" si="21"/>
        <v>1637.1347817860087</v>
      </c>
      <c r="Y33" s="15">
        <v>23528</v>
      </c>
      <c r="Z33" s="2">
        <v>24083</v>
      </c>
      <c r="AA33" s="2">
        <v>24252</v>
      </c>
      <c r="AB33" s="2">
        <v>24420</v>
      </c>
      <c r="AC33" s="2">
        <v>24587</v>
      </c>
      <c r="AD33" s="2">
        <v>24758</v>
      </c>
      <c r="AE33">
        <f t="shared" si="22"/>
        <v>1.02358891533492</v>
      </c>
      <c r="AF33">
        <f t="shared" si="23"/>
        <v>1.0070173981646804</v>
      </c>
      <c r="AG33">
        <f t="shared" si="24"/>
        <v>1.0069272637308264</v>
      </c>
      <c r="AH33">
        <f t="shared" si="25"/>
        <v>1.0068386568386569</v>
      </c>
      <c r="AI33">
        <f t="shared" si="26"/>
        <v>1.006954894863139</v>
      </c>
      <c r="AJ33">
        <v>1138.8049779999999</v>
      </c>
      <c r="AK33">
        <f t="shared" si="27"/>
        <v>1165.6681522090273</v>
      </c>
      <c r="AL33">
        <f t="shared" si="28"/>
        <v>1173.8481097609654</v>
      </c>
      <c r="AM33">
        <f t="shared" si="29"/>
        <v>1181.9796651972117</v>
      </c>
      <c r="AN33">
        <f t="shared" si="30"/>
        <v>1190.0628185177661</v>
      </c>
      <c r="AO33">
        <f t="shared" si="31"/>
        <v>1198.3395803010881</v>
      </c>
      <c r="AP33">
        <f t="shared" si="32"/>
        <v>2277.6099559999998</v>
      </c>
      <c r="AQ33">
        <f t="shared" si="33"/>
        <v>2386.9427370014864</v>
      </c>
      <c r="AR33">
        <f t="shared" si="34"/>
        <v>2563.8191251050944</v>
      </c>
      <c r="AS33">
        <f t="shared" si="35"/>
        <v>2665.2274851240845</v>
      </c>
      <c r="AT33">
        <f t="shared" si="36"/>
        <v>2756.4132274814765</v>
      </c>
      <c r="AU33">
        <f t="shared" si="37"/>
        <v>2835.4743620870968</v>
      </c>
      <c r="AV33">
        <f t="shared" si="38"/>
        <v>0.5</v>
      </c>
      <c r="AW33">
        <f t="shared" si="39"/>
        <v>0.51164804494918159</v>
      </c>
      <c r="AX33">
        <f t="shared" si="40"/>
        <v>0.54214862574876543</v>
      </c>
      <c r="AY33">
        <f t="shared" si="41"/>
        <v>0.55651828153716398</v>
      </c>
      <c r="AZ33">
        <f t="shared" si="42"/>
        <v>0.56825674515967928</v>
      </c>
      <c r="BA33">
        <f t="shared" si="43"/>
        <v>0.57737597760572568</v>
      </c>
      <c r="BB33" s="11">
        <f t="shared" si="44"/>
        <v>23528</v>
      </c>
      <c r="BC33" s="11">
        <f t="shared" si="45"/>
        <v>24644.03973302228</v>
      </c>
      <c r="BD33" s="11">
        <f t="shared" si="46"/>
        <v>26296.376943318115</v>
      </c>
      <c r="BE33" s="11">
        <f t="shared" si="47"/>
        <v>27180.352870275092</v>
      </c>
      <c r="BF33" s="11">
        <f t="shared" si="48"/>
        <v>27943.457186482068</v>
      </c>
      <c r="BG33" s="11">
        <f t="shared" si="49"/>
        <v>28589.34890712511</v>
      </c>
      <c r="BH33" s="12">
        <v>26383</v>
      </c>
      <c r="BI33" s="13">
        <v>7.7173807430614083E-2</v>
      </c>
      <c r="BJ33">
        <v>73</v>
      </c>
      <c r="BK33">
        <v>25182.734911088301</v>
      </c>
      <c r="BL33">
        <v>26.6393190861811</v>
      </c>
      <c r="BM33">
        <v>3.3071936505409698</v>
      </c>
    </row>
    <row r="34" spans="1:65" x14ac:dyDescent="0.3">
      <c r="A34">
        <v>11023</v>
      </c>
      <c r="B34">
        <v>0.90298708900000002</v>
      </c>
      <c r="C34">
        <v>1.016483904</v>
      </c>
      <c r="D34">
        <v>1.0962553770000001</v>
      </c>
      <c r="E34">
        <v>1.190254235</v>
      </c>
      <c r="F34">
        <v>1.267240023</v>
      </c>
      <c r="G34">
        <v>1.3327476709999999</v>
      </c>
      <c r="H34">
        <f t="shared" ref="H34:H65" si="50">+C34/B34</f>
        <v>1.1256904072966207</v>
      </c>
      <c r="I34">
        <f t="shared" si="8"/>
        <v>1.0784778516276439</v>
      </c>
      <c r="J34">
        <f t="shared" si="9"/>
        <v>1.0857454020040807</v>
      </c>
      <c r="K34">
        <f t="shared" si="10"/>
        <v>1.0646801210499368</v>
      </c>
      <c r="L34">
        <f t="shared" si="11"/>
        <v>1.0516931653128507</v>
      </c>
      <c r="M34" s="2">
        <v>150570</v>
      </c>
      <c r="N34" s="2">
        <f t="shared" si="12"/>
        <v>169495.20462665218</v>
      </c>
      <c r="O34" s="2">
        <f t="shared" si="13"/>
        <v>182796.82414693973</v>
      </c>
      <c r="P34" s="2">
        <f t="shared" si="14"/>
        <v>198470.81131848833</v>
      </c>
      <c r="Q34" s="2">
        <f t="shared" si="15"/>
        <v>211307.92741944731</v>
      </c>
      <c r="R34" s="2">
        <f t="shared" si="16"/>
        <v>222231.10304345668</v>
      </c>
      <c r="S34">
        <v>6002.583576</v>
      </c>
      <c r="T34" s="2">
        <f t="shared" si="17"/>
        <v>6757.0507504994457</v>
      </c>
      <c r="U34" s="2">
        <f t="shared" si="18"/>
        <v>7287.3295767376012</v>
      </c>
      <c r="V34" s="2">
        <f t="shared" si="19"/>
        <v>7912.1845808311937</v>
      </c>
      <c r="W34" s="2">
        <f t="shared" si="20"/>
        <v>8423.945637288798</v>
      </c>
      <c r="X34" s="2">
        <f t="shared" si="21"/>
        <v>8859.406051703636</v>
      </c>
      <c r="Y34" s="15">
        <v>150570</v>
      </c>
      <c r="Z34" s="2">
        <v>157020</v>
      </c>
      <c r="AA34" s="2">
        <v>157653</v>
      </c>
      <c r="AB34" s="2">
        <v>158343</v>
      </c>
      <c r="AC34" s="2">
        <v>159111</v>
      </c>
      <c r="AD34" s="2">
        <v>159968</v>
      </c>
      <c r="AE34">
        <f t="shared" si="22"/>
        <v>1.0428372185694361</v>
      </c>
      <c r="AF34">
        <f t="shared" si="23"/>
        <v>1.0040313335880779</v>
      </c>
      <c r="AG34">
        <f t="shared" si="24"/>
        <v>1.0043767007288158</v>
      </c>
      <c r="AH34">
        <f t="shared" si="25"/>
        <v>1.0048502301964721</v>
      </c>
      <c r="AI34">
        <f t="shared" si="26"/>
        <v>1.0053861769456542</v>
      </c>
      <c r="AJ34">
        <v>6002.583576</v>
      </c>
      <c r="AK34">
        <f t="shared" si="27"/>
        <v>6259.7175606264191</v>
      </c>
      <c r="AL34">
        <f t="shared" si="28"/>
        <v>6284.952570280454</v>
      </c>
      <c r="AM34">
        <f t="shared" si="29"/>
        <v>6312.4599267753729</v>
      </c>
      <c r="AN34">
        <f t="shared" si="30"/>
        <v>6343.0768105262387</v>
      </c>
      <c r="AO34">
        <f t="shared" si="31"/>
        <v>6377.2417446076088</v>
      </c>
      <c r="AP34">
        <f t="shared" si="32"/>
        <v>12005.167152</v>
      </c>
      <c r="AQ34">
        <f t="shared" si="33"/>
        <v>13016.768311125865</v>
      </c>
      <c r="AR34">
        <f t="shared" si="34"/>
        <v>13572.282147018055</v>
      </c>
      <c r="AS34">
        <f t="shared" si="35"/>
        <v>14224.644507606567</v>
      </c>
      <c r="AT34">
        <f t="shared" si="36"/>
        <v>14767.022447815038</v>
      </c>
      <c r="AU34">
        <f t="shared" si="37"/>
        <v>15236.647796311245</v>
      </c>
      <c r="AV34">
        <f t="shared" si="38"/>
        <v>0.5</v>
      </c>
      <c r="AW34">
        <f t="shared" si="39"/>
        <v>0.51910355850184176</v>
      </c>
      <c r="AX34">
        <f t="shared" si="40"/>
        <v>0.53692735663756364</v>
      </c>
      <c r="AY34">
        <f t="shared" si="41"/>
        <v>0.55623074282103757</v>
      </c>
      <c r="AZ34">
        <f t="shared" si="42"/>
        <v>0.57045661486992771</v>
      </c>
      <c r="BA34">
        <f t="shared" si="43"/>
        <v>0.58145375348562411</v>
      </c>
      <c r="BB34" s="11">
        <f t="shared" si="44"/>
        <v>150570</v>
      </c>
      <c r="BC34" s="11">
        <f t="shared" si="45"/>
        <v>163019.28151191841</v>
      </c>
      <c r="BD34" s="11">
        <f t="shared" si="46"/>
        <v>169296.41711196364</v>
      </c>
      <c r="BE34" s="11">
        <f t="shared" si="47"/>
        <v>176150.48902102312</v>
      </c>
      <c r="BF34" s="11">
        <f t="shared" si="48"/>
        <v>181531.84489713807</v>
      </c>
      <c r="BG34" s="11">
        <f t="shared" si="49"/>
        <v>186027.9880751766</v>
      </c>
      <c r="BH34" s="12">
        <v>154960</v>
      </c>
      <c r="BI34" s="13">
        <v>0.16700706381139585</v>
      </c>
      <c r="BJ34">
        <v>395</v>
      </c>
      <c r="BK34">
        <v>159161.01547200099</v>
      </c>
      <c r="BL34">
        <v>114.546280217727</v>
      </c>
      <c r="BM34">
        <v>8.6453983659411993</v>
      </c>
    </row>
    <row r="35" spans="1:65" x14ac:dyDescent="0.3">
      <c r="A35">
        <v>11024</v>
      </c>
      <c r="B35">
        <v>2.4050001860000001</v>
      </c>
      <c r="C35">
        <v>2.7865565970000001</v>
      </c>
      <c r="D35">
        <v>3.1535455109999999</v>
      </c>
      <c r="E35">
        <v>3.514042463</v>
      </c>
      <c r="F35">
        <v>3.861062521</v>
      </c>
      <c r="G35">
        <v>4.0044770959999996</v>
      </c>
      <c r="H35">
        <f t="shared" si="50"/>
        <v>1.1586513020752007</v>
      </c>
      <c r="I35">
        <f t="shared" si="8"/>
        <v>1.1316997883319861</v>
      </c>
      <c r="J35">
        <f t="shared" si="9"/>
        <v>1.1143148087581223</v>
      </c>
      <c r="K35">
        <f t="shared" si="10"/>
        <v>1.0987523803863608</v>
      </c>
      <c r="L35">
        <f t="shared" si="11"/>
        <v>1.0371438106013511</v>
      </c>
      <c r="M35" s="2">
        <v>11872</v>
      </c>
      <c r="N35" s="2">
        <f t="shared" si="12"/>
        <v>13755.508258236783</v>
      </c>
      <c r="O35" s="2">
        <f t="shared" si="13"/>
        <v>15567.105784245456</v>
      </c>
      <c r="P35" s="2">
        <f t="shared" si="14"/>
        <v>17346.656504888935</v>
      </c>
      <c r="Q35" s="2">
        <f t="shared" si="15"/>
        <v>19059.680126491268</v>
      </c>
      <c r="R35" s="2">
        <f t="shared" si="16"/>
        <v>19767.629275231997</v>
      </c>
      <c r="S35">
        <v>737.29145359999995</v>
      </c>
      <c r="T35" s="2">
        <f t="shared" si="17"/>
        <v>854.26370272255735</v>
      </c>
      <c r="U35" s="2">
        <f t="shared" si="18"/>
        <v>966.7700515508169</v>
      </c>
      <c r="V35" s="2">
        <f t="shared" si="19"/>
        <v>1077.2861851069285</v>
      </c>
      <c r="W35" s="2">
        <f t="shared" si="20"/>
        <v>1183.6707602435795</v>
      </c>
      <c r="X35" s="2">
        <f t="shared" si="21"/>
        <v>1227.6368027764242</v>
      </c>
      <c r="Y35" s="15">
        <v>11872</v>
      </c>
      <c r="Z35" s="2">
        <v>12113</v>
      </c>
      <c r="AA35" s="2">
        <v>12231</v>
      </c>
      <c r="AB35" s="2">
        <v>12359</v>
      </c>
      <c r="AC35" s="2">
        <v>12493</v>
      </c>
      <c r="AD35" s="2">
        <v>12620</v>
      </c>
      <c r="AE35">
        <f t="shared" ref="AE35:AE66" si="51">+Z35/Y35</f>
        <v>1.0202998652291104</v>
      </c>
      <c r="AF35">
        <f t="shared" ref="AF35:AF66" si="52">+AA35/Z35</f>
        <v>1.0097415999339552</v>
      </c>
      <c r="AG35">
        <f t="shared" ref="AG35:AG66" si="53">+AB35/AA35</f>
        <v>1.0104652113482135</v>
      </c>
      <c r="AH35">
        <f t="shared" ref="AH35:AH66" si="54">+AC35/AB35</f>
        <v>1.0108423011570515</v>
      </c>
      <c r="AI35">
        <f t="shared" ref="AI35:AI66" si="55">+AD35/AC35</f>
        <v>1.0101656927879612</v>
      </c>
      <c r="AJ35">
        <v>737.29145359999995</v>
      </c>
      <c r="AK35">
        <f t="shared" si="27"/>
        <v>752.25837074265485</v>
      </c>
      <c r="AL35">
        <f t="shared" si="28"/>
        <v>759.58657083739877</v>
      </c>
      <c r="AM35">
        <f t="shared" si="29"/>
        <v>767.53580483847691</v>
      </c>
      <c r="AN35">
        <f t="shared" si="30"/>
        <v>775.85765918335562</v>
      </c>
      <c r="AO35">
        <f t="shared" si="31"/>
        <v>783.74478979380035</v>
      </c>
      <c r="AP35">
        <f t="shared" si="32"/>
        <v>1474.5829071999999</v>
      </c>
      <c r="AQ35">
        <f t="shared" si="33"/>
        <v>1606.5220734652121</v>
      </c>
      <c r="AR35">
        <f t="shared" si="34"/>
        <v>1726.3566223882158</v>
      </c>
      <c r="AS35">
        <f t="shared" si="35"/>
        <v>1844.8219899454054</v>
      </c>
      <c r="AT35">
        <f t="shared" si="36"/>
        <v>1959.5284194269352</v>
      </c>
      <c r="AU35">
        <f t="shared" si="37"/>
        <v>2011.3815925702247</v>
      </c>
      <c r="AV35">
        <f t="shared" si="38"/>
        <v>0.5</v>
      </c>
      <c r="AW35">
        <f t="shared" si="39"/>
        <v>0.53174725503767295</v>
      </c>
      <c r="AX35">
        <f t="shared" si="40"/>
        <v>0.56000599123801076</v>
      </c>
      <c r="AY35">
        <f t="shared" si="41"/>
        <v>0.58395129230805032</v>
      </c>
      <c r="AZ35">
        <f t="shared" si="42"/>
        <v>0.60405899118816786</v>
      </c>
      <c r="BA35">
        <f t="shared" si="43"/>
        <v>0.61034505203346345</v>
      </c>
      <c r="BB35" s="11">
        <f t="shared" si="44"/>
        <v>11872</v>
      </c>
      <c r="BC35" s="11">
        <f t="shared" si="45"/>
        <v>12882.109000542663</v>
      </c>
      <c r="BD35" s="11">
        <f t="shared" si="46"/>
        <v>13698.866557664218</v>
      </c>
      <c r="BE35" s="11">
        <f t="shared" si="47"/>
        <v>14434.108043270387</v>
      </c>
      <c r="BF35" s="11">
        <f t="shared" si="48"/>
        <v>15093.017953827562</v>
      </c>
      <c r="BG35" s="11">
        <f t="shared" si="49"/>
        <v>15405.109113324617</v>
      </c>
      <c r="BH35" s="12">
        <v>12403</v>
      </c>
      <c r="BI35" s="13">
        <v>0.19487749753930328</v>
      </c>
      <c r="BJ35">
        <v>32</v>
      </c>
      <c r="BK35">
        <v>12658.4076318015</v>
      </c>
      <c r="BL35">
        <v>253.11689281378801</v>
      </c>
      <c r="BM35">
        <v>20.490615948571101</v>
      </c>
    </row>
    <row r="36" spans="1:65" x14ac:dyDescent="0.3">
      <c r="A36">
        <v>11025</v>
      </c>
      <c r="B36">
        <v>2.8451248960000002</v>
      </c>
      <c r="C36">
        <v>3.18326837</v>
      </c>
      <c r="D36">
        <v>3.374005747</v>
      </c>
      <c r="E36">
        <v>3.6490882469999999</v>
      </c>
      <c r="F36">
        <v>3.9189349120000001</v>
      </c>
      <c r="G36">
        <v>4.1449660819999998</v>
      </c>
      <c r="H36">
        <f t="shared" si="50"/>
        <v>1.1188501336006023</v>
      </c>
      <c r="I36">
        <f t="shared" si="8"/>
        <v>1.0599187234094247</v>
      </c>
      <c r="J36">
        <f t="shared" si="9"/>
        <v>1.081529944116008</v>
      </c>
      <c r="K36">
        <f t="shared" si="10"/>
        <v>1.0739490652827723</v>
      </c>
      <c r="L36">
        <f t="shared" si="11"/>
        <v>1.0576766838632301</v>
      </c>
      <c r="M36" s="2">
        <v>79798</v>
      </c>
      <c r="N36" s="2">
        <f t="shared" si="12"/>
        <v>89282.002961060862</v>
      </c>
      <c r="O36" s="2">
        <f t="shared" si="13"/>
        <v>94631.666601924109</v>
      </c>
      <c r="P36" s="2">
        <f t="shared" si="14"/>
        <v>102346.98109158369</v>
      </c>
      <c r="Q36" s="2">
        <f t="shared" si="15"/>
        <v>109915.44467781988</v>
      </c>
      <c r="R36" s="2">
        <f t="shared" si="16"/>
        <v>116255.00303218885</v>
      </c>
      <c r="S36">
        <v>4596.0601040000001</v>
      </c>
      <c r="T36" s="2">
        <f t="shared" si="17"/>
        <v>5142.3024613967982</v>
      </c>
      <c r="U36" s="2">
        <f t="shared" si="18"/>
        <v>5450.4226602688368</v>
      </c>
      <c r="V36" s="2">
        <f t="shared" si="19"/>
        <v>5894.795315169179</v>
      </c>
      <c r="W36" s="2">
        <f t="shared" si="20"/>
        <v>6330.7099187592048</v>
      </c>
      <c r="X36" s="2">
        <f t="shared" si="21"/>
        <v>6695.8442733732945</v>
      </c>
      <c r="Y36" s="15">
        <v>79798</v>
      </c>
      <c r="Z36" s="2">
        <v>79902</v>
      </c>
      <c r="AA36" s="2">
        <v>81643</v>
      </c>
      <c r="AB36" s="2">
        <v>83245</v>
      </c>
      <c r="AC36" s="2">
        <v>84709</v>
      </c>
      <c r="AD36" s="2">
        <v>86012</v>
      </c>
      <c r="AE36">
        <f t="shared" si="51"/>
        <v>1.0013032908092934</v>
      </c>
      <c r="AF36">
        <f t="shared" si="52"/>
        <v>1.0217891917599058</v>
      </c>
      <c r="AG36">
        <f t="shared" si="53"/>
        <v>1.0196220129098637</v>
      </c>
      <c r="AH36">
        <f t="shared" si="54"/>
        <v>1.0175866418403507</v>
      </c>
      <c r="AI36">
        <f t="shared" si="55"/>
        <v>1.015382072743156</v>
      </c>
      <c r="AJ36">
        <v>4596.0601040000001</v>
      </c>
      <c r="AK36">
        <f t="shared" si="27"/>
        <v>4602.0501068925032</v>
      </c>
      <c r="AL36">
        <f t="shared" si="28"/>
        <v>4702.3250591602791</v>
      </c>
      <c r="AM36">
        <f t="shared" si="29"/>
        <v>4794.5941421774978</v>
      </c>
      <c r="AN36">
        <f t="shared" si="30"/>
        <v>4878.9149521258169</v>
      </c>
      <c r="AO36">
        <f t="shared" si="31"/>
        <v>4953.9627768270875</v>
      </c>
      <c r="AP36">
        <f t="shared" si="32"/>
        <v>9192.1202080000003</v>
      </c>
      <c r="AQ36">
        <f t="shared" si="33"/>
        <v>9744.3525682893014</v>
      </c>
      <c r="AR36">
        <f t="shared" si="34"/>
        <v>10152.747719429117</v>
      </c>
      <c r="AS36">
        <f t="shared" si="35"/>
        <v>10689.389457346677</v>
      </c>
      <c r="AT36">
        <f t="shared" si="36"/>
        <v>11209.624870885022</v>
      </c>
      <c r="AU36">
        <f t="shared" si="37"/>
        <v>11649.807050200383</v>
      </c>
      <c r="AV36">
        <f t="shared" si="38"/>
        <v>0.5</v>
      </c>
      <c r="AW36">
        <f t="shared" si="39"/>
        <v>0.52772130578805299</v>
      </c>
      <c r="AX36">
        <f t="shared" si="40"/>
        <v>0.53684212499818829</v>
      </c>
      <c r="AY36">
        <f t="shared" si="41"/>
        <v>0.55146230181722533</v>
      </c>
      <c r="AZ36">
        <f t="shared" si="42"/>
        <v>0.56475662581734398</v>
      </c>
      <c r="BA36">
        <f t="shared" si="43"/>
        <v>0.57476010070554118</v>
      </c>
      <c r="BB36" s="11">
        <f t="shared" si="44"/>
        <v>79798</v>
      </c>
      <c r="BC36" s="11">
        <f t="shared" si="45"/>
        <v>84331.97555015402</v>
      </c>
      <c r="BD36" s="11">
        <f t="shared" si="46"/>
        <v>87658.803222454168</v>
      </c>
      <c r="BE36" s="11">
        <f t="shared" si="47"/>
        <v>91812.95862954983</v>
      </c>
      <c r="BF36" s="11">
        <f t="shared" si="48"/>
        <v>95679.93803272277</v>
      </c>
      <c r="BG36" s="11">
        <f t="shared" si="49"/>
        <v>98872.531563769997</v>
      </c>
      <c r="BH36" s="12">
        <v>83842</v>
      </c>
      <c r="BI36" s="13">
        <v>0.15201928509411866</v>
      </c>
      <c r="BJ36">
        <v>95</v>
      </c>
      <c r="BK36">
        <v>82811.379358954</v>
      </c>
      <c r="BL36">
        <v>332.79251747636903</v>
      </c>
      <c r="BM36">
        <v>16.487810614873901</v>
      </c>
    </row>
    <row r="37" spans="1:65" x14ac:dyDescent="0.3">
      <c r="A37">
        <v>11026</v>
      </c>
      <c r="B37">
        <v>0.95955805299999997</v>
      </c>
      <c r="C37">
        <v>1.082231843</v>
      </c>
      <c r="D37">
        <v>1.1676834380000001</v>
      </c>
      <c r="E37">
        <v>1.269569288</v>
      </c>
      <c r="F37">
        <v>1.3671845520000001</v>
      </c>
      <c r="G37">
        <v>1.4443284270000001</v>
      </c>
      <c r="H37">
        <f t="shared" si="50"/>
        <v>1.1278440523910647</v>
      </c>
      <c r="I37">
        <f t="shared" si="8"/>
        <v>1.078958677433778</v>
      </c>
      <c r="J37">
        <f t="shared" si="9"/>
        <v>1.0872546845183566</v>
      </c>
      <c r="K37">
        <f t="shared" si="10"/>
        <v>1.0768884888147987</v>
      </c>
      <c r="L37">
        <f t="shared" si="11"/>
        <v>1.0564253559529686</v>
      </c>
      <c r="M37" s="2">
        <v>59879</v>
      </c>
      <c r="N37" s="2">
        <f t="shared" si="12"/>
        <v>67534.174013124561</v>
      </c>
      <c r="O37" s="2">
        <f t="shared" si="13"/>
        <v>72866.583074783499</v>
      </c>
      <c r="P37" s="2">
        <f t="shared" si="14"/>
        <v>79224.53379290436</v>
      </c>
      <c r="Q37" s="2">
        <f t="shared" si="15"/>
        <v>85315.988473297723</v>
      </c>
      <c r="R37" s="2">
        <f t="shared" si="16"/>
        <v>90129.973491382916</v>
      </c>
      <c r="S37">
        <v>3117.7184229999998</v>
      </c>
      <c r="T37" s="2">
        <f t="shared" si="17"/>
        <v>3516.3001804105993</v>
      </c>
      <c r="U37" s="2">
        <f t="shared" si="18"/>
        <v>3793.9425921159755</v>
      </c>
      <c r="V37" s="2">
        <f t="shared" si="19"/>
        <v>4124.9818560718113</v>
      </c>
      <c r="W37" s="2">
        <f t="shared" si="20"/>
        <v>4442.1454773736368</v>
      </c>
      <c r="X37" s="2">
        <f t="shared" si="21"/>
        <v>4692.7951171293143</v>
      </c>
      <c r="Y37" s="15">
        <v>59879</v>
      </c>
      <c r="Z37" s="2">
        <v>60951</v>
      </c>
      <c r="AA37" s="2">
        <v>61369</v>
      </c>
      <c r="AB37" s="2">
        <v>61781</v>
      </c>
      <c r="AC37" s="2">
        <v>62193</v>
      </c>
      <c r="AD37" s="2">
        <v>62603</v>
      </c>
      <c r="AE37">
        <f t="shared" si="51"/>
        <v>1.0179027705873511</v>
      </c>
      <c r="AF37">
        <f t="shared" si="52"/>
        <v>1.0068579678758347</v>
      </c>
      <c r="AG37">
        <f t="shared" si="53"/>
        <v>1.0067134872655574</v>
      </c>
      <c r="AH37">
        <f t="shared" si="54"/>
        <v>1.0066687169194413</v>
      </c>
      <c r="AI37">
        <f t="shared" si="55"/>
        <v>1.0065923817792999</v>
      </c>
      <c r="AJ37">
        <v>3117.7184229999998</v>
      </c>
      <c r="AK37">
        <f t="shared" si="27"/>
        <v>3173.5342206829268</v>
      </c>
      <c r="AL37">
        <f t="shared" si="28"/>
        <v>3195.2982164212326</v>
      </c>
      <c r="AM37">
        <f t="shared" si="29"/>
        <v>3216.7498103068351</v>
      </c>
      <c r="AN37">
        <f t="shared" si="30"/>
        <v>3238.2014041924376</v>
      </c>
      <c r="AO37">
        <f t="shared" si="31"/>
        <v>3259.548864127139</v>
      </c>
      <c r="AP37">
        <f t="shared" si="32"/>
        <v>6235.4368459999996</v>
      </c>
      <c r="AQ37">
        <f t="shared" si="33"/>
        <v>6689.8344010935261</v>
      </c>
      <c r="AR37">
        <f t="shared" si="34"/>
        <v>6989.2408085372081</v>
      </c>
      <c r="AS37">
        <f t="shared" si="35"/>
        <v>7341.731666378646</v>
      </c>
      <c r="AT37">
        <f t="shared" si="36"/>
        <v>7680.3468815660744</v>
      </c>
      <c r="AU37">
        <f t="shared" si="37"/>
        <v>7952.3439812564538</v>
      </c>
      <c r="AV37">
        <f t="shared" si="38"/>
        <v>0.5</v>
      </c>
      <c r="AW37">
        <f t="shared" si="39"/>
        <v>0.52561841887085003</v>
      </c>
      <c r="AX37">
        <f t="shared" si="40"/>
        <v>0.5428261374943264</v>
      </c>
      <c r="AY37">
        <f t="shared" si="41"/>
        <v>0.56185407523978381</v>
      </c>
      <c r="AZ37">
        <f t="shared" si="42"/>
        <v>0.57837823549811507</v>
      </c>
      <c r="BA37">
        <f t="shared" si="43"/>
        <v>0.59011470431738833</v>
      </c>
      <c r="BB37" s="11">
        <f t="shared" si="44"/>
        <v>59879</v>
      </c>
      <c r="BC37" s="11">
        <f t="shared" si="45"/>
        <v>64073.936497194358</v>
      </c>
      <c r="BD37" s="11">
        <f t="shared" si="46"/>
        <v>66625.394463778634</v>
      </c>
      <c r="BE37" s="11">
        <f t="shared" si="47"/>
        <v>69423.813244778168</v>
      </c>
      <c r="BF37" s="11">
        <f t="shared" si="48"/>
        <v>71942.155200668523</v>
      </c>
      <c r="BG37" s="11">
        <f t="shared" si="49"/>
        <v>73885.901668762905</v>
      </c>
      <c r="BH37" s="12">
        <v>65766</v>
      </c>
      <c r="BI37" s="13">
        <v>0.10989784905333022</v>
      </c>
      <c r="BJ37">
        <v>137</v>
      </c>
      <c r="BK37">
        <v>62589.7521157191</v>
      </c>
      <c r="BL37">
        <v>160.38609275431099</v>
      </c>
      <c r="BM37">
        <v>10.299934953178999</v>
      </c>
    </row>
    <row r="38" spans="1:65" x14ac:dyDescent="0.3">
      <c r="A38">
        <v>11027</v>
      </c>
      <c r="B38">
        <v>5.2911046590000002</v>
      </c>
      <c r="C38">
        <v>5.889599445</v>
      </c>
      <c r="D38">
        <v>6.624028193</v>
      </c>
      <c r="E38">
        <v>7.2028608700000003</v>
      </c>
      <c r="F38">
        <v>7.7041733350000001</v>
      </c>
      <c r="G38">
        <v>7.9808772430000001</v>
      </c>
      <c r="H38">
        <f t="shared" si="50"/>
        <v>1.1131133902222061</v>
      </c>
      <c r="I38">
        <f t="shared" si="8"/>
        <v>1.1246992694254438</v>
      </c>
      <c r="J38">
        <f t="shared" si="9"/>
        <v>1.087383788253149</v>
      </c>
      <c r="K38">
        <f t="shared" si="10"/>
        <v>1.0695990765402636</v>
      </c>
      <c r="L38">
        <f t="shared" si="11"/>
        <v>1.0359161062411377</v>
      </c>
      <c r="M38" s="2">
        <v>273271</v>
      </c>
      <c r="N38" s="2">
        <f t="shared" si="12"/>
        <v>304181.60925941251</v>
      </c>
      <c r="O38" s="2">
        <f t="shared" si="13"/>
        <v>342112.83370671707</v>
      </c>
      <c r="P38" s="2">
        <f t="shared" si="14"/>
        <v>372007.94912602962</v>
      </c>
      <c r="Q38" s="2">
        <f t="shared" si="15"/>
        <v>397899.35885083867</v>
      </c>
      <c r="R38" s="2">
        <f t="shared" si="16"/>
        <v>412190.35449660599</v>
      </c>
      <c r="S38">
        <v>14233.48409</v>
      </c>
      <c r="T38" s="2">
        <f t="shared" si="17"/>
        <v>15843.481730093732</v>
      </c>
      <c r="U38" s="2">
        <f t="shared" si="18"/>
        <v>17819.152326991789</v>
      </c>
      <c r="V38" s="2">
        <f t="shared" si="19"/>
        <v>19376.257360784246</v>
      </c>
      <c r="W38" s="2">
        <f t="shared" si="20"/>
        <v>20724.826979901314</v>
      </c>
      <c r="X38" s="2">
        <f t="shared" si="21"/>
        <v>21469.182067540649</v>
      </c>
      <c r="Y38" s="15">
        <v>273271</v>
      </c>
      <c r="Z38" s="2">
        <v>282983</v>
      </c>
      <c r="AA38" s="2">
        <v>285595</v>
      </c>
      <c r="AB38" s="2">
        <v>288173</v>
      </c>
      <c r="AC38" s="2">
        <v>290737</v>
      </c>
      <c r="AD38" s="2">
        <v>293293</v>
      </c>
      <c r="AE38">
        <f t="shared" si="51"/>
        <v>1.0355398121278876</v>
      </c>
      <c r="AF38">
        <f t="shared" si="52"/>
        <v>1.0092302364452987</v>
      </c>
      <c r="AG38">
        <f t="shared" si="53"/>
        <v>1.0090267686759222</v>
      </c>
      <c r="AH38">
        <f t="shared" si="54"/>
        <v>1.0088974331391214</v>
      </c>
      <c r="AI38">
        <f t="shared" si="55"/>
        <v>1.0087914506925504</v>
      </c>
      <c r="AJ38">
        <v>14233.48409</v>
      </c>
      <c r="AK38">
        <f t="shared" si="27"/>
        <v>14739.339440483876</v>
      </c>
      <c r="AL38">
        <f t="shared" si="28"/>
        <v>14875.38702856706</v>
      </c>
      <c r="AM38">
        <f t="shared" si="29"/>
        <v>15009.663706238749</v>
      </c>
      <c r="AN38">
        <f t="shared" si="30"/>
        <v>15143.211185505705</v>
      </c>
      <c r="AO38">
        <f t="shared" si="31"/>
        <v>15276.341979969955</v>
      </c>
      <c r="AP38">
        <f t="shared" si="32"/>
        <v>28466.96818</v>
      </c>
      <c r="AQ38">
        <f t="shared" si="33"/>
        <v>30582.821170577608</v>
      </c>
      <c r="AR38">
        <f t="shared" si="34"/>
        <v>32694.539355558849</v>
      </c>
      <c r="AS38">
        <f t="shared" si="35"/>
        <v>34385.921067022995</v>
      </c>
      <c r="AT38">
        <f t="shared" si="36"/>
        <v>35868.038165407022</v>
      </c>
      <c r="AU38">
        <f t="shared" si="37"/>
        <v>36745.524047510604</v>
      </c>
      <c r="AV38">
        <f t="shared" si="38"/>
        <v>0.5</v>
      </c>
      <c r="AW38">
        <f t="shared" si="39"/>
        <v>0.51805167488393944</v>
      </c>
      <c r="AX38">
        <f t="shared" si="40"/>
        <v>0.54501921966862366</v>
      </c>
      <c r="AY38">
        <f t="shared" si="41"/>
        <v>0.56349391726390563</v>
      </c>
      <c r="AZ38">
        <f t="shared" si="42"/>
        <v>0.57780765383174493</v>
      </c>
      <c r="BA38">
        <f t="shared" si="43"/>
        <v>0.58426659093994116</v>
      </c>
      <c r="BB38" s="11">
        <f t="shared" si="44"/>
        <v>273271</v>
      </c>
      <c r="BC38" s="11">
        <f t="shared" si="45"/>
        <v>293199.63422736368</v>
      </c>
      <c r="BD38" s="11">
        <f t="shared" si="46"/>
        <v>311309.52808252111</v>
      </c>
      <c r="BE38" s="11">
        <f t="shared" si="47"/>
        <v>324767.46523938293</v>
      </c>
      <c r="BF38" s="11">
        <f t="shared" si="48"/>
        <v>335980.12770416006</v>
      </c>
      <c r="BG38" s="11">
        <f t="shared" si="49"/>
        <v>342722.6025130963</v>
      </c>
      <c r="BH38" s="12">
        <v>273417</v>
      </c>
      <c r="BI38" s="13">
        <v>0.20222069395159881</v>
      </c>
      <c r="BJ38">
        <v>287</v>
      </c>
      <c r="BK38">
        <v>282916.87446946598</v>
      </c>
      <c r="BL38">
        <v>426.69202898369099</v>
      </c>
      <c r="BM38">
        <v>22.6908775791476</v>
      </c>
    </row>
    <row r="39" spans="1:65" x14ac:dyDescent="0.3">
      <c r="A39">
        <v>11028</v>
      </c>
      <c r="B39">
        <v>1.7273811320000001</v>
      </c>
      <c r="C39">
        <v>1.9439220129999999</v>
      </c>
      <c r="D39">
        <v>2.2045761640000001</v>
      </c>
      <c r="E39">
        <v>2.380963859</v>
      </c>
      <c r="F39">
        <v>2.5209895950000001</v>
      </c>
      <c r="G39">
        <v>2.6526039140000002</v>
      </c>
      <c r="H39">
        <f t="shared" si="50"/>
        <v>1.1253579056691929</v>
      </c>
      <c r="I39">
        <f t="shared" si="8"/>
        <v>1.1340867325216097</v>
      </c>
      <c r="J39">
        <f t="shared" si="9"/>
        <v>1.0800097986544319</v>
      </c>
      <c r="K39">
        <f t="shared" si="10"/>
        <v>1.0588105256073943</v>
      </c>
      <c r="L39">
        <f t="shared" si="11"/>
        <v>1.0522074027044923</v>
      </c>
      <c r="M39" s="2">
        <v>100391</v>
      </c>
      <c r="N39" s="2">
        <f t="shared" si="12"/>
        <v>112975.80550803595</v>
      </c>
      <c r="O39" s="2">
        <f t="shared" si="13"/>
        <v>128124.36212260537</v>
      </c>
      <c r="P39" s="2">
        <f t="shared" si="14"/>
        <v>138375.56653876253</v>
      </c>
      <c r="Q39" s="2">
        <f t="shared" si="15"/>
        <v>146513.50633812812</v>
      </c>
      <c r="R39" s="2">
        <f t="shared" si="16"/>
        <v>154162.59596516995</v>
      </c>
      <c r="S39">
        <v>4613.3435399999998</v>
      </c>
      <c r="T39" s="2">
        <f t="shared" si="17"/>
        <v>5191.6626243069004</v>
      </c>
      <c r="U39" s="2">
        <f t="shared" si="18"/>
        <v>5887.7957019547785</v>
      </c>
      <c r="V39" s="2">
        <f t="shared" si="19"/>
        <v>6358.8770505866096</v>
      </c>
      <c r="W39" s="2">
        <f t="shared" si="20"/>
        <v>6732.845952204405</v>
      </c>
      <c r="X39" s="2">
        <f t="shared" si="21"/>
        <v>7084.3503521784514</v>
      </c>
      <c r="Y39" s="15">
        <v>100391</v>
      </c>
      <c r="Z39" s="2">
        <v>104331</v>
      </c>
      <c r="AA39" s="2">
        <v>104882</v>
      </c>
      <c r="AB39" s="2">
        <v>105505</v>
      </c>
      <c r="AC39" s="2">
        <v>106199</v>
      </c>
      <c r="AD39" s="2">
        <v>106978</v>
      </c>
      <c r="AE39">
        <f t="shared" si="51"/>
        <v>1.0392465460051199</v>
      </c>
      <c r="AF39">
        <f t="shared" si="52"/>
        <v>1.0052812682711754</v>
      </c>
      <c r="AG39">
        <f t="shared" si="53"/>
        <v>1.0059400087717625</v>
      </c>
      <c r="AH39">
        <f t="shared" si="54"/>
        <v>1.0065778873039193</v>
      </c>
      <c r="AI39">
        <f t="shared" si="55"/>
        <v>1.0073352856429909</v>
      </c>
      <c r="AJ39">
        <v>4613.3435399999998</v>
      </c>
      <c r="AK39">
        <f t="shared" si="27"/>
        <v>4794.4013394800322</v>
      </c>
      <c r="AL39">
        <f t="shared" si="28"/>
        <v>4819.7218591535084</v>
      </c>
      <c r="AM39">
        <f t="shared" si="29"/>
        <v>4848.3510492743353</v>
      </c>
      <c r="AN39">
        <f t="shared" si="30"/>
        <v>4880.2429560863011</v>
      </c>
      <c r="AO39">
        <f t="shared" si="31"/>
        <v>4916.0409321763882</v>
      </c>
      <c r="AP39">
        <f t="shared" si="32"/>
        <v>9226.6870799999997</v>
      </c>
      <c r="AQ39">
        <f t="shared" si="33"/>
        <v>9986.0639637869317</v>
      </c>
      <c r="AR39">
        <f t="shared" si="34"/>
        <v>10707.517561108287</v>
      </c>
      <c r="AS39">
        <f t="shared" si="35"/>
        <v>11207.228099860946</v>
      </c>
      <c r="AT39">
        <f t="shared" si="36"/>
        <v>11613.088908290705</v>
      </c>
      <c r="AU39">
        <f t="shared" si="37"/>
        <v>12000.391284354839</v>
      </c>
      <c r="AV39">
        <f t="shared" si="38"/>
        <v>0.5</v>
      </c>
      <c r="AW39">
        <f t="shared" si="39"/>
        <v>0.51989078411010992</v>
      </c>
      <c r="AX39">
        <f t="shared" si="40"/>
        <v>0.54987495171993528</v>
      </c>
      <c r="AY39">
        <f t="shared" si="41"/>
        <v>0.56739070481357556</v>
      </c>
      <c r="AZ39">
        <f t="shared" si="42"/>
        <v>0.57976357585601157</v>
      </c>
      <c r="BA39">
        <f t="shared" si="43"/>
        <v>0.59034328000741665</v>
      </c>
      <c r="BB39" s="11">
        <f t="shared" si="44"/>
        <v>100391</v>
      </c>
      <c r="BC39" s="11">
        <f t="shared" si="45"/>
        <v>108481.45079398373</v>
      </c>
      <c r="BD39" s="11">
        <f t="shared" si="46"/>
        <v>115343.96937258048</v>
      </c>
      <c r="BE39" s="11">
        <f t="shared" si="47"/>
        <v>119725.11262271254</v>
      </c>
      <c r="BF39" s="11">
        <f t="shared" si="48"/>
        <v>123140.62398466512</v>
      </c>
      <c r="BG39" s="11">
        <f t="shared" si="49"/>
        <v>126307.48681726681</v>
      </c>
      <c r="BH39" s="12">
        <v>94126</v>
      </c>
      <c r="BI39" s="13">
        <v>0.25478685094751996</v>
      </c>
      <c r="BJ39">
        <v>151</v>
      </c>
      <c r="BK39">
        <v>102067.48110621001</v>
      </c>
      <c r="BL39">
        <v>179.44187159920199</v>
      </c>
      <c r="BM39">
        <v>12.404652543755899</v>
      </c>
    </row>
    <row r="40" spans="1:65" x14ac:dyDescent="0.3">
      <c r="A40">
        <v>11029</v>
      </c>
      <c r="B40">
        <v>0.22632342799999999</v>
      </c>
      <c r="C40">
        <v>0.261661123</v>
      </c>
      <c r="D40">
        <v>0.28510997500000002</v>
      </c>
      <c r="E40">
        <v>0.31023618600000002</v>
      </c>
      <c r="F40">
        <v>0.32707845800000002</v>
      </c>
      <c r="G40">
        <v>0.345770523</v>
      </c>
      <c r="H40">
        <f t="shared" si="50"/>
        <v>1.1561380335755607</v>
      </c>
      <c r="I40">
        <f t="shared" si="8"/>
        <v>1.0896153457233309</v>
      </c>
      <c r="J40">
        <f t="shared" si="9"/>
        <v>1.0881281372214353</v>
      </c>
      <c r="K40">
        <f t="shared" si="10"/>
        <v>1.0542885477582553</v>
      </c>
      <c r="L40">
        <f t="shared" si="11"/>
        <v>1.0571485664763651</v>
      </c>
      <c r="M40" s="2">
        <v>39668</v>
      </c>
      <c r="N40" s="2">
        <f t="shared" si="12"/>
        <v>45861.683515875338</v>
      </c>
      <c r="O40" s="2">
        <f t="shared" si="13"/>
        <v>49971.594139604487</v>
      </c>
      <c r="P40" s="2">
        <f t="shared" si="14"/>
        <v>54375.497645113421</v>
      </c>
      <c r="Q40" s="2">
        <f t="shared" si="15"/>
        <v>57327.464445899059</v>
      </c>
      <c r="R40" s="2">
        <f t="shared" si="16"/>
        <v>60603.646858706976</v>
      </c>
      <c r="S40">
        <v>1682.9445659999999</v>
      </c>
      <c r="T40" s="2">
        <f t="shared" si="17"/>
        <v>1945.7162211519153</v>
      </c>
      <c r="U40" s="2">
        <f t="shared" si="18"/>
        <v>2120.0822529899369</v>
      </c>
      <c r="V40" s="2">
        <f t="shared" si="19"/>
        <v>2306.9211527021639</v>
      </c>
      <c r="W40" s="2">
        <f t="shared" si="20"/>
        <v>2432.1605518751649</v>
      </c>
      <c r="X40" s="2">
        <f t="shared" si="21"/>
        <v>2571.1550408551957</v>
      </c>
      <c r="Y40" s="15">
        <v>39668</v>
      </c>
      <c r="Z40" s="2">
        <v>40300</v>
      </c>
      <c r="AA40" s="2">
        <v>40630</v>
      </c>
      <c r="AB40" s="2">
        <v>40955</v>
      </c>
      <c r="AC40" s="2">
        <v>41274</v>
      </c>
      <c r="AD40" s="2">
        <v>41588</v>
      </c>
      <c r="AE40">
        <f t="shared" si="51"/>
        <v>1.0159322375718463</v>
      </c>
      <c r="AF40">
        <f t="shared" si="52"/>
        <v>1.0081885856079404</v>
      </c>
      <c r="AG40">
        <f t="shared" si="53"/>
        <v>1.0079990155057839</v>
      </c>
      <c r="AH40">
        <f t="shared" si="54"/>
        <v>1.0077890367476499</v>
      </c>
      <c r="AI40">
        <f t="shared" si="55"/>
        <v>1.0076076949168968</v>
      </c>
      <c r="AJ40">
        <v>1682.9445659999999</v>
      </c>
      <c r="AK40">
        <f t="shared" si="27"/>
        <v>1709.7576386457595</v>
      </c>
      <c r="AL40">
        <f t="shared" si="28"/>
        <v>1723.7581354386405</v>
      </c>
      <c r="AM40">
        <f t="shared" si="29"/>
        <v>1737.5465034922352</v>
      </c>
      <c r="AN40">
        <f t="shared" si="30"/>
        <v>1751.0803170586867</v>
      </c>
      <c r="AO40">
        <f t="shared" si="31"/>
        <v>1764.4020018858521</v>
      </c>
      <c r="AP40">
        <f t="shared" si="32"/>
        <v>3365.8891319999998</v>
      </c>
      <c r="AQ40">
        <f t="shared" si="33"/>
        <v>3655.4738597976748</v>
      </c>
      <c r="AR40">
        <f t="shared" si="34"/>
        <v>3843.8403884285772</v>
      </c>
      <c r="AS40">
        <f t="shared" si="35"/>
        <v>4044.4676561943988</v>
      </c>
      <c r="AT40">
        <f t="shared" si="36"/>
        <v>4183.2408689338517</v>
      </c>
      <c r="AU40">
        <f t="shared" si="37"/>
        <v>4335.5570427410476</v>
      </c>
      <c r="AV40">
        <f t="shared" si="38"/>
        <v>0.5</v>
      </c>
      <c r="AW40">
        <f t="shared" si="39"/>
        <v>0.53227469153878948</v>
      </c>
      <c r="AX40">
        <f t="shared" si="40"/>
        <v>0.55155314444694203</v>
      </c>
      <c r="AY40">
        <f t="shared" si="41"/>
        <v>0.57038931914041757</v>
      </c>
      <c r="AZ40">
        <f t="shared" si="42"/>
        <v>0.5814058114456675</v>
      </c>
      <c r="BA40">
        <f t="shared" si="43"/>
        <v>0.59303914479917608</v>
      </c>
      <c r="BB40" s="11">
        <f t="shared" si="44"/>
        <v>39668</v>
      </c>
      <c r="BC40" s="11">
        <f t="shared" si="45"/>
        <v>42901.340138026426</v>
      </c>
      <c r="BD40" s="11">
        <f t="shared" si="46"/>
        <v>44819.20851775851</v>
      </c>
      <c r="BE40" s="11">
        <f t="shared" si="47"/>
        <v>46720.589130791603</v>
      </c>
      <c r="BF40" s="11">
        <f t="shared" si="48"/>
        <v>47993.886923216938</v>
      </c>
      <c r="BG40" s="11">
        <f t="shared" si="49"/>
        <v>49326.623907816247</v>
      </c>
      <c r="BH40" s="12">
        <v>41054</v>
      </c>
      <c r="BI40" s="13">
        <v>0.16771113148299965</v>
      </c>
      <c r="BJ40">
        <v>125</v>
      </c>
      <c r="BK40">
        <v>41589.594011677502</v>
      </c>
      <c r="BL40">
        <v>42.908381379531903</v>
      </c>
      <c r="BM40">
        <v>3.8660669205871399</v>
      </c>
    </row>
    <row r="41" spans="1:65" x14ac:dyDescent="0.3">
      <c r="A41">
        <v>11030</v>
      </c>
      <c r="B41">
        <v>0.208348903</v>
      </c>
      <c r="C41">
        <v>0.233469235</v>
      </c>
      <c r="D41">
        <v>0.262343879</v>
      </c>
      <c r="E41">
        <v>0.27831972900000002</v>
      </c>
      <c r="F41">
        <v>0.29724130700000001</v>
      </c>
      <c r="G41">
        <v>0.316335111</v>
      </c>
      <c r="H41">
        <f t="shared" si="50"/>
        <v>1.1205685829792922</v>
      </c>
      <c r="I41">
        <f t="shared" si="8"/>
        <v>1.1236764407096294</v>
      </c>
      <c r="J41">
        <f t="shared" si="9"/>
        <v>1.0608965990016486</v>
      </c>
      <c r="K41">
        <f t="shared" si="10"/>
        <v>1.067985040327486</v>
      </c>
      <c r="L41">
        <f t="shared" si="11"/>
        <v>1.064236711218606</v>
      </c>
      <c r="M41" s="2">
        <v>113109</v>
      </c>
      <c r="N41" s="2">
        <f t="shared" si="12"/>
        <v>126746.39185220476</v>
      </c>
      <c r="O41" s="2">
        <f t="shared" si="13"/>
        <v>142421.9344692734</v>
      </c>
      <c r="P41" s="2">
        <f t="shared" si="14"/>
        <v>151094.94590168781</v>
      </c>
      <c r="Q41" s="2">
        <f t="shared" si="15"/>
        <v>161367.14189209338</v>
      </c>
      <c r="R41" s="2">
        <f t="shared" si="16"/>
        <v>171732.83638598758</v>
      </c>
      <c r="S41">
        <v>3699.6453660000002</v>
      </c>
      <c r="T41" s="2">
        <f t="shared" si="17"/>
        <v>4145.7063653045252</v>
      </c>
      <c r="U41" s="2">
        <f t="shared" si="18"/>
        <v>4658.4325727926434</v>
      </c>
      <c r="V41" s="2">
        <f t="shared" si="19"/>
        <v>4942.1152731542152</v>
      </c>
      <c r="W41" s="2">
        <f t="shared" si="20"/>
        <v>5278.1051793026891</v>
      </c>
      <c r="X41" s="2">
        <f t="shared" si="21"/>
        <v>5617.1532974869842</v>
      </c>
      <c r="Y41" s="15">
        <v>113109</v>
      </c>
      <c r="Z41" s="2">
        <v>114807</v>
      </c>
      <c r="AA41" s="2">
        <v>115737</v>
      </c>
      <c r="AB41" s="2">
        <v>116647</v>
      </c>
      <c r="AC41" s="2">
        <v>117537</v>
      </c>
      <c r="AD41" s="2">
        <v>118417</v>
      </c>
      <c r="AE41">
        <f t="shared" si="51"/>
        <v>1.0150120680051986</v>
      </c>
      <c r="AF41">
        <f t="shared" si="52"/>
        <v>1.0081005513601087</v>
      </c>
      <c r="AG41">
        <f t="shared" si="53"/>
        <v>1.0078626541209812</v>
      </c>
      <c r="AH41">
        <f t="shared" si="54"/>
        <v>1.0076298576045677</v>
      </c>
      <c r="AI41">
        <f t="shared" si="55"/>
        <v>1.0074870040923283</v>
      </c>
      <c r="AJ41">
        <v>3699.6453660000002</v>
      </c>
      <c r="AK41">
        <f t="shared" si="27"/>
        <v>3755.1846938295103</v>
      </c>
      <c r="AL41">
        <f t="shared" si="28"/>
        <v>3785.6037603085701</v>
      </c>
      <c r="AM41">
        <f t="shared" si="29"/>
        <v>3815.3686533149621</v>
      </c>
      <c r="AN41">
        <f t="shared" si="30"/>
        <v>3844.4793728486866</v>
      </c>
      <c r="AO41">
        <f t="shared" si="31"/>
        <v>3873.2630056460762</v>
      </c>
      <c r="AP41">
        <f t="shared" si="32"/>
        <v>7399.2907320000004</v>
      </c>
      <c r="AQ41">
        <f t="shared" si="33"/>
        <v>7900.8910591340355</v>
      </c>
      <c r="AR41">
        <f t="shared" si="34"/>
        <v>8444.036333101214</v>
      </c>
      <c r="AS41">
        <f t="shared" si="35"/>
        <v>8757.4839264691764</v>
      </c>
      <c r="AT41">
        <f t="shared" si="36"/>
        <v>9122.5845521513766</v>
      </c>
      <c r="AU41">
        <f t="shared" si="37"/>
        <v>9490.4163031330609</v>
      </c>
      <c r="AV41">
        <f t="shared" si="38"/>
        <v>0.5</v>
      </c>
      <c r="AW41">
        <f t="shared" si="39"/>
        <v>0.5247137739624661</v>
      </c>
      <c r="AX41">
        <f t="shared" si="40"/>
        <v>0.55168315116448063</v>
      </c>
      <c r="AY41">
        <f t="shared" si="41"/>
        <v>0.56433049887957554</v>
      </c>
      <c r="AZ41">
        <f t="shared" si="42"/>
        <v>0.57857563820090396</v>
      </c>
      <c r="BA41">
        <f t="shared" si="43"/>
        <v>0.5918763854049901</v>
      </c>
      <c r="BB41" s="11">
        <f t="shared" si="44"/>
        <v>113109</v>
      </c>
      <c r="BC41" s="11">
        <f t="shared" si="45"/>
        <v>120481.62849461767</v>
      </c>
      <c r="BD41" s="11">
        <f t="shared" si="46"/>
        <v>127700.30573264699</v>
      </c>
      <c r="BE41" s="11">
        <f t="shared" si="47"/>
        <v>131654.9194056117</v>
      </c>
      <c r="BF41" s="11">
        <f t="shared" si="48"/>
        <v>136008.08957443928</v>
      </c>
      <c r="BG41" s="11">
        <f t="shared" si="49"/>
        <v>140176.45186100539</v>
      </c>
      <c r="BH41" s="12">
        <v>119793</v>
      </c>
      <c r="BI41" s="13">
        <v>0.14541281071386358</v>
      </c>
      <c r="BJ41">
        <v>257</v>
      </c>
      <c r="BK41">
        <v>120543.989628001</v>
      </c>
      <c r="BL41">
        <v>44.152682988297201</v>
      </c>
      <c r="BM41">
        <v>3.6280168395503298</v>
      </c>
    </row>
    <row r="42" spans="1:65" x14ac:dyDescent="0.3">
      <c r="A42">
        <v>11031</v>
      </c>
      <c r="B42">
        <v>3.314226895</v>
      </c>
      <c r="C42">
        <v>3.6045081699999999</v>
      </c>
      <c r="D42">
        <v>3.8364305359999999</v>
      </c>
      <c r="E42">
        <v>4.1058285310000002</v>
      </c>
      <c r="F42">
        <v>4.3729901890000002</v>
      </c>
      <c r="G42">
        <v>4.5989493860000001</v>
      </c>
      <c r="H42">
        <f t="shared" si="50"/>
        <v>1.0875864218704918</v>
      </c>
      <c r="I42">
        <f t="shared" si="8"/>
        <v>1.06434230554123</v>
      </c>
      <c r="J42">
        <f t="shared" si="9"/>
        <v>1.0702210016503737</v>
      </c>
      <c r="K42">
        <f t="shared" si="10"/>
        <v>1.0650688785425073</v>
      </c>
      <c r="L42">
        <f t="shared" si="11"/>
        <v>1.0516715536129917</v>
      </c>
      <c r="M42" s="2">
        <v>119510</v>
      </c>
      <c r="N42" s="2">
        <f t="shared" si="12"/>
        <v>129977.45327774248</v>
      </c>
      <c r="O42" s="2">
        <f t="shared" si="13"/>
        <v>138340.50229000993</v>
      </c>
      <c r="P42" s="2">
        <f t="shared" si="14"/>
        <v>148054.91092963025</v>
      </c>
      <c r="Q42" s="2">
        <f t="shared" si="15"/>
        <v>157688.67794653209</v>
      </c>
      <c r="R42" s="2">
        <f t="shared" si="16"/>
        <v>165836.6969232081</v>
      </c>
      <c r="S42">
        <v>6191.4854990000003</v>
      </c>
      <c r="T42" s="2">
        <f t="shared" si="17"/>
        <v>6733.7755599204465</v>
      </c>
      <c r="U42" s="2">
        <f t="shared" si="18"/>
        <v>7167.0422044429151</v>
      </c>
      <c r="V42" s="2">
        <f t="shared" si="19"/>
        <v>7670.3190869093987</v>
      </c>
      <c r="W42" s="2">
        <f t="shared" si="20"/>
        <v>8169.4181479577819</v>
      </c>
      <c r="X42" s="2">
        <f t="shared" si="21"/>
        <v>8591.5446757769296</v>
      </c>
      <c r="Y42" s="15">
        <v>119510</v>
      </c>
      <c r="Z42" s="2">
        <v>122635</v>
      </c>
      <c r="AA42" s="2">
        <v>123492</v>
      </c>
      <c r="AB42" s="2">
        <v>124314</v>
      </c>
      <c r="AC42" s="2">
        <v>125119</v>
      </c>
      <c r="AD42" s="2">
        <v>125904</v>
      </c>
      <c r="AE42">
        <f t="shared" si="51"/>
        <v>1.0261484394611329</v>
      </c>
      <c r="AF42">
        <f t="shared" si="52"/>
        <v>1.0069882170669058</v>
      </c>
      <c r="AG42">
        <f t="shared" si="53"/>
        <v>1.0066563016227772</v>
      </c>
      <c r="AH42">
        <f t="shared" si="54"/>
        <v>1.0064755377511785</v>
      </c>
      <c r="AI42">
        <f t="shared" si="55"/>
        <v>1.0062740271261759</v>
      </c>
      <c r="AJ42">
        <v>6191.4854990000003</v>
      </c>
      <c r="AK42">
        <f t="shared" si="27"/>
        <v>6353.383182745084</v>
      </c>
      <c r="AL42">
        <f t="shared" si="28"/>
        <v>6397.7820035353352</v>
      </c>
      <c r="AM42">
        <f t="shared" si="29"/>
        <v>6440.3675702676419</v>
      </c>
      <c r="AN42">
        <f t="shared" si="30"/>
        <v>6482.0724136003755</v>
      </c>
      <c r="AO42">
        <f t="shared" si="31"/>
        <v>6522.7411117571401</v>
      </c>
      <c r="AP42">
        <f t="shared" si="32"/>
        <v>12382.970998000001</v>
      </c>
      <c r="AQ42">
        <f t="shared" si="33"/>
        <v>13087.158742665531</v>
      </c>
      <c r="AR42">
        <f t="shared" si="34"/>
        <v>13564.82420797825</v>
      </c>
      <c r="AS42">
        <f t="shared" si="35"/>
        <v>14110.686657177041</v>
      </c>
      <c r="AT42">
        <f t="shared" si="36"/>
        <v>14651.490561558157</v>
      </c>
      <c r="AU42">
        <f t="shared" si="37"/>
        <v>15114.285787534071</v>
      </c>
      <c r="AV42">
        <f t="shared" si="38"/>
        <v>0.5</v>
      </c>
      <c r="AW42">
        <f t="shared" si="39"/>
        <v>0.51453303901385583</v>
      </c>
      <c r="AX42">
        <f t="shared" si="40"/>
        <v>0.52835496387985381</v>
      </c>
      <c r="AY42">
        <f t="shared" si="41"/>
        <v>0.54358227018017491</v>
      </c>
      <c r="AZ42">
        <f t="shared" si="42"/>
        <v>0.55758273287171822</v>
      </c>
      <c r="BA42">
        <f t="shared" si="43"/>
        <v>0.56843868089771377</v>
      </c>
      <c r="BB42" s="11">
        <f t="shared" si="44"/>
        <v>119510</v>
      </c>
      <c r="BC42" s="11">
        <f t="shared" si="45"/>
        <v>126199.5184789284</v>
      </c>
      <c r="BD42" s="11">
        <f t="shared" si="46"/>
        <v>130495.22239890179</v>
      </c>
      <c r="BE42" s="11">
        <f t="shared" si="47"/>
        <v>135149.7726703565</v>
      </c>
      <c r="BF42" s="11">
        <f t="shared" si="48"/>
        <v>139528.387908353</v>
      </c>
      <c r="BG42" s="11">
        <f t="shared" si="49"/>
        <v>143137.40735949151</v>
      </c>
      <c r="BH42" s="12">
        <v>130871</v>
      </c>
      <c r="BI42" s="13">
        <v>8.5696727262107419E-2</v>
      </c>
      <c r="BJ42">
        <v>164</v>
      </c>
      <c r="BK42">
        <v>123176.411341994</v>
      </c>
      <c r="BL42">
        <v>332.79668289789299</v>
      </c>
      <c r="BM42">
        <v>15.6113202573625</v>
      </c>
    </row>
    <row r="43" spans="1:65" x14ac:dyDescent="0.3">
      <c r="A43">
        <v>11032</v>
      </c>
      <c r="B43">
        <v>1.6609179709999999</v>
      </c>
      <c r="C43">
        <v>1.909414774</v>
      </c>
      <c r="D43">
        <v>2.1687583290000001</v>
      </c>
      <c r="E43">
        <v>2.3807923820000001</v>
      </c>
      <c r="F43">
        <v>2.5334268579999999</v>
      </c>
      <c r="G43">
        <v>2.6963478639999998</v>
      </c>
      <c r="H43">
        <f t="shared" si="50"/>
        <v>1.1496141334724592</v>
      </c>
      <c r="I43">
        <f t="shared" si="8"/>
        <v>1.1358235824564746</v>
      </c>
      <c r="J43">
        <f t="shared" si="9"/>
        <v>1.0977674875825225</v>
      </c>
      <c r="K43">
        <f t="shared" si="10"/>
        <v>1.064110788136754</v>
      </c>
      <c r="L43">
        <f t="shared" si="11"/>
        <v>1.0643085493017221</v>
      </c>
      <c r="M43" s="2">
        <v>78794</v>
      </c>
      <c r="N43" s="2">
        <f t="shared" si="12"/>
        <v>90582.696032828957</v>
      </c>
      <c r="O43" s="2">
        <f t="shared" si="13"/>
        <v>102885.96231657368</v>
      </c>
      <c r="P43" s="2">
        <f t="shared" si="14"/>
        <v>112944.86435977518</v>
      </c>
      <c r="Q43" s="2">
        <f t="shared" si="15"/>
        <v>120185.84862987914</v>
      </c>
      <c r="R43" s="2">
        <f t="shared" si="16"/>
        <v>127914.82620186303</v>
      </c>
      <c r="S43">
        <v>3412.468781</v>
      </c>
      <c r="T43" s="2">
        <f t="shared" si="17"/>
        <v>3923.0223406711343</v>
      </c>
      <c r="U43" s="2">
        <f t="shared" si="18"/>
        <v>4455.8612890378727</v>
      </c>
      <c r="V43" s="2">
        <f t="shared" si="19"/>
        <v>4891.4996522833253</v>
      </c>
      <c r="W43" s="2">
        <f t="shared" si="20"/>
        <v>5205.0975501618677</v>
      </c>
      <c r="X43" s="2">
        <f t="shared" si="21"/>
        <v>5539.8298225867256</v>
      </c>
      <c r="Y43" s="15">
        <v>78794</v>
      </c>
      <c r="Z43" s="2">
        <v>79304</v>
      </c>
      <c r="AA43" s="2">
        <v>80490</v>
      </c>
      <c r="AB43" s="2">
        <v>81597</v>
      </c>
      <c r="AC43" s="2">
        <v>82620</v>
      </c>
      <c r="AD43" s="2">
        <v>83562</v>
      </c>
      <c r="AE43">
        <f t="shared" si="51"/>
        <v>1.006472574053862</v>
      </c>
      <c r="AF43">
        <f t="shared" si="52"/>
        <v>1.0149551094522344</v>
      </c>
      <c r="AG43">
        <f t="shared" si="53"/>
        <v>1.0137532612746925</v>
      </c>
      <c r="AH43">
        <f t="shared" si="54"/>
        <v>1.0125372256332954</v>
      </c>
      <c r="AI43">
        <f t="shared" si="55"/>
        <v>1.0114015976761075</v>
      </c>
      <c r="AJ43">
        <v>3412.468781</v>
      </c>
      <c r="AK43">
        <f t="shared" si="27"/>
        <v>3434.5562378915147</v>
      </c>
      <c r="AL43">
        <f t="shared" si="28"/>
        <v>3485.920402349037</v>
      </c>
      <c r="AM43">
        <f t="shared" si="29"/>
        <v>3533.8631764253241</v>
      </c>
      <c r="AN43">
        <f t="shared" si="30"/>
        <v>3578.1680164253626</v>
      </c>
      <c r="AO43">
        <f t="shared" si="31"/>
        <v>3618.9648485661601</v>
      </c>
      <c r="AP43">
        <f t="shared" si="32"/>
        <v>6824.9375620000001</v>
      </c>
      <c r="AQ43">
        <f t="shared" si="33"/>
        <v>7357.5785785626485</v>
      </c>
      <c r="AR43">
        <f t="shared" si="34"/>
        <v>7941.7816913869101</v>
      </c>
      <c r="AS43">
        <f t="shared" si="35"/>
        <v>8425.3628287086503</v>
      </c>
      <c r="AT43">
        <f t="shared" si="36"/>
        <v>8783.2655665872298</v>
      </c>
      <c r="AU43">
        <f t="shared" si="37"/>
        <v>9158.7946711528857</v>
      </c>
      <c r="AV43">
        <f t="shared" si="38"/>
        <v>0.5</v>
      </c>
      <c r="AW43">
        <f t="shared" si="39"/>
        <v>0.53319475949620398</v>
      </c>
      <c r="AX43">
        <f t="shared" si="40"/>
        <v>0.56106569812544493</v>
      </c>
      <c r="AY43">
        <f t="shared" si="41"/>
        <v>0.58056842793950547</v>
      </c>
      <c r="AZ43">
        <f t="shared" si="42"/>
        <v>0.59261529902531773</v>
      </c>
      <c r="BA43">
        <f t="shared" si="43"/>
        <v>0.60486450690234617</v>
      </c>
      <c r="BB43" s="11">
        <f t="shared" si="44"/>
        <v>78794</v>
      </c>
      <c r="BC43" s="11">
        <f t="shared" si="45"/>
        <v>84568.954414173932</v>
      </c>
      <c r="BD43" s="11">
        <f t="shared" si="46"/>
        <v>90320.35608423411</v>
      </c>
      <c r="BE43" s="11">
        <f t="shared" si="47"/>
        <v>94745.284029159651</v>
      </c>
      <c r="BF43" s="11">
        <f t="shared" si="48"/>
        <v>97923.752010943484</v>
      </c>
      <c r="BG43" s="11">
        <f t="shared" si="49"/>
        <v>101087.37585154769</v>
      </c>
      <c r="BH43" s="12">
        <v>89558</v>
      </c>
      <c r="BI43" s="13">
        <v>0.11405356756395779</v>
      </c>
      <c r="BJ43">
        <v>163</v>
      </c>
      <c r="BK43">
        <v>86733.203854846899</v>
      </c>
      <c r="BL43">
        <v>194.93168715956401</v>
      </c>
      <c r="BM43">
        <v>14.195377749225299</v>
      </c>
    </row>
    <row r="44" spans="1:65" x14ac:dyDescent="0.3">
      <c r="A44">
        <v>11033</v>
      </c>
      <c r="B44">
        <v>0.52506253899999999</v>
      </c>
      <c r="C44">
        <v>0.583655484</v>
      </c>
      <c r="D44">
        <v>0.64465995600000003</v>
      </c>
      <c r="E44">
        <v>0.70345833400000002</v>
      </c>
      <c r="F44">
        <v>0.74402723199999998</v>
      </c>
      <c r="G44">
        <v>0.78314869600000003</v>
      </c>
      <c r="H44">
        <f t="shared" si="50"/>
        <v>1.1115923164345192</v>
      </c>
      <c r="I44">
        <f t="shared" si="8"/>
        <v>1.1045213720633866</v>
      </c>
      <c r="J44">
        <f t="shared" si="9"/>
        <v>1.0912083610169203</v>
      </c>
      <c r="K44">
        <f t="shared" si="10"/>
        <v>1.0576706480529094</v>
      </c>
      <c r="L44">
        <f t="shared" si="11"/>
        <v>1.0525806883369559</v>
      </c>
      <c r="M44" s="2">
        <v>121027</v>
      </c>
      <c r="N44" s="2">
        <f t="shared" si="12"/>
        <v>134532.68328112055</v>
      </c>
      <c r="O44" s="2">
        <f t="shared" si="13"/>
        <v>148594.2239250323</v>
      </c>
      <c r="P44" s="2">
        <f t="shared" si="14"/>
        <v>162147.25954581576</v>
      </c>
      <c r="Q44" s="2">
        <f t="shared" si="15"/>
        <v>171498.39708382628</v>
      </c>
      <c r="R44" s="2">
        <f t="shared" si="16"/>
        <v>180515.90085117845</v>
      </c>
      <c r="S44">
        <v>5623.2553310000003</v>
      </c>
      <c r="T44" s="2">
        <f t="shared" si="17"/>
        <v>6250.767419289049</v>
      </c>
      <c r="U44" s="2">
        <f t="shared" si="18"/>
        <v>6904.1062064022544</v>
      </c>
      <c r="V44" s="2">
        <f t="shared" si="19"/>
        <v>7533.8184177749517</v>
      </c>
      <c r="W44" s="2">
        <f t="shared" si="20"/>
        <v>7968.298608240978</v>
      </c>
      <c r="X44" s="2">
        <f t="shared" si="21"/>
        <v>8387.2772339366966</v>
      </c>
      <c r="Y44" s="15">
        <v>121027</v>
      </c>
      <c r="Z44" s="2">
        <v>123565</v>
      </c>
      <c r="AA44" s="2">
        <v>124686</v>
      </c>
      <c r="AB44" s="2">
        <v>125741</v>
      </c>
      <c r="AC44" s="2">
        <v>126739</v>
      </c>
      <c r="AD44" s="2">
        <v>127678</v>
      </c>
      <c r="AE44">
        <f t="shared" si="51"/>
        <v>1.0209705272377239</v>
      </c>
      <c r="AF44">
        <f t="shared" si="52"/>
        <v>1.0090721482620484</v>
      </c>
      <c r="AG44">
        <f t="shared" si="53"/>
        <v>1.0084612546717353</v>
      </c>
      <c r="AH44">
        <f t="shared" si="54"/>
        <v>1.007936949761812</v>
      </c>
      <c r="AI44">
        <f t="shared" si="55"/>
        <v>1.007408927007472</v>
      </c>
      <c r="AJ44">
        <v>5623.2553310000003</v>
      </c>
      <c r="AK44">
        <f t="shared" si="27"/>
        <v>5741.1779600834116</v>
      </c>
      <c r="AL44">
        <f t="shared" si="28"/>
        <v>5793.2627777360931</v>
      </c>
      <c r="AM44">
        <f t="shared" si="29"/>
        <v>5842.2810494788027</v>
      </c>
      <c r="AN44">
        <f t="shared" si="30"/>
        <v>5888.650940662902</v>
      </c>
      <c r="AO44">
        <f t="shared" si="31"/>
        <v>5932.2795256547543</v>
      </c>
      <c r="AP44">
        <f t="shared" si="32"/>
        <v>11246.510662000001</v>
      </c>
      <c r="AQ44">
        <f t="shared" si="33"/>
        <v>11991.945379372461</v>
      </c>
      <c r="AR44">
        <f t="shared" si="34"/>
        <v>12697.368984138348</v>
      </c>
      <c r="AS44">
        <f t="shared" si="35"/>
        <v>13376.099467253754</v>
      </c>
      <c r="AT44">
        <f t="shared" si="36"/>
        <v>13856.94954890388</v>
      </c>
      <c r="AU44">
        <f t="shared" si="37"/>
        <v>14319.556759591451</v>
      </c>
      <c r="AV44">
        <f t="shared" si="38"/>
        <v>0.5</v>
      </c>
      <c r="AW44">
        <f t="shared" si="39"/>
        <v>0.5212471556150593</v>
      </c>
      <c r="AX44">
        <f t="shared" si="40"/>
        <v>0.54374305535476819</v>
      </c>
      <c r="AY44">
        <f t="shared" si="41"/>
        <v>0.5632298441125243</v>
      </c>
      <c r="AZ44">
        <f t="shared" si="42"/>
        <v>0.57503988017848351</v>
      </c>
      <c r="BA44">
        <f t="shared" si="43"/>
        <v>0.58572184703404129</v>
      </c>
      <c r="BB44" s="11">
        <f t="shared" si="44"/>
        <v>121027</v>
      </c>
      <c r="BC44" s="11">
        <f t="shared" si="45"/>
        <v>128815.80956714961</v>
      </c>
      <c r="BD44" s="11">
        <f t="shared" si="46"/>
        <v>135594.29319992929</v>
      </c>
      <c r="BE44" s="11">
        <f t="shared" si="47"/>
        <v>141642.16765710583</v>
      </c>
      <c r="BF44" s="11">
        <f t="shared" si="48"/>
        <v>145759.95874788164</v>
      </c>
      <c r="BG44" s="11">
        <f t="shared" si="49"/>
        <v>149567.58797122468</v>
      </c>
      <c r="BH44" s="12">
        <v>128536</v>
      </c>
      <c r="BI44" s="13">
        <v>0.14061594665330135</v>
      </c>
      <c r="BJ44">
        <v>200</v>
      </c>
      <c r="BK44">
        <v>130132.527478894</v>
      </c>
      <c r="BL44">
        <v>73.781782994691994</v>
      </c>
      <c r="BM44">
        <v>4.2816403273399901</v>
      </c>
    </row>
    <row r="45" spans="1:65" x14ac:dyDescent="0.3">
      <c r="A45">
        <v>11034</v>
      </c>
      <c r="B45">
        <v>0.27734767799999999</v>
      </c>
      <c r="C45">
        <v>0.31034619800000002</v>
      </c>
      <c r="D45">
        <v>0.384320681</v>
      </c>
      <c r="E45">
        <v>0.42302440099999999</v>
      </c>
      <c r="F45">
        <v>0.439818975</v>
      </c>
      <c r="G45">
        <v>0.466135311</v>
      </c>
      <c r="H45">
        <f t="shared" si="50"/>
        <v>1.1189788940652319</v>
      </c>
      <c r="I45">
        <f t="shared" si="8"/>
        <v>1.2383611704500403</v>
      </c>
      <c r="J45">
        <f t="shared" si="9"/>
        <v>1.1007068365389372</v>
      </c>
      <c r="K45">
        <f t="shared" si="10"/>
        <v>1.0397011944471732</v>
      </c>
      <c r="L45">
        <f t="shared" si="11"/>
        <v>1.0598344716709869</v>
      </c>
      <c r="M45" s="2">
        <v>5261</v>
      </c>
      <c r="N45" s="2">
        <f t="shared" si="12"/>
        <v>5886.947961677185</v>
      </c>
      <c r="O45" s="2">
        <f t="shared" si="13"/>
        <v>7290.1677682010386</v>
      </c>
      <c r="P45" s="2">
        <f t="shared" si="14"/>
        <v>8024.3375019746891</v>
      </c>
      <c r="Q45" s="2">
        <f t="shared" si="15"/>
        <v>8342.9132854503314</v>
      </c>
      <c r="R45" s="2">
        <f t="shared" si="16"/>
        <v>8842.1070940821101</v>
      </c>
      <c r="S45">
        <v>332.69394319999998</v>
      </c>
      <c r="T45" s="2">
        <f t="shared" si="17"/>
        <v>372.27750062413702</v>
      </c>
      <c r="U45" s="2">
        <f t="shared" si="18"/>
        <v>461.01400140512197</v>
      </c>
      <c r="V45" s="2">
        <f t="shared" si="19"/>
        <v>507.44126308678898</v>
      </c>
      <c r="W45" s="2">
        <f t="shared" si="20"/>
        <v>527.58728734311683</v>
      </c>
      <c r="X45" s="2">
        <f t="shared" si="21"/>
        <v>559.15519394162141</v>
      </c>
      <c r="Y45" s="15">
        <v>5261</v>
      </c>
      <c r="Z45" s="2">
        <v>5419</v>
      </c>
      <c r="AA45" s="2">
        <v>5456</v>
      </c>
      <c r="AB45" s="2">
        <v>5499</v>
      </c>
      <c r="AC45" s="2">
        <v>5542</v>
      </c>
      <c r="AD45" s="2">
        <v>5584</v>
      </c>
      <c r="AE45">
        <f t="shared" si="51"/>
        <v>1.0300323132484319</v>
      </c>
      <c r="AF45">
        <f t="shared" si="52"/>
        <v>1.0068278280125484</v>
      </c>
      <c r="AG45">
        <f t="shared" si="53"/>
        <v>1.0078812316715542</v>
      </c>
      <c r="AH45">
        <f t="shared" si="54"/>
        <v>1.0078196035642843</v>
      </c>
      <c r="AI45">
        <f t="shared" si="55"/>
        <v>1.0075784915193071</v>
      </c>
      <c r="AJ45">
        <v>332.69394319999998</v>
      </c>
      <c r="AK45">
        <f t="shared" si="27"/>
        <v>342.6855119180384</v>
      </c>
      <c r="AL45">
        <f t="shared" si="28"/>
        <v>345.02530965580689</v>
      </c>
      <c r="AM45">
        <f t="shared" si="29"/>
        <v>347.74453405375402</v>
      </c>
      <c r="AN45">
        <f t="shared" si="30"/>
        <v>350.46375845170115</v>
      </c>
      <c r="AO45">
        <f t="shared" si="31"/>
        <v>353.11974507295184</v>
      </c>
      <c r="AP45">
        <f t="shared" si="32"/>
        <v>665.38788639999996</v>
      </c>
      <c r="AQ45">
        <f t="shared" si="33"/>
        <v>714.96301254217542</v>
      </c>
      <c r="AR45">
        <f t="shared" si="34"/>
        <v>806.03931106092887</v>
      </c>
      <c r="AS45">
        <f t="shared" si="35"/>
        <v>855.18579714054295</v>
      </c>
      <c r="AT45">
        <f t="shared" si="36"/>
        <v>878.05104579481804</v>
      </c>
      <c r="AU45">
        <f t="shared" si="37"/>
        <v>912.27493901457319</v>
      </c>
      <c r="AV45">
        <f t="shared" si="38"/>
        <v>0.5</v>
      </c>
      <c r="AW45">
        <f t="shared" si="39"/>
        <v>0.52069476895096933</v>
      </c>
      <c r="AX45">
        <f t="shared" si="40"/>
        <v>0.57194977351454979</v>
      </c>
      <c r="AY45">
        <f t="shared" si="41"/>
        <v>0.59336961018705392</v>
      </c>
      <c r="AZ45">
        <f t="shared" si="42"/>
        <v>0.60086174929105751</v>
      </c>
      <c r="BA45">
        <f t="shared" si="43"/>
        <v>0.61292398818454119</v>
      </c>
      <c r="BB45" s="11">
        <f t="shared" si="44"/>
        <v>5261</v>
      </c>
      <c r="BC45" s="11">
        <f t="shared" si="45"/>
        <v>5643.289905890606</v>
      </c>
      <c r="BD45" s="11">
        <f t="shared" si="46"/>
        <v>6241.115928590767</v>
      </c>
      <c r="BE45" s="11">
        <f t="shared" si="47"/>
        <v>6525.8789728372194</v>
      </c>
      <c r="BF45" s="11">
        <f t="shared" si="48"/>
        <v>6659.9516291420823</v>
      </c>
      <c r="BG45" s="11">
        <f t="shared" si="49"/>
        <v>6845.1351000449567</v>
      </c>
      <c r="BH45" s="12">
        <v>5723</v>
      </c>
      <c r="BI45" s="13">
        <v>0.16393176813085641</v>
      </c>
      <c r="BJ45">
        <v>18</v>
      </c>
      <c r="BK45">
        <v>5595.19398767436</v>
      </c>
      <c r="BL45">
        <v>33.3853553034036</v>
      </c>
      <c r="BM45">
        <v>3.5283250082494702</v>
      </c>
    </row>
    <row r="46" spans="1:65" x14ac:dyDescent="0.3">
      <c r="A46">
        <v>11035</v>
      </c>
      <c r="B46">
        <v>1.8200221860000001</v>
      </c>
      <c r="C46">
        <v>2.032000451</v>
      </c>
      <c r="D46">
        <v>2.2946086659999998</v>
      </c>
      <c r="E46">
        <v>2.4756663410000002</v>
      </c>
      <c r="F46">
        <v>2.655656386</v>
      </c>
      <c r="G46">
        <v>2.7826038190000002</v>
      </c>
      <c r="H46">
        <f t="shared" si="50"/>
        <v>1.1164701543918432</v>
      </c>
      <c r="I46">
        <f t="shared" si="8"/>
        <v>1.1292362975956838</v>
      </c>
      <c r="J46">
        <f t="shared" si="9"/>
        <v>1.0789056877901639</v>
      </c>
      <c r="K46">
        <f t="shared" si="10"/>
        <v>1.0727036765896716</v>
      </c>
      <c r="L46">
        <f t="shared" si="11"/>
        <v>1.0478026576289152</v>
      </c>
      <c r="M46" s="2">
        <v>83060</v>
      </c>
      <c r="N46" s="2">
        <f t="shared" si="12"/>
        <v>92734.011023786486</v>
      </c>
      <c r="O46" s="2">
        <f t="shared" si="13"/>
        <v>104718.61126969798</v>
      </c>
      <c r="P46" s="2">
        <f t="shared" si="14"/>
        <v>112981.50531636432</v>
      </c>
      <c r="Q46" s="2">
        <f t="shared" si="15"/>
        <v>121195.67613949953</v>
      </c>
      <c r="R46" s="2">
        <f t="shared" si="16"/>
        <v>126989.15155210091</v>
      </c>
      <c r="S46">
        <v>4164.6644740000002</v>
      </c>
      <c r="T46" s="2">
        <f t="shared" si="17"/>
        <v>4649.7235882770046</v>
      </c>
      <c r="U46" s="2">
        <f t="shared" si="18"/>
        <v>5250.6366496692426</v>
      </c>
      <c r="V46" s="2">
        <f t="shared" si="19"/>
        <v>5664.9417458476364</v>
      </c>
      <c r="W46" s="2">
        <f t="shared" si="20"/>
        <v>6076.803838437072</v>
      </c>
      <c r="X46" s="2">
        <f t="shared" si="21"/>
        <v>6367.2912118039576</v>
      </c>
      <c r="Y46" s="15">
        <v>83060</v>
      </c>
      <c r="Z46" s="2">
        <v>85442</v>
      </c>
      <c r="AA46" s="2">
        <v>86300</v>
      </c>
      <c r="AB46" s="2">
        <v>87119</v>
      </c>
      <c r="AC46" s="2">
        <v>87900</v>
      </c>
      <c r="AD46" s="2">
        <v>88644</v>
      </c>
      <c r="AE46">
        <f t="shared" si="51"/>
        <v>1.0286780640500843</v>
      </c>
      <c r="AF46">
        <f t="shared" si="52"/>
        <v>1.0100418997682639</v>
      </c>
      <c r="AG46">
        <f t="shared" si="53"/>
        <v>1.0094901506373117</v>
      </c>
      <c r="AH46">
        <f t="shared" si="54"/>
        <v>1.00896474936581</v>
      </c>
      <c r="AI46">
        <f t="shared" si="55"/>
        <v>1.0084641638225256</v>
      </c>
      <c r="AJ46">
        <v>4164.6644740000002</v>
      </c>
      <c r="AK46">
        <f t="shared" si="27"/>
        <v>4284.0989885324825</v>
      </c>
      <c r="AL46">
        <f t="shared" si="28"/>
        <v>4327.1194811726464</v>
      </c>
      <c r="AM46">
        <f t="shared" si="29"/>
        <v>4368.1844968746209</v>
      </c>
      <c r="AN46">
        <f t="shared" si="30"/>
        <v>4407.3441760727192</v>
      </c>
      <c r="AO46">
        <f t="shared" si="31"/>
        <v>4444.6486592012525</v>
      </c>
      <c r="AP46">
        <f t="shared" si="32"/>
        <v>8329.3289480000003</v>
      </c>
      <c r="AQ46">
        <f t="shared" si="33"/>
        <v>8933.8225768094871</v>
      </c>
      <c r="AR46">
        <f t="shared" si="34"/>
        <v>9577.7561308418881</v>
      </c>
      <c r="AS46">
        <f t="shared" si="35"/>
        <v>10033.126242722257</v>
      </c>
      <c r="AT46">
        <f t="shared" si="36"/>
        <v>10484.148014509792</v>
      </c>
      <c r="AU46">
        <f t="shared" si="37"/>
        <v>10811.93987100521</v>
      </c>
      <c r="AV46">
        <f t="shared" si="38"/>
        <v>0.5</v>
      </c>
      <c r="AW46">
        <f t="shared" si="39"/>
        <v>0.52046294274377103</v>
      </c>
      <c r="AX46">
        <f t="shared" si="40"/>
        <v>0.54821156207573107</v>
      </c>
      <c r="AY46">
        <f t="shared" si="41"/>
        <v>0.56462378811956282</v>
      </c>
      <c r="AZ46">
        <f t="shared" si="42"/>
        <v>0.57961827990476023</v>
      </c>
      <c r="BA46">
        <f t="shared" si="43"/>
        <v>0.58891293216302132</v>
      </c>
      <c r="BB46" s="11">
        <f t="shared" si="44"/>
        <v>83060</v>
      </c>
      <c r="BC46" s="11">
        <f t="shared" si="45"/>
        <v>88938.789507826557</v>
      </c>
      <c r="BD46" s="11">
        <f t="shared" si="46"/>
        <v>94621.315614271181</v>
      </c>
      <c r="BE46" s="11">
        <f t="shared" si="47"/>
        <v>98378.919594376377</v>
      </c>
      <c r="BF46" s="11">
        <f t="shared" si="48"/>
        <v>101896.89360725685</v>
      </c>
      <c r="BG46" s="11">
        <f t="shared" si="49"/>
        <v>104407.19591731773</v>
      </c>
      <c r="BH46" s="12">
        <v>82340</v>
      </c>
      <c r="BI46" s="13">
        <v>0.21135704032117875</v>
      </c>
      <c r="BJ46">
        <v>104</v>
      </c>
      <c r="BK46">
        <v>87908.200919835406</v>
      </c>
      <c r="BL46">
        <v>237.364441148205</v>
      </c>
      <c r="BM46">
        <v>14.5618621158893</v>
      </c>
    </row>
    <row r="47" spans="1:65" x14ac:dyDescent="0.3">
      <c r="A47">
        <v>11036</v>
      </c>
      <c r="B47">
        <v>1.3826475920000001</v>
      </c>
      <c r="C47">
        <v>1.574991078</v>
      </c>
      <c r="D47">
        <v>1.8181328329999999</v>
      </c>
      <c r="E47">
        <v>1.957085599</v>
      </c>
      <c r="F47">
        <v>2.0862553359999998</v>
      </c>
      <c r="G47">
        <v>2.1735064550000001</v>
      </c>
      <c r="H47">
        <f t="shared" si="50"/>
        <v>1.1391124442069689</v>
      </c>
      <c r="I47">
        <f t="shared" si="8"/>
        <v>1.1543765919669546</v>
      </c>
      <c r="J47">
        <f t="shared" si="9"/>
        <v>1.0764260803599932</v>
      </c>
      <c r="K47">
        <f t="shared" si="10"/>
        <v>1.066001066619672</v>
      </c>
      <c r="L47">
        <f t="shared" si="11"/>
        <v>1.041821879371337</v>
      </c>
      <c r="M47" s="2">
        <v>6824</v>
      </c>
      <c r="N47" s="2">
        <f t="shared" si="12"/>
        <v>7773.3033192683561</v>
      </c>
      <c r="O47" s="2">
        <f t="shared" si="13"/>
        <v>8973.319394022421</v>
      </c>
      <c r="P47" s="2">
        <f t="shared" si="14"/>
        <v>9659.1150231258634</v>
      </c>
      <c r="Q47" s="2">
        <f t="shared" si="15"/>
        <v>10296.626917254269</v>
      </c>
      <c r="R47" s="2">
        <f t="shared" si="16"/>
        <v>10727.251206119337</v>
      </c>
      <c r="S47">
        <v>541.95561940000005</v>
      </c>
      <c r="T47" s="2">
        <f t="shared" si="17"/>
        <v>617.34839026643579</v>
      </c>
      <c r="U47" s="2">
        <f t="shared" si="18"/>
        <v>712.65253081205356</v>
      </c>
      <c r="V47" s="2">
        <f t="shared" si="19"/>
        <v>767.11777040064806</v>
      </c>
      <c r="W47" s="2">
        <f t="shared" si="20"/>
        <v>817.74836146999542</v>
      </c>
      <c r="X47" s="2">
        <f t="shared" si="21"/>
        <v>851.94813479950199</v>
      </c>
      <c r="Y47" s="15">
        <v>6824</v>
      </c>
      <c r="Z47" s="2">
        <v>7087</v>
      </c>
      <c r="AA47" s="2">
        <v>7133</v>
      </c>
      <c r="AB47" s="2">
        <v>7190</v>
      </c>
      <c r="AC47" s="2">
        <v>7255</v>
      </c>
      <c r="AD47" s="2">
        <v>7327</v>
      </c>
      <c r="AE47">
        <f t="shared" si="51"/>
        <v>1.0385404454865181</v>
      </c>
      <c r="AF47">
        <f t="shared" si="52"/>
        <v>1.0064907577254127</v>
      </c>
      <c r="AG47">
        <f t="shared" si="53"/>
        <v>1.007991027618113</v>
      </c>
      <c r="AH47">
        <f t="shared" si="54"/>
        <v>1.0090403337969402</v>
      </c>
      <c r="AI47">
        <f t="shared" si="55"/>
        <v>1.0099241902136458</v>
      </c>
      <c r="AJ47">
        <v>541.95561940000005</v>
      </c>
      <c r="AK47">
        <f t="shared" si="27"/>
        <v>562.84283040559797</v>
      </c>
      <c r="AL47">
        <f t="shared" si="28"/>
        <v>566.49610685524624</v>
      </c>
      <c r="AM47">
        <f t="shared" si="29"/>
        <v>571.02299289068003</v>
      </c>
      <c r="AN47">
        <f t="shared" si="30"/>
        <v>576.18523135213957</v>
      </c>
      <c r="AO47">
        <f t="shared" si="31"/>
        <v>581.90340318637175</v>
      </c>
      <c r="AP47">
        <f t="shared" si="32"/>
        <v>1083.9112388000001</v>
      </c>
      <c r="AQ47">
        <f t="shared" si="33"/>
        <v>1180.1912206720338</v>
      </c>
      <c r="AR47">
        <f t="shared" si="34"/>
        <v>1279.1486376672997</v>
      </c>
      <c r="AS47">
        <f t="shared" si="35"/>
        <v>1338.1407632913281</v>
      </c>
      <c r="AT47">
        <f t="shared" si="36"/>
        <v>1393.9335928221349</v>
      </c>
      <c r="AU47">
        <f t="shared" si="37"/>
        <v>1433.8515379858736</v>
      </c>
      <c r="AV47">
        <f t="shared" si="38"/>
        <v>0.5</v>
      </c>
      <c r="AW47">
        <f t="shared" si="39"/>
        <v>0.52309183414777516</v>
      </c>
      <c r="AX47">
        <f t="shared" si="40"/>
        <v>0.5571303520376425</v>
      </c>
      <c r="AY47">
        <f t="shared" si="41"/>
        <v>0.57327135638094151</v>
      </c>
      <c r="AZ47">
        <f t="shared" si="42"/>
        <v>0.58664800509929282</v>
      </c>
      <c r="BA47">
        <f t="shared" si="43"/>
        <v>0.59416760538279334</v>
      </c>
      <c r="BB47" s="11">
        <f t="shared" si="44"/>
        <v>6824</v>
      </c>
      <c r="BC47" s="11">
        <f t="shared" si="45"/>
        <v>7414.3036572105648</v>
      </c>
      <c r="BD47" s="11">
        <f t="shared" si="46"/>
        <v>7948.0216021690085</v>
      </c>
      <c r="BE47" s="11">
        <f t="shared" si="47"/>
        <v>8243.6421047579388</v>
      </c>
      <c r="BF47" s="11">
        <f t="shared" si="48"/>
        <v>8512.2625539907403</v>
      </c>
      <c r="BG47" s="11">
        <f t="shared" si="49"/>
        <v>8706.9320892794567</v>
      </c>
      <c r="BH47" s="12">
        <v>6714</v>
      </c>
      <c r="BI47" s="13">
        <v>0.2288902760288305</v>
      </c>
      <c r="BJ47">
        <v>25</v>
      </c>
      <c r="BK47">
        <v>6330.5658063950996</v>
      </c>
      <c r="BL47">
        <v>90.890518752710193</v>
      </c>
      <c r="BM47">
        <v>11.5809578780115</v>
      </c>
    </row>
    <row r="48" spans="1:65" x14ac:dyDescent="0.3">
      <c r="A48">
        <v>11037</v>
      </c>
      <c r="B48">
        <v>4.5288627239999997</v>
      </c>
      <c r="C48">
        <v>5.0929118969999996</v>
      </c>
      <c r="D48">
        <v>5.6272830980000004</v>
      </c>
      <c r="E48">
        <v>6.2500366700000001</v>
      </c>
      <c r="F48">
        <v>6.7585275090000003</v>
      </c>
      <c r="G48">
        <v>7.1266673210000002</v>
      </c>
      <c r="H48">
        <f t="shared" si="50"/>
        <v>1.124545433892467</v>
      </c>
      <c r="I48">
        <f t="shared" si="8"/>
        <v>1.1049244934542799</v>
      </c>
      <c r="J48">
        <f t="shared" si="9"/>
        <v>1.1106668282285874</v>
      </c>
      <c r="K48">
        <f t="shared" si="10"/>
        <v>1.0813580568960086</v>
      </c>
      <c r="L48">
        <f t="shared" si="11"/>
        <v>1.0544704170412513</v>
      </c>
      <c r="M48" s="2">
        <v>189567</v>
      </c>
      <c r="N48" s="2">
        <f t="shared" si="12"/>
        <v>213176.7042666933</v>
      </c>
      <c r="O48" s="2">
        <f t="shared" si="13"/>
        <v>235544.16197812892</v>
      </c>
      <c r="P48" s="2">
        <f t="shared" si="14"/>
        <v>261611.08729200909</v>
      </c>
      <c r="Q48" s="2">
        <f t="shared" si="15"/>
        <v>282895.25701653905</v>
      </c>
      <c r="R48" s="2">
        <f t="shared" si="16"/>
        <v>298304.67964522191</v>
      </c>
      <c r="S48">
        <v>10946.67441</v>
      </c>
      <c r="T48" s="2">
        <f t="shared" si="17"/>
        <v>12310.032724073015</v>
      </c>
      <c r="U48" s="2">
        <f t="shared" si="18"/>
        <v>13601.656672051986</v>
      </c>
      <c r="V48" s="2">
        <f t="shared" si="19"/>
        <v>15106.908874602183</v>
      </c>
      <c r="W48" s="2">
        <f t="shared" si="20"/>
        <v>16335.977626344884</v>
      </c>
      <c r="X48" s="2">
        <f t="shared" si="21"/>
        <v>17225.805140428442</v>
      </c>
      <c r="Y48" s="15">
        <v>189567</v>
      </c>
      <c r="Z48" s="2">
        <v>191187</v>
      </c>
      <c r="AA48" s="2">
        <v>193889</v>
      </c>
      <c r="AB48" s="2">
        <v>196430</v>
      </c>
      <c r="AC48" s="2">
        <v>198812</v>
      </c>
      <c r="AD48" s="2">
        <v>201020</v>
      </c>
      <c r="AE48">
        <f t="shared" si="51"/>
        <v>1.0085457911978351</v>
      </c>
      <c r="AF48">
        <f t="shared" si="52"/>
        <v>1.0141327600725991</v>
      </c>
      <c r="AG48">
        <f t="shared" si="53"/>
        <v>1.0131054366157957</v>
      </c>
      <c r="AH48">
        <f t="shared" si="54"/>
        <v>1.0121264572621289</v>
      </c>
      <c r="AI48">
        <f t="shared" si="55"/>
        <v>1.011105969458584</v>
      </c>
      <c r="AJ48">
        <v>10946.67441</v>
      </c>
      <c r="AK48">
        <f t="shared" si="27"/>
        <v>11040.222403818543</v>
      </c>
      <c r="AL48">
        <f t="shared" si="28"/>
        <v>11196.251218199845</v>
      </c>
      <c r="AM48">
        <f t="shared" si="29"/>
        <v>11342.982978874488</v>
      </c>
      <c r="AN48">
        <f t="shared" si="30"/>
        <v>11480.533177192865</v>
      </c>
      <c r="AO48">
        <f t="shared" si="31"/>
        <v>11608.03562802703</v>
      </c>
      <c r="AP48">
        <f t="shared" si="32"/>
        <v>21893.348819999999</v>
      </c>
      <c r="AQ48">
        <f t="shared" si="33"/>
        <v>23350.255127891556</v>
      </c>
      <c r="AR48">
        <f t="shared" si="34"/>
        <v>24797.90789025183</v>
      </c>
      <c r="AS48">
        <f t="shared" si="35"/>
        <v>26449.891853476671</v>
      </c>
      <c r="AT48">
        <f t="shared" si="36"/>
        <v>27816.510803537749</v>
      </c>
      <c r="AU48">
        <f t="shared" si="37"/>
        <v>28833.84076845547</v>
      </c>
      <c r="AV48">
        <f t="shared" si="38"/>
        <v>0.5</v>
      </c>
      <c r="AW48">
        <f t="shared" si="39"/>
        <v>0.5271905020587484</v>
      </c>
      <c r="AX48">
        <f t="shared" si="40"/>
        <v>0.54850016913720601</v>
      </c>
      <c r="AY48">
        <f t="shared" si="41"/>
        <v>0.57115200917604037</v>
      </c>
      <c r="AZ48">
        <f t="shared" si="42"/>
        <v>0.58727630297424827</v>
      </c>
      <c r="BA48">
        <f t="shared" si="43"/>
        <v>0.59741625400365161</v>
      </c>
      <c r="BB48" s="11">
        <f t="shared" si="44"/>
        <v>189567</v>
      </c>
      <c r="BC48" s="11">
        <f t="shared" si="45"/>
        <v>201583.94103421186</v>
      </c>
      <c r="BD48" s="11">
        <f t="shared" si="46"/>
        <v>212696.29858768749</v>
      </c>
      <c r="BE48" s="11">
        <f t="shared" si="47"/>
        <v>224382.77832489921</v>
      </c>
      <c r="BF48" s="11">
        <f t="shared" si="48"/>
        <v>233515.15269383247</v>
      </c>
      <c r="BG48" s="11">
        <f t="shared" si="49"/>
        <v>240185.23075962815</v>
      </c>
      <c r="BH48" s="12">
        <v>203556</v>
      </c>
      <c r="BI48" s="13">
        <v>0.15250409296101075</v>
      </c>
      <c r="BJ48">
        <v>255</v>
      </c>
      <c r="BK48">
        <v>202688.61668294101</v>
      </c>
      <c r="BL48">
        <v>440.674261187105</v>
      </c>
      <c r="BM48">
        <v>27.851872015137602</v>
      </c>
    </row>
    <row r="49" spans="1:65" x14ac:dyDescent="0.3">
      <c r="A49">
        <v>11038</v>
      </c>
      <c r="B49">
        <v>1.3266284349999999</v>
      </c>
      <c r="C49">
        <v>1.4872787869999999</v>
      </c>
      <c r="D49">
        <v>1.7376195919999999</v>
      </c>
      <c r="E49">
        <v>1.8454576890000001</v>
      </c>
      <c r="F49">
        <v>1.936648895</v>
      </c>
      <c r="G49">
        <v>2.0767733590000002</v>
      </c>
      <c r="H49">
        <f t="shared" si="50"/>
        <v>1.1210967198965549</v>
      </c>
      <c r="I49">
        <f t="shared" si="8"/>
        <v>1.168321371344887</v>
      </c>
      <c r="J49">
        <f t="shared" si="9"/>
        <v>1.0620608201567747</v>
      </c>
      <c r="K49">
        <f t="shared" si="10"/>
        <v>1.0494138698186106</v>
      </c>
      <c r="L49">
        <f t="shared" si="11"/>
        <v>1.0723540877036466</v>
      </c>
      <c r="M49" s="2">
        <v>12256</v>
      </c>
      <c r="N49" s="2">
        <f t="shared" si="12"/>
        <v>13740.161399052176</v>
      </c>
      <c r="O49" s="2">
        <f t="shared" si="13"/>
        <v>16052.92420824072</v>
      </c>
      <c r="P49" s="2">
        <f t="shared" si="14"/>
        <v>17049.181850518682</v>
      </c>
      <c r="Q49" s="2">
        <f t="shared" si="15"/>
        <v>17891.647902994031</v>
      </c>
      <c r="R49" s="2">
        <f t="shared" si="16"/>
        <v>19186.181764530025</v>
      </c>
      <c r="S49">
        <v>676.78092040000001</v>
      </c>
      <c r="T49" s="2">
        <f t="shared" si="17"/>
        <v>758.73686994901141</v>
      </c>
      <c r="U49" s="2">
        <f t="shared" si="18"/>
        <v>886.4485003887562</v>
      </c>
      <c r="V49" s="2">
        <f t="shared" si="19"/>
        <v>941.46222134962545</v>
      </c>
      <c r="W49" s="2">
        <f t="shared" si="20"/>
        <v>987.98351299453577</v>
      </c>
      <c r="X49" s="2">
        <f t="shared" si="21"/>
        <v>1059.4681587434993</v>
      </c>
      <c r="Y49" s="15">
        <v>12256</v>
      </c>
      <c r="Z49" s="2">
        <v>12508</v>
      </c>
      <c r="AA49" s="2">
        <v>12617</v>
      </c>
      <c r="AB49" s="2">
        <v>12730</v>
      </c>
      <c r="AC49" s="2">
        <v>12849</v>
      </c>
      <c r="AD49" s="2">
        <v>12978</v>
      </c>
      <c r="AE49">
        <f t="shared" si="51"/>
        <v>1.0205613577023498</v>
      </c>
      <c r="AF49">
        <f t="shared" si="52"/>
        <v>1.0087144227694276</v>
      </c>
      <c r="AG49">
        <f t="shared" si="53"/>
        <v>1.0089561702464929</v>
      </c>
      <c r="AH49">
        <f t="shared" si="54"/>
        <v>1.0093479968578163</v>
      </c>
      <c r="AI49">
        <f t="shared" si="55"/>
        <v>1.0100396918048098</v>
      </c>
      <c r="AJ49">
        <v>676.78092040000001</v>
      </c>
      <c r="AK49">
        <f t="shared" si="27"/>
        <v>690.69645499046999</v>
      </c>
      <c r="AL49">
        <f t="shared" si="28"/>
        <v>696.71547590460182</v>
      </c>
      <c r="AM49">
        <f t="shared" si="29"/>
        <v>702.95537832016976</v>
      </c>
      <c r="AN49">
        <f t="shared" si="30"/>
        <v>709.52660298789181</v>
      </c>
      <c r="AO49">
        <f t="shared" si="31"/>
        <v>716.65003140920385</v>
      </c>
      <c r="AP49">
        <f t="shared" si="32"/>
        <v>1353.5618408</v>
      </c>
      <c r="AQ49">
        <f t="shared" si="33"/>
        <v>1449.4333249394813</v>
      </c>
      <c r="AR49">
        <f t="shared" si="34"/>
        <v>1583.163976293358</v>
      </c>
      <c r="AS49">
        <f t="shared" si="35"/>
        <v>1644.4175996697952</v>
      </c>
      <c r="AT49">
        <f t="shared" si="36"/>
        <v>1697.5101159824276</v>
      </c>
      <c r="AU49">
        <f t="shared" si="37"/>
        <v>1776.1181901527032</v>
      </c>
      <c r="AV49">
        <f t="shared" si="38"/>
        <v>0.5</v>
      </c>
      <c r="AW49">
        <f t="shared" si="39"/>
        <v>0.52347138491568157</v>
      </c>
      <c r="AX49">
        <f t="shared" si="40"/>
        <v>0.55992210135060483</v>
      </c>
      <c r="AY49">
        <f t="shared" si="41"/>
        <v>0.5725201563998551</v>
      </c>
      <c r="AZ49">
        <f t="shared" si="42"/>
        <v>0.5820192196161047</v>
      </c>
      <c r="BA49">
        <f t="shared" si="43"/>
        <v>0.59650768998228143</v>
      </c>
      <c r="BB49" s="11">
        <f t="shared" si="44"/>
        <v>12256</v>
      </c>
      <c r="BC49" s="11">
        <f t="shared" si="45"/>
        <v>13095.160165050689</v>
      </c>
      <c r="BD49" s="11">
        <f t="shared" si="46"/>
        <v>14129.074305481163</v>
      </c>
      <c r="BE49" s="11">
        <f t="shared" si="47"/>
        <v>14576.363181940311</v>
      </c>
      <c r="BF49" s="11">
        <f t="shared" si="48"/>
        <v>14956.729905694658</v>
      </c>
      <c r="BG49" s="11">
        <f t="shared" si="49"/>
        <v>15482.953601180096</v>
      </c>
      <c r="BH49" s="12">
        <v>11304</v>
      </c>
      <c r="BI49" s="13">
        <v>0.2699067444638974</v>
      </c>
      <c r="BJ49">
        <v>40</v>
      </c>
      <c r="BK49">
        <v>13413.0445557563</v>
      </c>
      <c r="BL49">
        <v>125.891494858188</v>
      </c>
      <c r="BM49">
        <v>10.8762814392287</v>
      </c>
    </row>
    <row r="50" spans="1:65" x14ac:dyDescent="0.3">
      <c r="A50">
        <v>11039</v>
      </c>
      <c r="B50">
        <v>1.1616492780000001</v>
      </c>
      <c r="C50">
        <v>1.2947606650000001</v>
      </c>
      <c r="D50">
        <v>1.417336361</v>
      </c>
      <c r="E50">
        <v>1.556124649</v>
      </c>
      <c r="F50">
        <v>1.6645791400000001</v>
      </c>
      <c r="G50">
        <v>1.7748472710000001</v>
      </c>
      <c r="H50">
        <f t="shared" si="50"/>
        <v>1.1145882750679934</v>
      </c>
      <c r="I50">
        <f t="shared" si="8"/>
        <v>1.0946705436096948</v>
      </c>
      <c r="J50">
        <f t="shared" si="9"/>
        <v>1.0979219131174185</v>
      </c>
      <c r="K50">
        <f t="shared" si="10"/>
        <v>1.0696952465020686</v>
      </c>
      <c r="L50">
        <f t="shared" si="11"/>
        <v>1.0662438500821294</v>
      </c>
      <c r="M50" s="2">
        <v>34263</v>
      </c>
      <c r="N50" s="2">
        <f t="shared" si="12"/>
        <v>38189.138068654654</v>
      </c>
      <c r="O50" s="2">
        <f t="shared" si="13"/>
        <v>41804.524529599883</v>
      </c>
      <c r="P50" s="2">
        <f t="shared" si="14"/>
        <v>45898.103548502353</v>
      </c>
      <c r="Q50" s="2">
        <f t="shared" si="15"/>
        <v>49096.983189292696</v>
      </c>
      <c r="R50" s="2">
        <f t="shared" si="16"/>
        <v>52349.356383169026</v>
      </c>
      <c r="S50">
        <v>1639.3398119999999</v>
      </c>
      <c r="T50" s="2">
        <f t="shared" si="17"/>
        <v>1827.1889333073684</v>
      </c>
      <c r="U50" s="2">
        <f t="shared" si="18"/>
        <v>2000.1699029011954</v>
      </c>
      <c r="V50" s="2">
        <f t="shared" si="19"/>
        <v>2196.0303663531618</v>
      </c>
      <c r="W50" s="2">
        <f t="shared" si="20"/>
        <v>2349.0832440621734</v>
      </c>
      <c r="X50" s="2">
        <f t="shared" si="21"/>
        <v>2504.6955623122703</v>
      </c>
      <c r="Y50" s="15">
        <v>34263</v>
      </c>
      <c r="Z50" s="2">
        <v>36261</v>
      </c>
      <c r="AA50" s="2">
        <v>36278</v>
      </c>
      <c r="AB50" s="2">
        <v>36335</v>
      </c>
      <c r="AC50" s="2">
        <v>36430</v>
      </c>
      <c r="AD50" s="2">
        <v>36574</v>
      </c>
      <c r="AE50">
        <f t="shared" si="51"/>
        <v>1.058313632781718</v>
      </c>
      <c r="AF50">
        <f t="shared" si="52"/>
        <v>1.0004688232536334</v>
      </c>
      <c r="AG50">
        <f t="shared" si="53"/>
        <v>1.0015712001764154</v>
      </c>
      <c r="AH50">
        <f t="shared" si="54"/>
        <v>1.0026145589651851</v>
      </c>
      <c r="AI50">
        <f t="shared" si="55"/>
        <v>1.0039527861652484</v>
      </c>
      <c r="AJ50">
        <v>1639.3398119999999</v>
      </c>
      <c r="AK50">
        <f t="shared" si="27"/>
        <v>1734.9356718014185</v>
      </c>
      <c r="AL50">
        <f t="shared" si="28"/>
        <v>1735.749049987917</v>
      </c>
      <c r="AM50">
        <f t="shared" si="29"/>
        <v>1738.4762592014711</v>
      </c>
      <c r="AN50">
        <f t="shared" si="30"/>
        <v>1743.0216078907279</v>
      </c>
      <c r="AO50">
        <f t="shared" si="31"/>
        <v>1749.9113995881273</v>
      </c>
      <c r="AP50">
        <f t="shared" si="32"/>
        <v>3278.6796239999999</v>
      </c>
      <c r="AQ50">
        <f t="shared" si="33"/>
        <v>3562.1246051087869</v>
      </c>
      <c r="AR50">
        <f t="shared" si="34"/>
        <v>3735.9189528891125</v>
      </c>
      <c r="AS50">
        <f t="shared" si="35"/>
        <v>3934.5066255546326</v>
      </c>
      <c r="AT50">
        <f t="shared" si="36"/>
        <v>4092.1048519529013</v>
      </c>
      <c r="AU50">
        <f t="shared" si="37"/>
        <v>4254.6069619003974</v>
      </c>
      <c r="AV50">
        <f t="shared" si="38"/>
        <v>0.5</v>
      </c>
      <c r="AW50">
        <f t="shared" si="39"/>
        <v>0.51294919068435174</v>
      </c>
      <c r="AX50">
        <f t="shared" si="40"/>
        <v>0.53538899749267754</v>
      </c>
      <c r="AY50">
        <f t="shared" si="41"/>
        <v>0.55814631295571782</v>
      </c>
      <c r="AZ50">
        <f t="shared" si="42"/>
        <v>0.57405255462628368</v>
      </c>
      <c r="BA50">
        <f t="shared" si="43"/>
        <v>0.5887019846349103</v>
      </c>
      <c r="BB50" s="11">
        <f t="shared" si="44"/>
        <v>34263</v>
      </c>
      <c r="BC50" s="11">
        <f t="shared" si="45"/>
        <v>37200.101206810563</v>
      </c>
      <c r="BD50" s="11">
        <f t="shared" si="46"/>
        <v>38845.684102078711</v>
      </c>
      <c r="BE50" s="11">
        <f t="shared" si="47"/>
        <v>40560.492562492029</v>
      </c>
      <c r="BF50" s="11">
        <f t="shared" si="48"/>
        <v>41825.46913007104</v>
      </c>
      <c r="BG50" s="11">
        <f t="shared" si="49"/>
        <v>43062.372772074421</v>
      </c>
      <c r="BH50" s="12">
        <v>35905</v>
      </c>
      <c r="BI50" s="13">
        <v>0.16620943787649145</v>
      </c>
      <c r="BJ50">
        <v>72</v>
      </c>
      <c r="BK50">
        <v>36163.544517535804</v>
      </c>
      <c r="BL50">
        <v>122.892070074397</v>
      </c>
      <c r="BM50">
        <v>11.084839542567799</v>
      </c>
    </row>
    <row r="51" spans="1:65" x14ac:dyDescent="0.3">
      <c r="A51">
        <v>11040</v>
      </c>
      <c r="B51">
        <v>0.27643897099999998</v>
      </c>
      <c r="C51">
        <v>0.31691510899999997</v>
      </c>
      <c r="D51">
        <v>0.36370439399999999</v>
      </c>
      <c r="E51">
        <v>0.40851437000000002</v>
      </c>
      <c r="F51">
        <v>0.42171425600000001</v>
      </c>
      <c r="G51">
        <v>0.45566397199999997</v>
      </c>
      <c r="H51">
        <f t="shared" si="50"/>
        <v>1.1464197969395566</v>
      </c>
      <c r="I51">
        <f t="shared" si="8"/>
        <v>1.1476398053334844</v>
      </c>
      <c r="J51">
        <f t="shared" si="9"/>
        <v>1.1232043844925339</v>
      </c>
      <c r="K51">
        <f t="shared" si="10"/>
        <v>1.0323119257714239</v>
      </c>
      <c r="L51">
        <f t="shared" si="11"/>
        <v>1.0805040747780648</v>
      </c>
      <c r="M51" s="2">
        <v>18960</v>
      </c>
      <c r="N51" s="2">
        <f t="shared" si="12"/>
        <v>21736.119349973993</v>
      </c>
      <c r="O51" s="2">
        <f t="shared" si="13"/>
        <v>24945.235779509538</v>
      </c>
      <c r="P51" s="2">
        <f t="shared" si="14"/>
        <v>28018.598199745145</v>
      </c>
      <c r="Q51" s="2">
        <f t="shared" si="15"/>
        <v>28923.933064994664</v>
      </c>
      <c r="R51" s="2">
        <f t="shared" si="16"/>
        <v>31252.427535334733</v>
      </c>
      <c r="S51">
        <v>1278.247713</v>
      </c>
      <c r="T51" s="2">
        <f t="shared" si="17"/>
        <v>1465.4084835759127</v>
      </c>
      <c r="U51" s="2">
        <f t="shared" si="18"/>
        <v>1681.7611068250969</v>
      </c>
      <c r="V51" s="2">
        <f t="shared" si="19"/>
        <v>1888.9614488549655</v>
      </c>
      <c r="W51" s="2">
        <f t="shared" si="20"/>
        <v>1949.9974309754487</v>
      </c>
      <c r="X51" s="2">
        <f t="shared" si="21"/>
        <v>2106.9801699757304</v>
      </c>
      <c r="Y51" s="15">
        <v>18960</v>
      </c>
      <c r="Z51" s="2">
        <v>19434</v>
      </c>
      <c r="AA51" s="2">
        <v>19651</v>
      </c>
      <c r="AB51" s="2">
        <v>19858</v>
      </c>
      <c r="AC51" s="2">
        <v>20053</v>
      </c>
      <c r="AD51" s="2">
        <v>20238</v>
      </c>
      <c r="AE51">
        <f t="shared" si="51"/>
        <v>1.0249999999999999</v>
      </c>
      <c r="AF51">
        <f t="shared" si="52"/>
        <v>1.0111659977359266</v>
      </c>
      <c r="AG51">
        <f t="shared" si="53"/>
        <v>1.0105338150730243</v>
      </c>
      <c r="AH51">
        <f t="shared" si="54"/>
        <v>1.0098197200120858</v>
      </c>
      <c r="AI51">
        <f t="shared" si="55"/>
        <v>1.0092255522864408</v>
      </c>
      <c r="AJ51">
        <v>1278.247713</v>
      </c>
      <c r="AK51">
        <f t="shared" si="27"/>
        <v>1310.2039058249998</v>
      </c>
      <c r="AL51">
        <f t="shared" si="28"/>
        <v>1324.833639671044</v>
      </c>
      <c r="AM51">
        <f t="shared" si="29"/>
        <v>1338.7891922338606</v>
      </c>
      <c r="AN51">
        <f t="shared" si="30"/>
        <v>1351.9357272568036</v>
      </c>
      <c r="AO51">
        <f t="shared" si="31"/>
        <v>1364.4080809965187</v>
      </c>
      <c r="AP51">
        <f t="shared" si="32"/>
        <v>2556.495426</v>
      </c>
      <c r="AQ51">
        <f t="shared" si="33"/>
        <v>2775.6123894009124</v>
      </c>
      <c r="AR51">
        <f t="shared" si="34"/>
        <v>3006.5947464961409</v>
      </c>
      <c r="AS51">
        <f t="shared" si="35"/>
        <v>3227.7506410888263</v>
      </c>
      <c r="AT51">
        <f t="shared" si="36"/>
        <v>3301.933158232252</v>
      </c>
      <c r="AU51">
        <f t="shared" si="37"/>
        <v>3471.3882509722489</v>
      </c>
      <c r="AV51">
        <f t="shared" si="38"/>
        <v>0.5</v>
      </c>
      <c r="AW51">
        <f t="shared" si="39"/>
        <v>0.52795861885175044</v>
      </c>
      <c r="AX51">
        <f t="shared" si="40"/>
        <v>0.55935742879382278</v>
      </c>
      <c r="AY51">
        <f t="shared" si="41"/>
        <v>0.58522533457471704</v>
      </c>
      <c r="AZ51">
        <f t="shared" si="42"/>
        <v>0.59056235772483467</v>
      </c>
      <c r="BA51">
        <f t="shared" si="43"/>
        <v>0.60695606991975559</v>
      </c>
      <c r="BB51" s="11">
        <f t="shared" si="44"/>
        <v>18960</v>
      </c>
      <c r="BC51" s="11">
        <f t="shared" si="45"/>
        <v>20520.695597529833</v>
      </c>
      <c r="BD51" s="11">
        <f t="shared" si="46"/>
        <v>21983.865666454822</v>
      </c>
      <c r="BE51" s="11">
        <f t="shared" si="47"/>
        <v>23242.809387969457</v>
      </c>
      <c r="BF51" s="11">
        <f t="shared" si="48"/>
        <v>23685.093918912222</v>
      </c>
      <c r="BG51" s="11">
        <f t="shared" si="49"/>
        <v>24567.153886072025</v>
      </c>
      <c r="BH51" s="12">
        <v>20007</v>
      </c>
      <c r="BI51" s="13">
        <v>0.1856199504109971</v>
      </c>
      <c r="BJ51">
        <v>47</v>
      </c>
      <c r="BK51">
        <v>20514.062586157099</v>
      </c>
      <c r="BL51">
        <v>56.200777326127302</v>
      </c>
      <c r="BM51">
        <v>2.8956250394250098</v>
      </c>
    </row>
    <row r="52" spans="1:65" x14ac:dyDescent="0.3">
      <c r="A52">
        <v>11041</v>
      </c>
      <c r="B52">
        <v>5.0616053729999999</v>
      </c>
      <c r="C52">
        <v>5.6488123510000001</v>
      </c>
      <c r="D52">
        <v>6.1661908329999999</v>
      </c>
      <c r="E52">
        <v>6.5536792860000004</v>
      </c>
      <c r="F52">
        <v>6.8773341510000003</v>
      </c>
      <c r="G52">
        <v>7.1151283100000002</v>
      </c>
      <c r="H52">
        <f t="shared" si="50"/>
        <v>1.1160120030558534</v>
      </c>
      <c r="I52">
        <f t="shared" si="8"/>
        <v>1.0915906654092358</v>
      </c>
      <c r="J52">
        <f t="shared" si="9"/>
        <v>1.0628408142878507</v>
      </c>
      <c r="K52">
        <f t="shared" si="10"/>
        <v>1.0493852156744063</v>
      </c>
      <c r="L52">
        <f t="shared" si="11"/>
        <v>1.0345765021415199</v>
      </c>
      <c r="M52" s="2">
        <v>62761</v>
      </c>
      <c r="N52" s="2">
        <f t="shared" si="12"/>
        <v>70042.029323788418</v>
      </c>
      <c r="O52" s="2">
        <f t="shared" si="13"/>
        <v>76457.2253961674</v>
      </c>
      <c r="P52" s="2">
        <f t="shared" si="14"/>
        <v>81261.859698252301</v>
      </c>
      <c r="Q52" s="2">
        <f t="shared" si="15"/>
        <v>85274.994165553842</v>
      </c>
      <c r="R52" s="2">
        <f t="shared" si="16"/>
        <v>88223.505183937203</v>
      </c>
      <c r="S52">
        <v>3891.6778909999998</v>
      </c>
      <c r="T52" s="2">
        <f t="shared" si="17"/>
        <v>4343.1592383830885</v>
      </c>
      <c r="U52" s="2">
        <f t="shared" si="18"/>
        <v>4740.952083004865</v>
      </c>
      <c r="V52" s="2">
        <f t="shared" si="19"/>
        <v>5038.8773724005723</v>
      </c>
      <c r="W52" s="2">
        <f t="shared" si="20"/>
        <v>5287.7234181934609</v>
      </c>
      <c r="X52" s="2">
        <f t="shared" si="21"/>
        <v>5470.5543982863919</v>
      </c>
      <c r="Y52" s="15">
        <v>62761</v>
      </c>
      <c r="Z52" s="2">
        <v>64748</v>
      </c>
      <c r="AA52" s="2">
        <v>65367</v>
      </c>
      <c r="AB52" s="2">
        <v>65975</v>
      </c>
      <c r="AC52" s="2">
        <v>66580</v>
      </c>
      <c r="AD52" s="2">
        <v>67184</v>
      </c>
      <c r="AE52">
        <f t="shared" si="51"/>
        <v>1.0316597887222958</v>
      </c>
      <c r="AF52">
        <f t="shared" si="52"/>
        <v>1.0095601408537715</v>
      </c>
      <c r="AG52">
        <f t="shared" si="53"/>
        <v>1.0093013294169841</v>
      </c>
      <c r="AH52">
        <f t="shared" si="54"/>
        <v>1.0091701402046229</v>
      </c>
      <c r="AI52">
        <f t="shared" si="55"/>
        <v>1.0090717933313307</v>
      </c>
      <c r="AJ52">
        <v>3891.6778909999998</v>
      </c>
      <c r="AK52">
        <f t="shared" si="27"/>
        <v>4014.8875908042896</v>
      </c>
      <c r="AL52">
        <f t="shared" si="28"/>
        <v>4053.270481684438</v>
      </c>
      <c r="AM52">
        <f t="shared" si="29"/>
        <v>4090.9712856507231</v>
      </c>
      <c r="AN52">
        <f t="shared" si="30"/>
        <v>4128.4860659132264</v>
      </c>
      <c r="AO52">
        <f t="shared" si="31"/>
        <v>4165.9388382744701</v>
      </c>
      <c r="AP52">
        <f t="shared" si="32"/>
        <v>7783.3557819999996</v>
      </c>
      <c r="AQ52">
        <f t="shared" si="33"/>
        <v>8358.0468291873785</v>
      </c>
      <c r="AR52">
        <f t="shared" si="34"/>
        <v>8794.2225646893021</v>
      </c>
      <c r="AS52">
        <f t="shared" si="35"/>
        <v>9129.8486580512945</v>
      </c>
      <c r="AT52">
        <f t="shared" si="36"/>
        <v>9416.2094841066864</v>
      </c>
      <c r="AU52">
        <f t="shared" si="37"/>
        <v>9636.493236560862</v>
      </c>
      <c r="AV52">
        <f t="shared" si="38"/>
        <v>0.5</v>
      </c>
      <c r="AW52">
        <f t="shared" si="39"/>
        <v>0.51963805984147116</v>
      </c>
      <c r="AX52">
        <f t="shared" si="40"/>
        <v>0.53909848745934719</v>
      </c>
      <c r="AY52">
        <f t="shared" si="41"/>
        <v>0.55191247534612331</v>
      </c>
      <c r="AZ52">
        <f t="shared" si="42"/>
        <v>0.56155541432233813</v>
      </c>
      <c r="BA52">
        <f t="shared" si="43"/>
        <v>0.56769140640612958</v>
      </c>
      <c r="BB52" s="11">
        <f t="shared" si="44"/>
        <v>62761</v>
      </c>
      <c r="BC52" s="11">
        <f t="shared" si="45"/>
        <v>67291.050197231147</v>
      </c>
      <c r="BD52" s="11">
        <f t="shared" si="46"/>
        <v>70478.501659510308</v>
      </c>
      <c r="BE52" s="11">
        <f t="shared" si="47"/>
        <v>72824.851121920976</v>
      </c>
      <c r="BF52" s="11">
        <f t="shared" si="48"/>
        <v>74776.718971162554</v>
      </c>
      <c r="BG52" s="11">
        <f t="shared" si="49"/>
        <v>76279.558895978844</v>
      </c>
      <c r="BH52" s="12">
        <v>61494</v>
      </c>
      <c r="BI52" s="13">
        <v>0.19383382796093074</v>
      </c>
      <c r="BJ52">
        <v>74</v>
      </c>
      <c r="BK52">
        <v>65927.695195662396</v>
      </c>
      <c r="BL52">
        <v>624.84297334749397</v>
      </c>
      <c r="BM52">
        <v>23.335432128177899</v>
      </c>
    </row>
    <row r="53" spans="1:65" x14ac:dyDescent="0.3">
      <c r="A53">
        <v>11042</v>
      </c>
      <c r="B53">
        <v>2.3020705929999998</v>
      </c>
      <c r="C53">
        <v>2.5715156239999999</v>
      </c>
      <c r="D53">
        <v>2.845799097</v>
      </c>
      <c r="E53">
        <v>3.0571460579999998</v>
      </c>
      <c r="F53">
        <v>3.232827801</v>
      </c>
      <c r="G53">
        <v>3.32040962</v>
      </c>
      <c r="H53">
        <f t="shared" si="50"/>
        <v>1.1170446431222885</v>
      </c>
      <c r="I53">
        <f t="shared" si="8"/>
        <v>1.1066621841376765</v>
      </c>
      <c r="J53">
        <f t="shared" si="9"/>
        <v>1.0742662970210366</v>
      </c>
      <c r="K53">
        <f t="shared" si="10"/>
        <v>1.0574659305335683</v>
      </c>
      <c r="L53">
        <f t="shared" si="11"/>
        <v>1.0270913962608552</v>
      </c>
      <c r="M53" s="2">
        <v>142672</v>
      </c>
      <c r="N53" s="2">
        <f t="shared" si="12"/>
        <v>159370.99332354314</v>
      </c>
      <c r="O53" s="2">
        <f t="shared" si="13"/>
        <v>176369.85155962329</v>
      </c>
      <c r="P53" s="2">
        <f t="shared" si="14"/>
        <v>189468.18734110642</v>
      </c>
      <c r="Q53" s="2">
        <f t="shared" si="15"/>
        <v>200356.15303317155</v>
      </c>
      <c r="R53" s="2">
        <f t="shared" si="16"/>
        <v>205784.08096829374</v>
      </c>
      <c r="S53">
        <v>11285.336289999999</v>
      </c>
      <c r="T53" s="2">
        <f t="shared" si="17"/>
        <v>12606.224448578059</v>
      </c>
      <c r="U53" s="2">
        <f t="shared" si="18"/>
        <v>13950.831881993172</v>
      </c>
      <c r="V53" s="2">
        <f t="shared" si="19"/>
        <v>14986.908506231825</v>
      </c>
      <c r="W53" s="2">
        <f t="shared" si="20"/>
        <v>15848.145149363887</v>
      </c>
      <c r="X53" s="2">
        <f t="shared" si="21"/>
        <v>16277.493529604855</v>
      </c>
      <c r="Y53" s="15">
        <v>142672</v>
      </c>
      <c r="Z53" s="2">
        <v>148770</v>
      </c>
      <c r="AA53" s="2">
        <v>149769</v>
      </c>
      <c r="AB53" s="2">
        <v>150820</v>
      </c>
      <c r="AC53" s="2">
        <v>151925</v>
      </c>
      <c r="AD53" s="2">
        <v>153094</v>
      </c>
      <c r="AE53">
        <f t="shared" si="51"/>
        <v>1.0427413928451272</v>
      </c>
      <c r="AF53">
        <f t="shared" si="52"/>
        <v>1.006715063520871</v>
      </c>
      <c r="AG53">
        <f t="shared" si="53"/>
        <v>1.0070174735759736</v>
      </c>
      <c r="AH53">
        <f t="shared" si="54"/>
        <v>1.0073266145073598</v>
      </c>
      <c r="AI53">
        <f t="shared" si="55"/>
        <v>1.0076945861444793</v>
      </c>
      <c r="AJ53">
        <v>11285.336289999999</v>
      </c>
      <c r="AK53">
        <f t="shared" si="27"/>
        <v>11767.68728176026</v>
      </c>
      <c r="AL53">
        <f t="shared" si="28"/>
        <v>11846.708049351026</v>
      </c>
      <c r="AM53">
        <f t="shared" si="29"/>
        <v>11929.842010049621</v>
      </c>
      <c r="AN53">
        <f t="shared" si="30"/>
        <v>12017.247363590961</v>
      </c>
      <c r="AO53">
        <f t="shared" si="31"/>
        <v>12109.715108649629</v>
      </c>
      <c r="AP53">
        <f t="shared" si="32"/>
        <v>22570.672579999999</v>
      </c>
      <c r="AQ53">
        <f t="shared" si="33"/>
        <v>24373.911730338317</v>
      </c>
      <c r="AR53">
        <f t="shared" si="34"/>
        <v>25797.539931344196</v>
      </c>
      <c r="AS53">
        <f t="shared" si="35"/>
        <v>26916.750516281445</v>
      </c>
      <c r="AT53">
        <f t="shared" si="36"/>
        <v>27865.392512954848</v>
      </c>
      <c r="AU53">
        <f t="shared" si="37"/>
        <v>28387.208638254484</v>
      </c>
      <c r="AV53">
        <f t="shared" si="38"/>
        <v>0.5</v>
      </c>
      <c r="AW53">
        <f t="shared" si="39"/>
        <v>0.51720153039231009</v>
      </c>
      <c r="AX53">
        <f t="shared" si="40"/>
        <v>0.54078148223128863</v>
      </c>
      <c r="AY53">
        <f t="shared" si="41"/>
        <v>0.55678743603045699</v>
      </c>
      <c r="AZ53">
        <f t="shared" si="42"/>
        <v>0.56873934727443565</v>
      </c>
      <c r="BA53">
        <f t="shared" si="43"/>
        <v>0.57340944426883067</v>
      </c>
      <c r="BB53" s="11">
        <f t="shared" si="44"/>
        <v>142672</v>
      </c>
      <c r="BC53" s="11">
        <f t="shared" si="45"/>
        <v>153888.14335292796</v>
      </c>
      <c r="BD53" s="11">
        <f t="shared" si="46"/>
        <v>161984.60362459574</v>
      </c>
      <c r="BE53" s="11">
        <f t="shared" si="47"/>
        <v>167949.36220422701</v>
      </c>
      <c r="BF53" s="11">
        <f t="shared" si="48"/>
        <v>172811.45066933724</v>
      </c>
      <c r="BG53" s="11">
        <f t="shared" si="49"/>
        <v>175571.09092178475</v>
      </c>
      <c r="BH53" s="12">
        <v>150054</v>
      </c>
      <c r="BI53" s="13">
        <v>0.14533765660288789</v>
      </c>
      <c r="BJ53">
        <v>287</v>
      </c>
      <c r="BK53">
        <v>150318.616481832</v>
      </c>
      <c r="BL53">
        <v>209.58879161625899</v>
      </c>
      <c r="BM53">
        <v>12.7140518428902</v>
      </c>
    </row>
    <row r="54" spans="1:65" x14ac:dyDescent="0.3">
      <c r="A54">
        <v>11043</v>
      </c>
      <c r="B54">
        <v>7.8159797000000003E-2</v>
      </c>
      <c r="C54">
        <v>8.9701765000000003E-2</v>
      </c>
      <c r="D54">
        <v>0.10653778899999999</v>
      </c>
      <c r="E54">
        <v>0.12006887099999999</v>
      </c>
      <c r="F54">
        <v>0.125745938</v>
      </c>
      <c r="G54">
        <v>0.135064833</v>
      </c>
      <c r="H54">
        <f t="shared" si="50"/>
        <v>1.1476714173144538</v>
      </c>
      <c r="I54">
        <f t="shared" si="8"/>
        <v>1.1876888821529876</v>
      </c>
      <c r="J54">
        <f t="shared" si="9"/>
        <v>1.1270073475994513</v>
      </c>
      <c r="K54">
        <f t="shared" si="10"/>
        <v>1.0472817554851499</v>
      </c>
      <c r="L54">
        <f t="shared" si="11"/>
        <v>1.0741089147547653</v>
      </c>
      <c r="M54" s="2">
        <v>20166</v>
      </c>
      <c r="N54" s="2">
        <f t="shared" si="12"/>
        <v>23143.941801563276</v>
      </c>
      <c r="O54" s="2">
        <f t="shared" si="13"/>
        <v>27487.802366912489</v>
      </c>
      <c r="P54" s="2">
        <f t="shared" si="14"/>
        <v>30978.955236871963</v>
      </c>
      <c r="Q54" s="2">
        <f t="shared" si="15"/>
        <v>32443.694623567146</v>
      </c>
      <c r="R54" s="2">
        <f t="shared" si="16"/>
        <v>34848.061622754722</v>
      </c>
      <c r="S54">
        <v>899.01979370000004</v>
      </c>
      <c r="T54" s="2">
        <f t="shared" si="17"/>
        <v>1031.779320829427</v>
      </c>
      <c r="U54" s="2">
        <f t="shared" si="18"/>
        <v>1225.432828184471</v>
      </c>
      <c r="V54" s="2">
        <f t="shared" si="19"/>
        <v>1381.0718013534747</v>
      </c>
      <c r="W54" s="2">
        <f t="shared" si="20"/>
        <v>1446.3713005725051</v>
      </c>
      <c r="X54" s="2">
        <f t="shared" si="21"/>
        <v>1553.5603079903719</v>
      </c>
      <c r="Y54" s="15">
        <v>20166</v>
      </c>
      <c r="Z54" s="2">
        <v>20976</v>
      </c>
      <c r="AA54" s="2">
        <v>21109</v>
      </c>
      <c r="AB54" s="2">
        <v>21240</v>
      </c>
      <c r="AC54" s="2">
        <v>21378</v>
      </c>
      <c r="AD54" s="2">
        <v>21521</v>
      </c>
      <c r="AE54">
        <f t="shared" si="51"/>
        <v>1.0401666170782504</v>
      </c>
      <c r="AF54">
        <f t="shared" si="52"/>
        <v>1.006340579710145</v>
      </c>
      <c r="AG54">
        <f t="shared" si="53"/>
        <v>1.0062058837462693</v>
      </c>
      <c r="AH54">
        <f t="shared" si="54"/>
        <v>1.006497175141243</v>
      </c>
      <c r="AI54">
        <f t="shared" si="55"/>
        <v>1.0066891196557208</v>
      </c>
      <c r="AJ54">
        <v>899.01979370000004</v>
      </c>
      <c r="AK54">
        <f t="shared" si="27"/>
        <v>935.13037749931561</v>
      </c>
      <c r="AL54">
        <f t="shared" si="28"/>
        <v>941.05964619722806</v>
      </c>
      <c r="AM54">
        <f t="shared" si="29"/>
        <v>946.89975295983334</v>
      </c>
      <c r="AN54">
        <f t="shared" si="30"/>
        <v>953.05192649601315</v>
      </c>
      <c r="AO54">
        <f t="shared" si="31"/>
        <v>959.42700487046022</v>
      </c>
      <c r="AP54">
        <f t="shared" si="32"/>
        <v>1798.0395874000001</v>
      </c>
      <c r="AQ54">
        <f t="shared" si="33"/>
        <v>1966.9096983287427</v>
      </c>
      <c r="AR54">
        <f t="shared" si="34"/>
        <v>2166.4924743816991</v>
      </c>
      <c r="AS54">
        <f t="shared" si="35"/>
        <v>2327.9715543133079</v>
      </c>
      <c r="AT54">
        <f t="shared" si="36"/>
        <v>2399.4232270685184</v>
      </c>
      <c r="AU54">
        <f t="shared" si="37"/>
        <v>2512.9873128608324</v>
      </c>
      <c r="AV54">
        <f t="shared" si="38"/>
        <v>0.5</v>
      </c>
      <c r="AW54">
        <f t="shared" si="39"/>
        <v>0.52456872916235886</v>
      </c>
      <c r="AX54">
        <f t="shared" si="40"/>
        <v>0.5656298568653928</v>
      </c>
      <c r="AY54">
        <f t="shared" si="41"/>
        <v>0.59325114982380245</v>
      </c>
      <c r="AZ54">
        <f t="shared" si="42"/>
        <v>0.60279957460426903</v>
      </c>
      <c r="BA54">
        <f t="shared" si="43"/>
        <v>0.61821255524834684</v>
      </c>
      <c r="BB54" s="11">
        <f t="shared" si="44"/>
        <v>20166</v>
      </c>
      <c r="BC54" s="11">
        <f t="shared" si="45"/>
        <v>22006.707325819276</v>
      </c>
      <c r="BD54" s="11">
        <f t="shared" si="46"/>
        <v>23879.761297143148</v>
      </c>
      <c r="BE54" s="11">
        <f t="shared" si="47"/>
        <v>25201.30884451513</v>
      </c>
      <c r="BF54" s="11">
        <f t="shared" si="48"/>
        <v>25773.298611780123</v>
      </c>
      <c r="BG54" s="11">
        <f t="shared" si="49"/>
        <v>26609.104802999347</v>
      </c>
      <c r="BH54" s="12">
        <v>21253</v>
      </c>
      <c r="BI54" s="13">
        <v>0.20128842524591861</v>
      </c>
      <c r="BJ54">
        <v>38</v>
      </c>
      <c r="BK54">
        <v>20518.922911994101</v>
      </c>
      <c r="BL54">
        <v>20.452586618751699</v>
      </c>
      <c r="BM54">
        <v>1.3186040123206899</v>
      </c>
    </row>
    <row r="55" spans="1:65" x14ac:dyDescent="0.3">
      <c r="A55">
        <v>11044</v>
      </c>
      <c r="B55">
        <v>7.6295486800000001</v>
      </c>
      <c r="C55">
        <v>8.6519417740000009</v>
      </c>
      <c r="D55">
        <v>9.8755980999999995</v>
      </c>
      <c r="E55">
        <v>11.26662722</v>
      </c>
      <c r="F55">
        <v>12.295320609999999</v>
      </c>
      <c r="G55">
        <v>12.809927760000001</v>
      </c>
      <c r="H55">
        <f t="shared" si="50"/>
        <v>1.134004400113481</v>
      </c>
      <c r="I55">
        <f t="shared" si="8"/>
        <v>1.1414314101924743</v>
      </c>
      <c r="J55">
        <f t="shared" si="9"/>
        <v>1.1408551771664341</v>
      </c>
      <c r="K55">
        <f t="shared" si="10"/>
        <v>1.0913044667151062</v>
      </c>
      <c r="L55">
        <f t="shared" si="11"/>
        <v>1.0418539024986029</v>
      </c>
      <c r="M55" s="2">
        <v>58830</v>
      </c>
      <c r="N55" s="2">
        <f t="shared" si="12"/>
        <v>66713.478858676084</v>
      </c>
      <c r="O55" s="2">
        <f t="shared" si="13"/>
        <v>76148.86025250447</v>
      </c>
      <c r="P55" s="2">
        <f t="shared" si="14"/>
        <v>86874.821454393023</v>
      </c>
      <c r="Q55" s="2">
        <f t="shared" si="15"/>
        <v>94806.880698256442</v>
      </c>
      <c r="R55" s="2">
        <f t="shared" si="16"/>
        <v>98774.918639197946</v>
      </c>
      <c r="S55">
        <v>3219.0317719999998</v>
      </c>
      <c r="T55" s="2">
        <f t="shared" si="17"/>
        <v>3650.3961935530956</v>
      </c>
      <c r="U55" s="2">
        <f t="shared" si="18"/>
        <v>4166.6768749685507</v>
      </c>
      <c r="V55" s="2">
        <f t="shared" si="19"/>
        <v>4753.5748843875299</v>
      </c>
      <c r="W55" s="2">
        <f t="shared" si="20"/>
        <v>5187.5975041968559</v>
      </c>
      <c r="X55" s="2">
        <f t="shared" si="21"/>
        <v>5404.718704339507</v>
      </c>
      <c r="Y55" s="15">
        <v>58830</v>
      </c>
      <c r="Z55" s="2">
        <v>60570</v>
      </c>
      <c r="AA55" s="2">
        <v>61201</v>
      </c>
      <c r="AB55" s="2">
        <v>61800</v>
      </c>
      <c r="AC55" s="2">
        <v>62371</v>
      </c>
      <c r="AD55" s="2">
        <v>62918</v>
      </c>
      <c r="AE55">
        <f t="shared" si="51"/>
        <v>1.0295767465578787</v>
      </c>
      <c r="AF55">
        <f t="shared" si="52"/>
        <v>1.0104176985306257</v>
      </c>
      <c r="AG55">
        <f t="shared" si="53"/>
        <v>1.009787421774154</v>
      </c>
      <c r="AH55">
        <f t="shared" si="54"/>
        <v>1.0092394822006472</v>
      </c>
      <c r="AI55">
        <f t="shared" si="55"/>
        <v>1.0087701014894743</v>
      </c>
      <c r="AJ55">
        <v>3219.0317719999998</v>
      </c>
      <c r="AK55">
        <f t="shared" si="27"/>
        <v>3314.2402588822029</v>
      </c>
      <c r="AL55">
        <f t="shared" si="28"/>
        <v>3348.7670147573003</v>
      </c>
      <c r="AM55">
        <f t="shared" si="29"/>
        <v>3381.5428099541045</v>
      </c>
      <c r="AN55">
        <f t="shared" si="30"/>
        <v>3412.7865145574019</v>
      </c>
      <c r="AO55">
        <f t="shared" si="31"/>
        <v>3442.7169986519798</v>
      </c>
      <c r="AP55">
        <f t="shared" si="32"/>
        <v>6438.0635439999996</v>
      </c>
      <c r="AQ55">
        <f t="shared" si="33"/>
        <v>6964.6364524352985</v>
      </c>
      <c r="AR55">
        <f t="shared" si="34"/>
        <v>7515.4438897258515</v>
      </c>
      <c r="AS55">
        <f t="shared" si="35"/>
        <v>8135.117694341634</v>
      </c>
      <c r="AT55">
        <f t="shared" si="36"/>
        <v>8600.3840187542573</v>
      </c>
      <c r="AU55">
        <f t="shared" si="37"/>
        <v>8847.4357029914863</v>
      </c>
      <c r="AV55">
        <f t="shared" si="38"/>
        <v>0.5</v>
      </c>
      <c r="AW55">
        <f t="shared" si="39"/>
        <v>0.52413305683409717</v>
      </c>
      <c r="AX55">
        <f t="shared" si="40"/>
        <v>0.55441527288423986</v>
      </c>
      <c r="AY55">
        <f t="shared" si="41"/>
        <v>0.58432773353652512</v>
      </c>
      <c r="AZ55">
        <f t="shared" si="42"/>
        <v>0.60318207801937951</v>
      </c>
      <c r="BA55">
        <f t="shared" si="43"/>
        <v>0.61087968150049043</v>
      </c>
      <c r="BB55" s="11">
        <f t="shared" si="44"/>
        <v>58830</v>
      </c>
      <c r="BC55" s="11">
        <f t="shared" si="45"/>
        <v>63493.478504882536</v>
      </c>
      <c r="BD55" s="11">
        <f t="shared" si="46"/>
        <v>67861.538231576735</v>
      </c>
      <c r="BE55" s="11">
        <f t="shared" si="47"/>
        <v>72222.90786511451</v>
      </c>
      <c r="BF55" s="11">
        <f t="shared" si="48"/>
        <v>75242.138776293432</v>
      </c>
      <c r="BG55" s="11">
        <f t="shared" si="49"/>
        <v>76870.655601295701</v>
      </c>
      <c r="BH55" s="12">
        <v>65791</v>
      </c>
      <c r="BI55" s="13">
        <v>0.1441337466765269</v>
      </c>
      <c r="BJ55">
        <v>58</v>
      </c>
      <c r="BK55">
        <v>64848.972816146801</v>
      </c>
      <c r="BL55">
        <v>541.10589820605503</v>
      </c>
      <c r="BM55">
        <v>38.181792134711401</v>
      </c>
    </row>
    <row r="56" spans="1:65" x14ac:dyDescent="0.3">
      <c r="A56">
        <v>11045</v>
      </c>
      <c r="B56">
        <v>1.6970916999999999E-2</v>
      </c>
      <c r="C56">
        <v>1.8933373999999999E-2</v>
      </c>
      <c r="D56">
        <v>2.1820987999999999E-2</v>
      </c>
      <c r="E56">
        <v>2.3306907000000002E-2</v>
      </c>
      <c r="F56">
        <v>2.5373384999999998E-2</v>
      </c>
      <c r="G56">
        <v>2.7712733999999999E-2</v>
      </c>
      <c r="H56">
        <f t="shared" si="50"/>
        <v>1.1156364738570108</v>
      </c>
      <c r="I56">
        <f t="shared" si="8"/>
        <v>1.1525144963597085</v>
      </c>
      <c r="J56">
        <f t="shared" si="9"/>
        <v>1.0680958625704757</v>
      </c>
      <c r="K56">
        <f t="shared" si="10"/>
        <v>1.0886637596314259</v>
      </c>
      <c r="L56">
        <f t="shared" si="11"/>
        <v>1.0921969615011951</v>
      </c>
      <c r="M56" s="2">
        <v>11639</v>
      </c>
      <c r="N56" s="2">
        <f t="shared" si="12"/>
        <v>12984.892919221749</v>
      </c>
      <c r="O56" s="2">
        <f t="shared" si="13"/>
        <v>14965.2773230816</v>
      </c>
      <c r="P56" s="2">
        <f t="shared" si="14"/>
        <v>15984.350791003222</v>
      </c>
      <c r="Q56" s="2">
        <f t="shared" si="15"/>
        <v>17401.583427401125</v>
      </c>
      <c r="R56" s="2">
        <f t="shared" si="16"/>
        <v>19005.956544717061</v>
      </c>
      <c r="S56">
        <v>742.42179160000001</v>
      </c>
      <c r="T56" s="2">
        <f t="shared" si="17"/>
        <v>828.27282969522855</v>
      </c>
      <c r="U56" s="2">
        <f t="shared" si="18"/>
        <v>954.59644316462698</v>
      </c>
      <c r="V56" s="2">
        <f t="shared" si="19"/>
        <v>1019.6005113686304</v>
      </c>
      <c r="W56" s="2">
        <f t="shared" si="20"/>
        <v>1110.0021260286976</v>
      </c>
      <c r="X56" s="2">
        <f t="shared" si="21"/>
        <v>1212.34094930841</v>
      </c>
      <c r="Y56" s="15">
        <v>11639</v>
      </c>
      <c r="Z56" s="2">
        <v>12008</v>
      </c>
      <c r="AA56" s="2">
        <v>12066</v>
      </c>
      <c r="AB56" s="2">
        <v>12132</v>
      </c>
      <c r="AC56" s="2">
        <v>12205</v>
      </c>
      <c r="AD56" s="2">
        <v>12285</v>
      </c>
      <c r="AE56">
        <f t="shared" si="51"/>
        <v>1.0317037546180943</v>
      </c>
      <c r="AF56">
        <f t="shared" si="52"/>
        <v>1.0048301132578281</v>
      </c>
      <c r="AG56">
        <f t="shared" si="53"/>
        <v>1.0054699154649429</v>
      </c>
      <c r="AH56">
        <f t="shared" si="54"/>
        <v>1.0060171447411803</v>
      </c>
      <c r="AI56">
        <f t="shared" si="55"/>
        <v>1.0065546907005325</v>
      </c>
      <c r="AJ56">
        <v>742.42179160000001</v>
      </c>
      <c r="AK56">
        <f t="shared" si="27"/>
        <v>765.95934990401236</v>
      </c>
      <c r="AL56">
        <f t="shared" si="28"/>
        <v>769.65902031494113</v>
      </c>
      <c r="AM56">
        <f t="shared" si="29"/>
        <v>773.86899009289459</v>
      </c>
      <c r="AN56">
        <f t="shared" si="30"/>
        <v>778.52547181699458</v>
      </c>
      <c r="AO56">
        <f t="shared" si="31"/>
        <v>783.6284654872411</v>
      </c>
      <c r="AP56">
        <f t="shared" si="32"/>
        <v>1484.8435832</v>
      </c>
      <c r="AQ56">
        <f t="shared" si="33"/>
        <v>1594.2321795992409</v>
      </c>
      <c r="AR56">
        <f t="shared" si="34"/>
        <v>1724.2554634795681</v>
      </c>
      <c r="AS56">
        <f t="shared" si="35"/>
        <v>1793.4695014615249</v>
      </c>
      <c r="AT56">
        <f t="shared" si="36"/>
        <v>1888.5275978456921</v>
      </c>
      <c r="AU56">
        <f t="shared" si="37"/>
        <v>1995.9694147956511</v>
      </c>
      <c r="AV56">
        <f t="shared" si="38"/>
        <v>0.5</v>
      </c>
      <c r="AW56">
        <f t="shared" si="39"/>
        <v>0.5195434142493851</v>
      </c>
      <c r="AX56">
        <f t="shared" si="40"/>
        <v>0.55362819685560982</v>
      </c>
      <c r="AY56">
        <f t="shared" si="41"/>
        <v>0.56850730415975448</v>
      </c>
      <c r="AZ56">
        <f t="shared" si="42"/>
        <v>0.5877606063554035</v>
      </c>
      <c r="BA56">
        <f t="shared" si="43"/>
        <v>0.60739455240226237</v>
      </c>
      <c r="BB56" s="11">
        <f t="shared" si="44"/>
        <v>11639</v>
      </c>
      <c r="BC56" s="11">
        <f t="shared" si="45"/>
        <v>12477.354636613232</v>
      </c>
      <c r="BD56" s="11">
        <f t="shared" si="46"/>
        <v>13360.155646519575</v>
      </c>
      <c r="BE56" s="11">
        <f t="shared" si="47"/>
        <v>13794.261228132282</v>
      </c>
      <c r="BF56" s="11">
        <f t="shared" si="48"/>
        <v>14347.2364011354</v>
      </c>
      <c r="BG56" s="11">
        <f t="shared" si="49"/>
        <v>14923.684152523587</v>
      </c>
      <c r="BH56" s="12">
        <v>11143</v>
      </c>
      <c r="BI56" s="13">
        <v>0.25333450600294805</v>
      </c>
      <c r="BJ56">
        <v>8</v>
      </c>
      <c r="BK56">
        <v>12988.700598121901</v>
      </c>
      <c r="BL56">
        <v>15.0106663091676</v>
      </c>
      <c r="BM56">
        <v>0.57330737175848301</v>
      </c>
    </row>
    <row r="57" spans="1:65" x14ac:dyDescent="0.3">
      <c r="A57">
        <v>11046</v>
      </c>
      <c r="B57">
        <v>1.1518797009999999</v>
      </c>
      <c r="C57">
        <v>1.3344447719999999</v>
      </c>
      <c r="D57">
        <v>1.4685722720000001</v>
      </c>
      <c r="E57">
        <v>1.595806048</v>
      </c>
      <c r="F57">
        <v>1.692355601</v>
      </c>
      <c r="G57">
        <v>1.7518798529999999</v>
      </c>
      <c r="H57">
        <f t="shared" si="50"/>
        <v>1.1584931749743543</v>
      </c>
      <c r="I57">
        <f t="shared" si="8"/>
        <v>1.1005118404405576</v>
      </c>
      <c r="J57">
        <f t="shared" si="9"/>
        <v>1.0866377354563044</v>
      </c>
      <c r="K57">
        <f t="shared" si="10"/>
        <v>1.0605020598342789</v>
      </c>
      <c r="L57">
        <f t="shared" si="11"/>
        <v>1.0351724259161772</v>
      </c>
      <c r="M57" s="2">
        <v>69763</v>
      </c>
      <c r="N57" s="2">
        <f t="shared" si="12"/>
        <v>80819.959365735878</v>
      </c>
      <c r="O57" s="2">
        <f t="shared" si="13"/>
        <v>88943.322225917073</v>
      </c>
      <c r="P57" s="2">
        <f t="shared" si="14"/>
        <v>96649.170247530914</v>
      </c>
      <c r="Q57" s="2">
        <f t="shared" si="15"/>
        <v>102496.64412878043</v>
      </c>
      <c r="R57" s="2">
        <f t="shared" si="16"/>
        <v>106101.69975105675</v>
      </c>
      <c r="S57">
        <v>2940.5595509999998</v>
      </c>
      <c r="T57" s="2">
        <f t="shared" si="17"/>
        <v>3406.6181704391515</v>
      </c>
      <c r="U57" s="2">
        <f t="shared" si="18"/>
        <v>3749.0236324282359</v>
      </c>
      <c r="V57" s="2">
        <f t="shared" si="19"/>
        <v>4073.8305501139866</v>
      </c>
      <c r="W57" s="2">
        <f t="shared" si="20"/>
        <v>4320.3056898116965</v>
      </c>
      <c r="X57" s="2">
        <f t="shared" si="21"/>
        <v>4472.2613216218369</v>
      </c>
      <c r="Y57" s="15">
        <v>69763</v>
      </c>
      <c r="Z57" s="2">
        <v>72727</v>
      </c>
      <c r="AA57" s="2">
        <v>72926</v>
      </c>
      <c r="AB57" s="2">
        <v>73189</v>
      </c>
      <c r="AC57" s="2">
        <v>73531</v>
      </c>
      <c r="AD57" s="2">
        <v>73948</v>
      </c>
      <c r="AE57">
        <f t="shared" si="51"/>
        <v>1.0424867049868842</v>
      </c>
      <c r="AF57">
        <f t="shared" si="52"/>
        <v>1.002736260260976</v>
      </c>
      <c r="AG57">
        <f t="shared" si="53"/>
        <v>1.00360639552423</v>
      </c>
      <c r="AH57">
        <f t="shared" si="54"/>
        <v>1.0046728333492738</v>
      </c>
      <c r="AI57">
        <f t="shared" si="55"/>
        <v>1.005671077504726</v>
      </c>
      <c r="AJ57">
        <v>2940.5595509999998</v>
      </c>
      <c r="AK57">
        <f t="shared" si="27"/>
        <v>3065.4942371397015</v>
      </c>
      <c r="AL57">
        <f t="shared" si="28"/>
        <v>3073.8822272010375</v>
      </c>
      <c r="AM57">
        <f t="shared" si="29"/>
        <v>3084.9678623072255</v>
      </c>
      <c r="AN57">
        <f t="shared" si="30"/>
        <v>3099.3834030156527</v>
      </c>
      <c r="AO57">
        <f t="shared" si="31"/>
        <v>3116.9602465110156</v>
      </c>
      <c r="AP57">
        <f t="shared" si="32"/>
        <v>5881.1191019999997</v>
      </c>
      <c r="AQ57">
        <f t="shared" si="33"/>
        <v>6472.112407578853</v>
      </c>
      <c r="AR57">
        <f t="shared" si="34"/>
        <v>6822.9058596292734</v>
      </c>
      <c r="AS57">
        <f t="shared" si="35"/>
        <v>7158.7984124212126</v>
      </c>
      <c r="AT57">
        <f t="shared" si="36"/>
        <v>7419.6890928273497</v>
      </c>
      <c r="AU57">
        <f t="shared" si="37"/>
        <v>7589.2215681328526</v>
      </c>
      <c r="AV57">
        <f t="shared" si="38"/>
        <v>0.5</v>
      </c>
      <c r="AW57">
        <f t="shared" si="39"/>
        <v>0.52635336902523466</v>
      </c>
      <c r="AX57">
        <f t="shared" si="40"/>
        <v>0.54947608974219986</v>
      </c>
      <c r="AY57">
        <f t="shared" si="41"/>
        <v>0.56906624763249303</v>
      </c>
      <c r="AZ57">
        <f t="shared" si="42"/>
        <v>0.58227583875288769</v>
      </c>
      <c r="BA57">
        <f t="shared" si="43"/>
        <v>0.5892911784788134</v>
      </c>
      <c r="BB57" s="11">
        <f t="shared" si="44"/>
        <v>69763</v>
      </c>
      <c r="BC57" s="11">
        <f t="shared" si="45"/>
        <v>76560.202938196482</v>
      </c>
      <c r="BD57" s="11">
        <f t="shared" si="46"/>
        <v>80142.18664107933</v>
      </c>
      <c r="BE57" s="11">
        <f t="shared" si="47"/>
        <v>83298.779195949042</v>
      </c>
      <c r="BF57" s="11">
        <f t="shared" si="48"/>
        <v>85630.649398677138</v>
      </c>
      <c r="BG57" s="11">
        <f t="shared" si="49"/>
        <v>87153.808132302584</v>
      </c>
      <c r="BH57" s="12">
        <v>68741</v>
      </c>
      <c r="BI57" s="13">
        <v>0.21126797011957621</v>
      </c>
      <c r="BJ57">
        <v>145</v>
      </c>
      <c r="BK57">
        <v>76008.201535565997</v>
      </c>
      <c r="BL57">
        <v>136.52170960854301</v>
      </c>
      <c r="BM57">
        <v>9.7065019610770698</v>
      </c>
    </row>
    <row r="58" spans="1:65" x14ac:dyDescent="0.3">
      <c r="A58">
        <v>22001</v>
      </c>
      <c r="B58">
        <v>0.224618607</v>
      </c>
      <c r="C58">
        <v>0.27132910799999999</v>
      </c>
      <c r="D58">
        <v>0.30441012099999998</v>
      </c>
      <c r="E58">
        <v>0.338664505</v>
      </c>
      <c r="F58">
        <v>0.37939695699999998</v>
      </c>
      <c r="G58">
        <v>0.40327349600000001</v>
      </c>
      <c r="H58">
        <f t="shared" si="50"/>
        <v>1.2079547265645716</v>
      </c>
      <c r="I58">
        <f t="shared" si="8"/>
        <v>1.1219220939612569</v>
      </c>
      <c r="J58">
        <f t="shared" si="9"/>
        <v>1.1125270864433578</v>
      </c>
      <c r="K58">
        <f t="shared" si="10"/>
        <v>1.1202737558812075</v>
      </c>
      <c r="L58">
        <f t="shared" si="11"/>
        <v>1.0629328690161319</v>
      </c>
      <c r="M58" s="2">
        <v>61259</v>
      </c>
      <c r="N58" s="2">
        <f t="shared" si="12"/>
        <v>73998.098594619092</v>
      </c>
      <c r="O58" s="2">
        <f t="shared" si="13"/>
        <v>83020.101724426597</v>
      </c>
      <c r="P58" s="2">
        <f t="shared" si="14"/>
        <v>92362.111887707506</v>
      </c>
      <c r="Q58" s="2">
        <f t="shared" si="15"/>
        <v>103470.84998556241</v>
      </c>
      <c r="R58" s="2">
        <f t="shared" si="16"/>
        <v>109982.56743469165</v>
      </c>
      <c r="S58">
        <v>3022.106554</v>
      </c>
      <c r="T58" s="2">
        <f t="shared" si="17"/>
        <v>3650.5678960860696</v>
      </c>
      <c r="U58" s="2">
        <f t="shared" si="18"/>
        <v>4095.6527781246232</v>
      </c>
      <c r="V58" s="2">
        <f t="shared" si="19"/>
        <v>4556.5246523306314</v>
      </c>
      <c r="W58" s="2">
        <f t="shared" si="20"/>
        <v>5104.5549860317496</v>
      </c>
      <c r="X58" s="2">
        <f t="shared" si="21"/>
        <v>5425.7992763533293</v>
      </c>
      <c r="Y58" s="15">
        <v>61259</v>
      </c>
      <c r="Z58" s="2">
        <v>65614</v>
      </c>
      <c r="AA58" s="2">
        <v>66260</v>
      </c>
      <c r="AB58" s="2">
        <v>66943</v>
      </c>
      <c r="AC58" s="2">
        <v>67672</v>
      </c>
      <c r="AD58" s="2">
        <v>68441</v>
      </c>
      <c r="AE58">
        <f t="shared" si="51"/>
        <v>1.0710915947044517</v>
      </c>
      <c r="AF58">
        <f t="shared" si="52"/>
        <v>1.0098454598104063</v>
      </c>
      <c r="AG58">
        <f t="shared" si="53"/>
        <v>1.0103078780561425</v>
      </c>
      <c r="AH58">
        <f t="shared" si="54"/>
        <v>1.0108898615239832</v>
      </c>
      <c r="AI58">
        <f t="shared" si="55"/>
        <v>1.0113636363636365</v>
      </c>
      <c r="AJ58">
        <v>3022.106554</v>
      </c>
      <c r="AK58">
        <f t="shared" si="27"/>
        <v>3236.9529282906351</v>
      </c>
      <c r="AL58">
        <f t="shared" si="28"/>
        <v>3268.8222182542977</v>
      </c>
      <c r="AM58">
        <f t="shared" si="29"/>
        <v>3302.5168390672725</v>
      </c>
      <c r="AN58">
        <f t="shared" si="30"/>
        <v>3338.480790125338</v>
      </c>
      <c r="AO58">
        <f t="shared" si="31"/>
        <v>3376.4180718313082</v>
      </c>
      <c r="AP58">
        <f t="shared" si="32"/>
        <v>6044.2131079999999</v>
      </c>
      <c r="AQ58">
        <f t="shared" si="33"/>
        <v>6887.5208243767047</v>
      </c>
      <c r="AR58">
        <f t="shared" si="34"/>
        <v>7364.4749963789209</v>
      </c>
      <c r="AS58">
        <f t="shared" si="35"/>
        <v>7859.0414913979039</v>
      </c>
      <c r="AT58">
        <f t="shared" si="36"/>
        <v>8443.0357761570885</v>
      </c>
      <c r="AU58">
        <f t="shared" si="37"/>
        <v>8802.2173481846366</v>
      </c>
      <c r="AV58">
        <f t="shared" si="38"/>
        <v>0.5</v>
      </c>
      <c r="AW58">
        <f t="shared" si="39"/>
        <v>0.53002640415485525</v>
      </c>
      <c r="AX58">
        <f t="shared" si="40"/>
        <v>0.55613642250648376</v>
      </c>
      <c r="AY58">
        <f t="shared" si="41"/>
        <v>0.57978121852619879</v>
      </c>
      <c r="AZ58">
        <f t="shared" si="42"/>
        <v>0.60458762954041712</v>
      </c>
      <c r="BA58">
        <f t="shared" si="43"/>
        <v>0.61641278120362952</v>
      </c>
      <c r="BB58" s="11">
        <f t="shared" si="44"/>
        <v>61259</v>
      </c>
      <c r="BC58" s="11">
        <f t="shared" si="45"/>
        <v>69554.304964433366</v>
      </c>
      <c r="BD58" s="11">
        <f t="shared" si="46"/>
        <v>73699.198710559242</v>
      </c>
      <c r="BE58" s="11">
        <f t="shared" si="47"/>
        <v>77624.588223598665</v>
      </c>
      <c r="BF58" s="11">
        <f t="shared" si="48"/>
        <v>81827.308132518228</v>
      </c>
      <c r="BG58" s="11">
        <f t="shared" si="49"/>
        <v>84375.814316715245</v>
      </c>
      <c r="BH58" s="12">
        <v>66841</v>
      </c>
      <c r="BI58" s="13">
        <v>0.20781801584629589</v>
      </c>
      <c r="BJ58">
        <v>23</v>
      </c>
      <c r="BK58">
        <v>67187.558106906596</v>
      </c>
      <c r="BL58">
        <v>105.56529261447901</v>
      </c>
      <c r="BM58">
        <v>8.2446175425918096</v>
      </c>
    </row>
    <row r="59" spans="1:65" x14ac:dyDescent="0.3">
      <c r="A59">
        <v>22002</v>
      </c>
      <c r="B59">
        <v>2.0586457999999998E-2</v>
      </c>
      <c r="C59">
        <v>2.3877367E-2</v>
      </c>
      <c r="D59">
        <v>2.9325382000000001E-2</v>
      </c>
      <c r="E59">
        <v>3.2138518999999997E-2</v>
      </c>
      <c r="F59">
        <v>3.5197520000000003E-2</v>
      </c>
      <c r="G59">
        <v>3.7682427999999997E-2</v>
      </c>
      <c r="H59">
        <f t="shared" si="50"/>
        <v>1.1598579512804001</v>
      </c>
      <c r="I59">
        <f t="shared" si="8"/>
        <v>1.2281664892113104</v>
      </c>
      <c r="J59">
        <f t="shared" si="9"/>
        <v>1.0959284008644796</v>
      </c>
      <c r="K59">
        <f t="shared" si="10"/>
        <v>1.0951817661541905</v>
      </c>
      <c r="L59">
        <f t="shared" si="11"/>
        <v>1.0705989512897498</v>
      </c>
      <c r="M59" s="2">
        <v>25623</v>
      </c>
      <c r="N59" s="2">
        <f t="shared" si="12"/>
        <v>29719.040285657691</v>
      </c>
      <c r="O59" s="2">
        <f t="shared" si="13"/>
        <v>36499.929370365709</v>
      </c>
      <c r="P59" s="2">
        <f t="shared" si="14"/>
        <v>40001.309226531346</v>
      </c>
      <c r="Q59" s="2">
        <f t="shared" si="15"/>
        <v>43808.704487192517</v>
      </c>
      <c r="R59" s="2">
        <f t="shared" si="16"/>
        <v>46901.553081350867</v>
      </c>
      <c r="S59">
        <v>1757.605413</v>
      </c>
      <c r="T59" s="2">
        <f t="shared" si="17"/>
        <v>2038.5726134815216</v>
      </c>
      <c r="U59" s="2">
        <f t="shared" si="18"/>
        <v>2503.7065697019261</v>
      </c>
      <c r="V59" s="2">
        <f t="shared" si="19"/>
        <v>2743.8831371673236</v>
      </c>
      <c r="W59" s="2">
        <f t="shared" si="20"/>
        <v>3005.0507802836105</v>
      </c>
      <c r="X59" s="2">
        <f t="shared" si="21"/>
        <v>3217.2042139440778</v>
      </c>
      <c r="Y59" s="15">
        <v>25623</v>
      </c>
      <c r="Z59" s="2">
        <v>27600</v>
      </c>
      <c r="AA59" s="2">
        <v>27686</v>
      </c>
      <c r="AB59" s="2">
        <v>27811</v>
      </c>
      <c r="AC59" s="2">
        <v>27977</v>
      </c>
      <c r="AD59" s="2">
        <v>28189</v>
      </c>
      <c r="AE59">
        <f t="shared" si="51"/>
        <v>1.0771572415408033</v>
      </c>
      <c r="AF59">
        <f t="shared" si="52"/>
        <v>1.0031159420289855</v>
      </c>
      <c r="AG59">
        <f t="shared" si="53"/>
        <v>1.0045149172867154</v>
      </c>
      <c r="AH59">
        <f t="shared" si="54"/>
        <v>1.0059688612419546</v>
      </c>
      <c r="AI59">
        <f t="shared" si="55"/>
        <v>1.0075776530721665</v>
      </c>
      <c r="AJ59">
        <v>1757.605413</v>
      </c>
      <c r="AK59">
        <f t="shared" si="27"/>
        <v>1893.2173983842642</v>
      </c>
      <c r="AL59">
        <f t="shared" si="28"/>
        <v>1899.1165540458962</v>
      </c>
      <c r="AM59">
        <f t="shared" si="29"/>
        <v>1907.6909082052455</v>
      </c>
      <c r="AN59">
        <f t="shared" si="30"/>
        <v>1919.0776505288609</v>
      </c>
      <c r="AO59">
        <f t="shared" si="31"/>
        <v>1933.6197551831169</v>
      </c>
      <c r="AP59">
        <f t="shared" si="32"/>
        <v>3515.210826</v>
      </c>
      <c r="AQ59">
        <f t="shared" si="33"/>
        <v>3931.7900118657858</v>
      </c>
      <c r="AR59">
        <f t="shared" si="34"/>
        <v>4402.8231237478221</v>
      </c>
      <c r="AS59">
        <f t="shared" si="35"/>
        <v>4651.5740453725693</v>
      </c>
      <c r="AT59">
        <f t="shared" si="36"/>
        <v>4924.1284308124714</v>
      </c>
      <c r="AU59">
        <f t="shared" si="37"/>
        <v>5150.8239691271947</v>
      </c>
      <c r="AV59">
        <f t="shared" si="38"/>
        <v>0.5</v>
      </c>
      <c r="AW59">
        <f t="shared" si="39"/>
        <v>0.51848461065552698</v>
      </c>
      <c r="AX59">
        <f t="shared" si="40"/>
        <v>0.56865935771925624</v>
      </c>
      <c r="AY59">
        <f t="shared" si="41"/>
        <v>0.58988271720558016</v>
      </c>
      <c r="AZ59">
        <f t="shared" si="42"/>
        <v>0.61027059356934421</v>
      </c>
      <c r="BA59">
        <f t="shared" si="43"/>
        <v>0.62459991512566326</v>
      </c>
      <c r="BB59" s="11">
        <f t="shared" si="44"/>
        <v>25623</v>
      </c>
      <c r="BC59" s="11">
        <f t="shared" si="45"/>
        <v>28620.350508185089</v>
      </c>
      <c r="BD59" s="11">
        <f t="shared" si="46"/>
        <v>31487.805955630658</v>
      </c>
      <c r="BE59" s="11">
        <f t="shared" si="47"/>
        <v>32810.456496408777</v>
      </c>
      <c r="BF59" s="11">
        <f t="shared" si="48"/>
        <v>34147.080792579087</v>
      </c>
      <c r="BG59" s="11">
        <f t="shared" si="49"/>
        <v>35213.694014954643</v>
      </c>
      <c r="BH59" s="12">
        <v>27365</v>
      </c>
      <c r="BI59" s="13">
        <v>0.22288755083807565</v>
      </c>
      <c r="BJ59">
        <v>17</v>
      </c>
      <c r="BK59">
        <v>30608.403497544201</v>
      </c>
      <c r="BL59">
        <v>43.502433320284901</v>
      </c>
      <c r="BM59">
        <v>1.1919683257471001</v>
      </c>
    </row>
    <row r="60" spans="1:65" x14ac:dyDescent="0.3">
      <c r="A60">
        <v>22003</v>
      </c>
      <c r="B60">
        <v>6.9235116999999999E-2</v>
      </c>
      <c r="C60">
        <v>8.4837303000000003E-2</v>
      </c>
      <c r="D60">
        <v>0.102669212</v>
      </c>
      <c r="E60">
        <v>0.113243492</v>
      </c>
      <c r="F60">
        <v>0.124163047</v>
      </c>
      <c r="G60">
        <v>0.13704428699999999</v>
      </c>
      <c r="H60">
        <f t="shared" si="50"/>
        <v>1.225350756610984</v>
      </c>
      <c r="I60">
        <f t="shared" si="8"/>
        <v>1.2101894846892998</v>
      </c>
      <c r="J60">
        <f t="shared" si="9"/>
        <v>1.1029936803255098</v>
      </c>
      <c r="K60">
        <f t="shared" si="10"/>
        <v>1.0964254528639932</v>
      </c>
      <c r="L60">
        <f t="shared" si="11"/>
        <v>1.1037445545291749</v>
      </c>
      <c r="M60" s="2">
        <v>13307</v>
      </c>
      <c r="N60" s="2">
        <f t="shared" si="12"/>
        <v>16305.742518222365</v>
      </c>
      <c r="O60" s="2">
        <f t="shared" si="13"/>
        <v>19733.038135603929</v>
      </c>
      <c r="P60" s="2">
        <f t="shared" si="14"/>
        <v>21765.416357193415</v>
      </c>
      <c r="Q60" s="2">
        <f t="shared" si="15"/>
        <v>23864.156486209155</v>
      </c>
      <c r="R60" s="2">
        <f t="shared" si="16"/>
        <v>26339.932770085441</v>
      </c>
      <c r="S60">
        <v>572.66499810000005</v>
      </c>
      <c r="T60" s="2">
        <f t="shared" si="17"/>
        <v>701.71548870646279</v>
      </c>
      <c r="U60" s="2">
        <f t="shared" si="18"/>
        <v>849.2087056761743</v>
      </c>
      <c r="V60" s="2">
        <f t="shared" si="19"/>
        <v>936.67183563822618</v>
      </c>
      <c r="W60" s="2">
        <f t="shared" si="20"/>
        <v>1026.9908415745899</v>
      </c>
      <c r="X60" s="2">
        <f t="shared" si="21"/>
        <v>1133.5355489392882</v>
      </c>
      <c r="Y60" s="15">
        <v>13307</v>
      </c>
      <c r="Z60" s="2">
        <v>14112</v>
      </c>
      <c r="AA60" s="2">
        <v>14247</v>
      </c>
      <c r="AB60" s="2">
        <v>14406</v>
      </c>
      <c r="AC60" s="2">
        <v>14586</v>
      </c>
      <c r="AD60" s="2">
        <v>14789</v>
      </c>
      <c r="AE60">
        <f t="shared" si="51"/>
        <v>1.0604944765912678</v>
      </c>
      <c r="AF60">
        <f t="shared" si="52"/>
        <v>1.0095663265306123</v>
      </c>
      <c r="AG60">
        <f t="shared" si="53"/>
        <v>1.0111602442619498</v>
      </c>
      <c r="AH60">
        <f t="shared" si="54"/>
        <v>1.0124947938359017</v>
      </c>
      <c r="AI60">
        <f t="shared" si="55"/>
        <v>1.0139174550939256</v>
      </c>
      <c r="AJ60">
        <v>572.66499810000005</v>
      </c>
      <c r="AK60">
        <f t="shared" si="27"/>
        <v>607.30806742219897</v>
      </c>
      <c r="AL60">
        <f t="shared" si="28"/>
        <v>613.11777469983485</v>
      </c>
      <c r="AM60">
        <f t="shared" si="29"/>
        <v>619.96031882682814</v>
      </c>
      <c r="AN60">
        <f t="shared" si="30"/>
        <v>627.70659519700928</v>
      </c>
      <c r="AO60">
        <f t="shared" si="31"/>
        <v>636.4426735478246</v>
      </c>
      <c r="AP60">
        <f t="shared" si="32"/>
        <v>1145.3299962000001</v>
      </c>
      <c r="AQ60">
        <f t="shared" si="33"/>
        <v>1309.0235561286618</v>
      </c>
      <c r="AR60">
        <f t="shared" si="34"/>
        <v>1462.3264803760092</v>
      </c>
      <c r="AS60">
        <f t="shared" si="35"/>
        <v>1556.6321544650543</v>
      </c>
      <c r="AT60">
        <f t="shared" si="36"/>
        <v>1654.6974367715993</v>
      </c>
      <c r="AU60">
        <f t="shared" si="37"/>
        <v>1769.9782224871128</v>
      </c>
      <c r="AV60">
        <f t="shared" si="38"/>
        <v>0.5</v>
      </c>
      <c r="AW60">
        <f t="shared" si="39"/>
        <v>0.53606024537994812</v>
      </c>
      <c r="AX60">
        <f t="shared" si="40"/>
        <v>0.58072442581892969</v>
      </c>
      <c r="AY60">
        <f t="shared" si="41"/>
        <v>0.60172972333346086</v>
      </c>
      <c r="AZ60">
        <f t="shared" si="42"/>
        <v>0.62065173895374048</v>
      </c>
      <c r="BA60">
        <f t="shared" si="43"/>
        <v>0.64042344393733996</v>
      </c>
      <c r="BB60" s="11">
        <f t="shared" si="44"/>
        <v>13307</v>
      </c>
      <c r="BC60" s="11">
        <f t="shared" si="45"/>
        <v>15129.76436560366</v>
      </c>
      <c r="BD60" s="11">
        <f t="shared" si="46"/>
        <v>16547.161789284586</v>
      </c>
      <c r="BE60" s="11">
        <f t="shared" si="47"/>
        <v>17337.036788683676</v>
      </c>
      <c r="BF60" s="11">
        <f t="shared" si="48"/>
        <v>18105.652528758517</v>
      </c>
      <c r="BG60" s="11">
        <f t="shared" si="49"/>
        <v>18942.444624778644</v>
      </c>
      <c r="BH60" s="12">
        <v>13142</v>
      </c>
      <c r="BI60" s="13">
        <v>0.30621415237983973</v>
      </c>
      <c r="BJ60">
        <v>23</v>
      </c>
      <c r="BK60">
        <v>12783.9480624894</v>
      </c>
      <c r="BL60">
        <v>18.685942423954501</v>
      </c>
      <c r="BM60">
        <v>0.94771445959855405</v>
      </c>
    </row>
    <row r="61" spans="1:65" x14ac:dyDescent="0.3">
      <c r="A61">
        <v>22004</v>
      </c>
      <c r="B61">
        <v>0.59756530600000002</v>
      </c>
      <c r="C61">
        <v>0.64440938699999994</v>
      </c>
      <c r="D61">
        <v>0.702353907</v>
      </c>
      <c r="E61">
        <v>0.75847148900000005</v>
      </c>
      <c r="F61">
        <v>0.79736001999999995</v>
      </c>
      <c r="G61">
        <v>0.83693647800000004</v>
      </c>
      <c r="H61">
        <f t="shared" si="50"/>
        <v>1.0783915674649289</v>
      </c>
      <c r="I61">
        <f t="shared" si="8"/>
        <v>1.0899188018811403</v>
      </c>
      <c r="J61">
        <f t="shared" si="9"/>
        <v>1.0798992949860533</v>
      </c>
      <c r="K61">
        <f t="shared" si="10"/>
        <v>1.0512722383952391</v>
      </c>
      <c r="L61">
        <f t="shared" si="11"/>
        <v>1.0496343646625272</v>
      </c>
      <c r="M61" s="2">
        <v>69549</v>
      </c>
      <c r="N61" s="2">
        <f t="shared" si="12"/>
        <v>75001.055125618339</v>
      </c>
      <c r="O61" s="2">
        <f t="shared" si="13"/>
        <v>81745.060142335293</v>
      </c>
      <c r="P61" s="2">
        <f t="shared" si="14"/>
        <v>88276.43281630041</v>
      </c>
      <c r="Q61" s="2">
        <f t="shared" si="15"/>
        <v>92802.563124339067</v>
      </c>
      <c r="R61" s="2">
        <f t="shared" si="16"/>
        <v>97408.759384069723</v>
      </c>
      <c r="S61">
        <v>2964.7526600000001</v>
      </c>
      <c r="T61" s="2">
        <f t="shared" si="17"/>
        <v>3197.1642681632175</v>
      </c>
      <c r="U61" s="2">
        <f t="shared" si="18"/>
        <v>3484.6494485736466</v>
      </c>
      <c r="V61" s="2">
        <f t="shared" si="19"/>
        <v>3763.0704827882205</v>
      </c>
      <c r="W61" s="2">
        <f t="shared" si="20"/>
        <v>3956.0115296798258</v>
      </c>
      <c r="X61" s="2">
        <f t="shared" si="21"/>
        <v>4152.3656485531164</v>
      </c>
      <c r="Y61" s="15">
        <v>69549</v>
      </c>
      <c r="Z61" s="2">
        <v>72015</v>
      </c>
      <c r="AA61" s="2">
        <v>73208</v>
      </c>
      <c r="AB61" s="2">
        <v>74407</v>
      </c>
      <c r="AC61" s="2">
        <v>75616</v>
      </c>
      <c r="AD61" s="2">
        <v>76829</v>
      </c>
      <c r="AE61">
        <f t="shared" si="51"/>
        <v>1.0354570159168357</v>
      </c>
      <c r="AF61">
        <f t="shared" si="52"/>
        <v>1.0165659931958619</v>
      </c>
      <c r="AG61">
        <f t="shared" si="53"/>
        <v>1.0163779914763413</v>
      </c>
      <c r="AH61">
        <f t="shared" si="54"/>
        <v>1.0162484712459849</v>
      </c>
      <c r="AI61">
        <f t="shared" si="55"/>
        <v>1.0160415785019044</v>
      </c>
      <c r="AJ61">
        <v>2964.7526600000001</v>
      </c>
      <c r="AK61">
        <f t="shared" si="27"/>
        <v>3069.8739422551012</v>
      </c>
      <c r="AL61">
        <f t="shared" si="28"/>
        <v>3120.7294530946529</v>
      </c>
      <c r="AM61">
        <f t="shared" si="29"/>
        <v>3171.8407334774042</v>
      </c>
      <c r="AN61">
        <f t="shared" si="30"/>
        <v>3223.3782964321558</v>
      </c>
      <c r="AO61">
        <f t="shared" si="31"/>
        <v>3275.086372415707</v>
      </c>
      <c r="AP61">
        <f t="shared" si="32"/>
        <v>5929.5053200000002</v>
      </c>
      <c r="AQ61">
        <f t="shared" si="33"/>
        <v>6267.0382104183191</v>
      </c>
      <c r="AR61">
        <f t="shared" si="34"/>
        <v>6605.3789016682995</v>
      </c>
      <c r="AS61">
        <f t="shared" si="35"/>
        <v>6934.9112162656247</v>
      </c>
      <c r="AT61">
        <f t="shared" si="36"/>
        <v>7179.3898261119812</v>
      </c>
      <c r="AU61">
        <f t="shared" si="37"/>
        <v>7427.4520209688235</v>
      </c>
      <c r="AV61">
        <f t="shared" si="38"/>
        <v>0.5</v>
      </c>
      <c r="AW61">
        <f t="shared" si="39"/>
        <v>0.51015554091376925</v>
      </c>
      <c r="AX61">
        <f t="shared" si="40"/>
        <v>0.52754724603209968</v>
      </c>
      <c r="AY61">
        <f t="shared" si="41"/>
        <v>0.54262705973251002</v>
      </c>
      <c r="AZ61">
        <f t="shared" si="42"/>
        <v>0.55102336347463865</v>
      </c>
      <c r="BA61">
        <f t="shared" si="43"/>
        <v>0.5590565427861881</v>
      </c>
      <c r="BB61" s="11">
        <f t="shared" si="44"/>
        <v>69549</v>
      </c>
      <c r="BC61" s="11">
        <f t="shared" si="45"/>
        <v>73477.702557810175</v>
      </c>
      <c r="BD61" s="11">
        <f t="shared" si="46"/>
        <v>77241.357575035901</v>
      </c>
      <c r="BE61" s="11">
        <f t="shared" si="47"/>
        <v>80750.503267033739</v>
      </c>
      <c r="BF61" s="11">
        <f t="shared" si="48"/>
        <v>83332.365304996551</v>
      </c>
      <c r="BG61" s="11">
        <f t="shared" si="49"/>
        <v>85903.510251440093</v>
      </c>
      <c r="BH61" s="12">
        <v>69075</v>
      </c>
      <c r="BI61" s="13">
        <v>0.19590014659683808</v>
      </c>
      <c r="BJ61">
        <v>130</v>
      </c>
      <c r="BK61">
        <v>68633.954812550204</v>
      </c>
      <c r="BL61">
        <v>59.2982497224924</v>
      </c>
      <c r="BM61">
        <v>4.9609714100066098</v>
      </c>
    </row>
    <row r="62" spans="1:65" x14ac:dyDescent="0.3">
      <c r="A62">
        <v>22005</v>
      </c>
      <c r="B62">
        <v>0.806608981</v>
      </c>
      <c r="C62">
        <v>0.91856091699999998</v>
      </c>
      <c r="D62">
        <v>1.05876093</v>
      </c>
      <c r="E62">
        <v>1.176293075</v>
      </c>
      <c r="F62">
        <v>1.2830374250000001</v>
      </c>
      <c r="G62">
        <v>1.3707383440000001</v>
      </c>
      <c r="H62">
        <f t="shared" si="50"/>
        <v>1.1387933170062237</v>
      </c>
      <c r="I62">
        <f t="shared" si="8"/>
        <v>1.1526300655789823</v>
      </c>
      <c r="J62">
        <f t="shared" si="9"/>
        <v>1.1110091444345231</v>
      </c>
      <c r="K62">
        <f t="shared" si="10"/>
        <v>1.0907463898824705</v>
      </c>
      <c r="L62">
        <f t="shared" si="11"/>
        <v>1.068354139396986</v>
      </c>
      <c r="M62" s="2">
        <v>62667</v>
      </c>
      <c r="N62" s="2">
        <f t="shared" si="12"/>
        <v>71364.760796829025</v>
      </c>
      <c r="O62" s="2">
        <f t="shared" si="13"/>
        <v>82257.16891727742</v>
      </c>
      <c r="P62" s="2">
        <f t="shared" si="14"/>
        <v>91388.466862390444</v>
      </c>
      <c r="Q62" s="2">
        <f t="shared" si="15"/>
        <v>99681.640307046167</v>
      </c>
      <c r="R62" s="2">
        <f t="shared" si="16"/>
        <v>106495.29304391422</v>
      </c>
      <c r="S62">
        <v>2691.848892</v>
      </c>
      <c r="T62" s="2">
        <f t="shared" si="17"/>
        <v>3065.4595286002077</v>
      </c>
      <c r="U62" s="2">
        <f t="shared" si="18"/>
        <v>3533.3408174801734</v>
      </c>
      <c r="V62" s="2">
        <f t="shared" si="19"/>
        <v>3925.5739586242262</v>
      </c>
      <c r="W62" s="2">
        <f t="shared" si="20"/>
        <v>4281.8056235860131</v>
      </c>
      <c r="X62" s="2">
        <f t="shared" si="21"/>
        <v>4574.4847620514101</v>
      </c>
      <c r="Y62" s="15">
        <v>62667</v>
      </c>
      <c r="Z62" s="2">
        <v>65046</v>
      </c>
      <c r="AA62" s="2">
        <v>66076</v>
      </c>
      <c r="AB62" s="2">
        <v>67097</v>
      </c>
      <c r="AC62" s="2">
        <v>68110</v>
      </c>
      <c r="AD62" s="2">
        <v>69112</v>
      </c>
      <c r="AE62">
        <f t="shared" si="51"/>
        <v>1.0379625640289147</v>
      </c>
      <c r="AF62">
        <f t="shared" si="52"/>
        <v>1.0158349475755619</v>
      </c>
      <c r="AG62">
        <f t="shared" si="53"/>
        <v>1.015451903868273</v>
      </c>
      <c r="AH62">
        <f t="shared" si="54"/>
        <v>1.0150975453447992</v>
      </c>
      <c r="AI62">
        <f t="shared" si="55"/>
        <v>1.0147114961092352</v>
      </c>
      <c r="AJ62">
        <v>2691.848892</v>
      </c>
      <c r="AK62">
        <f t="shared" si="27"/>
        <v>2794.0383779187132</v>
      </c>
      <c r="AL62">
        <f t="shared" si="28"/>
        <v>2838.2818291571639</v>
      </c>
      <c r="AM62">
        <f t="shared" si="29"/>
        <v>2882.1386871323666</v>
      </c>
      <c r="AN62">
        <f t="shared" si="30"/>
        <v>2925.6519066513479</v>
      </c>
      <c r="AO62">
        <f t="shared" si="31"/>
        <v>2968.6926232930255</v>
      </c>
      <c r="AP62">
        <f t="shared" si="32"/>
        <v>5383.697784</v>
      </c>
      <c r="AQ62">
        <f t="shared" si="33"/>
        <v>5859.4979065189209</v>
      </c>
      <c r="AR62">
        <f t="shared" si="34"/>
        <v>6371.6226466373373</v>
      </c>
      <c r="AS62">
        <f t="shared" si="35"/>
        <v>6807.7126457565928</v>
      </c>
      <c r="AT62">
        <f t="shared" si="36"/>
        <v>7207.4575302373614</v>
      </c>
      <c r="AU62">
        <f t="shared" si="37"/>
        <v>7543.1773853444356</v>
      </c>
      <c r="AV62">
        <f t="shared" si="38"/>
        <v>0.5</v>
      </c>
      <c r="AW62">
        <f t="shared" si="39"/>
        <v>0.52316078570311697</v>
      </c>
      <c r="AX62">
        <f t="shared" si="40"/>
        <v>0.55454332647036397</v>
      </c>
      <c r="AY62">
        <f t="shared" si="41"/>
        <v>0.57663625991486711</v>
      </c>
      <c r="AZ62">
        <f t="shared" si="42"/>
        <v>0.59407989649923088</v>
      </c>
      <c r="BA62">
        <f t="shared" si="43"/>
        <v>0.60644003559284332</v>
      </c>
      <c r="BB62" s="11">
        <f t="shared" si="44"/>
        <v>62667</v>
      </c>
      <c r="BC62" s="11">
        <f t="shared" si="45"/>
        <v>68059.032933689887</v>
      </c>
      <c r="BD62" s="11">
        <f t="shared" si="46"/>
        <v>73284.00967971154</v>
      </c>
      <c r="BE62" s="11">
        <f t="shared" si="47"/>
        <v>77381.126263015685</v>
      </c>
      <c r="BF62" s="11">
        <f t="shared" si="48"/>
        <v>80925.563501125231</v>
      </c>
      <c r="BG62" s="11">
        <f t="shared" si="49"/>
        <v>83824.567479785183</v>
      </c>
      <c r="BH62" s="12">
        <v>67121</v>
      </c>
      <c r="BI62" s="13">
        <v>0.19926816185259</v>
      </c>
      <c r="BJ62">
        <v>89</v>
      </c>
      <c r="BK62">
        <v>65271.6454034177</v>
      </c>
      <c r="BL62">
        <v>91.129729518462497</v>
      </c>
      <c r="BM62">
        <v>8.9111419188063401</v>
      </c>
    </row>
    <row r="63" spans="1:65" x14ac:dyDescent="0.3">
      <c r="A63">
        <v>22006</v>
      </c>
      <c r="B63">
        <v>11.087336479999999</v>
      </c>
      <c r="C63">
        <v>11.73168386</v>
      </c>
      <c r="D63">
        <v>12.573134659999999</v>
      </c>
      <c r="E63">
        <v>13.40927961</v>
      </c>
      <c r="F63">
        <v>13.97387466</v>
      </c>
      <c r="G63">
        <v>14.60437252</v>
      </c>
      <c r="H63">
        <f t="shared" si="50"/>
        <v>1.0581156151580962</v>
      </c>
      <c r="I63">
        <f t="shared" si="8"/>
        <v>1.0717246398762059</v>
      </c>
      <c r="J63">
        <f t="shared" si="9"/>
        <v>1.0665025049528898</v>
      </c>
      <c r="K63">
        <f t="shared" si="10"/>
        <v>1.0421048010348708</v>
      </c>
      <c r="L63">
        <f t="shared" si="11"/>
        <v>1.0451197592178776</v>
      </c>
      <c r="M63" s="2">
        <v>181684</v>
      </c>
      <c r="N63" s="2">
        <f t="shared" si="12"/>
        <v>192242.67742438355</v>
      </c>
      <c r="O63" s="2">
        <f t="shared" si="13"/>
        <v>206031.21423148509</v>
      </c>
      <c r="P63" s="2">
        <f t="shared" si="14"/>
        <v>219732.80607636433</v>
      </c>
      <c r="Q63" s="2">
        <f t="shared" si="15"/>
        <v>228984.61215704351</v>
      </c>
      <c r="R63" s="2">
        <f t="shared" si="16"/>
        <v>239316.3427221684</v>
      </c>
      <c r="S63">
        <v>16562.38276</v>
      </c>
      <c r="T63" s="2">
        <f t="shared" si="17"/>
        <v>17524.915822581246</v>
      </c>
      <c r="U63" s="2">
        <f t="shared" si="18"/>
        <v>18781.88409881671</v>
      </c>
      <c r="V63" s="2">
        <f t="shared" si="19"/>
        <v>20030.926439122872</v>
      </c>
      <c r="W63" s="2">
        <f t="shared" si="20"/>
        <v>20874.324611386273</v>
      </c>
      <c r="X63" s="2">
        <f t="shared" si="21"/>
        <v>21816.169111687839</v>
      </c>
      <c r="Y63" s="15">
        <v>181684</v>
      </c>
      <c r="Z63" s="2">
        <v>183006</v>
      </c>
      <c r="AA63" s="2">
        <v>189701</v>
      </c>
      <c r="AB63" s="2">
        <v>196134</v>
      </c>
      <c r="AC63" s="2">
        <v>202268</v>
      </c>
      <c r="AD63" s="2">
        <v>208076</v>
      </c>
      <c r="AE63">
        <f t="shared" si="51"/>
        <v>1.0072763699610312</v>
      </c>
      <c r="AF63">
        <f t="shared" si="52"/>
        <v>1.0365834999945358</v>
      </c>
      <c r="AG63">
        <f t="shared" si="53"/>
        <v>1.0339112603518168</v>
      </c>
      <c r="AH63">
        <f t="shared" si="54"/>
        <v>1.0312745367962719</v>
      </c>
      <c r="AI63">
        <f t="shared" si="55"/>
        <v>1.0287143789427888</v>
      </c>
      <c r="AJ63">
        <v>16562.38276</v>
      </c>
      <c r="AK63">
        <f t="shared" si="27"/>
        <v>16682.896784397966</v>
      </c>
      <c r="AL63">
        <f t="shared" si="28"/>
        <v>17293.215538818829</v>
      </c>
      <c r="AM63">
        <f t="shared" si="29"/>
        <v>17879.650273275798</v>
      </c>
      <c r="AN63">
        <f t="shared" si="30"/>
        <v>18438.828053651836</v>
      </c>
      <c r="AO63">
        <f t="shared" si="31"/>
        <v>18968.28754964532</v>
      </c>
      <c r="AP63">
        <f t="shared" si="32"/>
        <v>33124.765520000001</v>
      </c>
      <c r="AQ63">
        <f t="shared" si="33"/>
        <v>34207.812606979212</v>
      </c>
      <c r="AR63">
        <f t="shared" si="34"/>
        <v>36075.09963763554</v>
      </c>
      <c r="AS63">
        <f t="shared" si="35"/>
        <v>37910.576712398673</v>
      </c>
      <c r="AT63">
        <f t="shared" si="36"/>
        <v>39313.152665038113</v>
      </c>
      <c r="AU63">
        <f t="shared" si="37"/>
        <v>40784.456661333155</v>
      </c>
      <c r="AV63">
        <f t="shared" si="38"/>
        <v>0.5</v>
      </c>
      <c r="AW63">
        <f t="shared" si="39"/>
        <v>0.51230740836687527</v>
      </c>
      <c r="AX63">
        <f t="shared" si="40"/>
        <v>0.52063290988730659</v>
      </c>
      <c r="AY63">
        <f t="shared" si="41"/>
        <v>0.52837303402382041</v>
      </c>
      <c r="AZ63">
        <f t="shared" si="42"/>
        <v>0.5309755945864445</v>
      </c>
      <c r="BA63">
        <f t="shared" si="43"/>
        <v>0.53491381024995399</v>
      </c>
      <c r="BB63" s="11">
        <f t="shared" si="44"/>
        <v>181684</v>
      </c>
      <c r="BC63" s="11">
        <f t="shared" si="45"/>
        <v>187510.65915117681</v>
      </c>
      <c r="BD63" s="11">
        <f t="shared" si="46"/>
        <v>197529.16727706388</v>
      </c>
      <c r="BE63" s="11">
        <f t="shared" si="47"/>
        <v>207263.83331045596</v>
      </c>
      <c r="BF63" s="11">
        <f t="shared" si="48"/>
        <v>214798.74313162192</v>
      </c>
      <c r="BG63" s="11">
        <f t="shared" si="49"/>
        <v>222605.45196313888</v>
      </c>
      <c r="BH63" s="12">
        <v>212567</v>
      </c>
      <c r="BI63" s="13">
        <v>4.5095265522971717E-2</v>
      </c>
      <c r="BJ63">
        <v>165</v>
      </c>
      <c r="BK63">
        <v>190185.20978966</v>
      </c>
      <c r="BL63">
        <v>1116.6223016095</v>
      </c>
      <c r="BM63">
        <v>30.435865904878799</v>
      </c>
    </row>
    <row r="64" spans="1:65" x14ac:dyDescent="0.3">
      <c r="A64">
        <v>22007</v>
      </c>
      <c r="B64">
        <v>1.987501151</v>
      </c>
      <c r="C64">
        <v>2.2016768099999999</v>
      </c>
      <c r="D64">
        <v>2.5268687110000001</v>
      </c>
      <c r="E64">
        <v>2.6988214230000001</v>
      </c>
      <c r="F64">
        <v>2.8279610709999998</v>
      </c>
      <c r="G64">
        <v>2.9925443330000001</v>
      </c>
      <c r="H64">
        <f t="shared" si="50"/>
        <v>1.1077612754549795</v>
      </c>
      <c r="I64">
        <f t="shared" si="8"/>
        <v>1.1477019240621424</v>
      </c>
      <c r="J64">
        <f t="shared" si="9"/>
        <v>1.0680497214799696</v>
      </c>
      <c r="K64">
        <f t="shared" si="10"/>
        <v>1.0478503864314404</v>
      </c>
      <c r="L64">
        <f t="shared" si="11"/>
        <v>1.0581985599758634</v>
      </c>
      <c r="M64" s="2">
        <v>40572</v>
      </c>
      <c r="N64" s="2">
        <f t="shared" si="12"/>
        <v>44944.09046775943</v>
      </c>
      <c r="O64" s="2">
        <f t="shared" si="13"/>
        <v>51582.41910507049</v>
      </c>
      <c r="P64" s="2">
        <f t="shared" si="14"/>
        <v>55092.588358433597</v>
      </c>
      <c r="Q64" s="2">
        <f t="shared" si="15"/>
        <v>57728.790000892914</v>
      </c>
      <c r="R64" s="2">
        <f t="shared" si="16"/>
        <v>61088.522448093907</v>
      </c>
      <c r="S64">
        <v>2280.608706</v>
      </c>
      <c r="T64" s="2">
        <f t="shared" si="17"/>
        <v>2526.3700089722902</v>
      </c>
      <c r="U64" s="2">
        <f t="shared" si="18"/>
        <v>2899.5197201903893</v>
      </c>
      <c r="V64" s="2">
        <f t="shared" si="19"/>
        <v>3096.8312295750247</v>
      </c>
      <c r="W64" s="2">
        <f t="shared" si="20"/>
        <v>3245.0158006231422</v>
      </c>
      <c r="X64" s="2">
        <f t="shared" si="21"/>
        <v>3433.8710473183328</v>
      </c>
      <c r="Y64" s="15">
        <v>40572</v>
      </c>
      <c r="Z64" s="2">
        <v>42837</v>
      </c>
      <c r="AA64" s="2">
        <v>43615</v>
      </c>
      <c r="AB64" s="2">
        <v>44378</v>
      </c>
      <c r="AC64" s="2">
        <v>45130</v>
      </c>
      <c r="AD64" s="2">
        <v>45877</v>
      </c>
      <c r="AE64">
        <f t="shared" si="51"/>
        <v>1.0558266784974859</v>
      </c>
      <c r="AF64">
        <f t="shared" si="52"/>
        <v>1.018161869411957</v>
      </c>
      <c r="AG64">
        <f t="shared" si="53"/>
        <v>1.0174939814284076</v>
      </c>
      <c r="AH64">
        <f t="shared" si="54"/>
        <v>1.0169453332732434</v>
      </c>
      <c r="AI64">
        <f t="shared" si="55"/>
        <v>1.0165521825836472</v>
      </c>
      <c r="AJ64">
        <v>2280.608706</v>
      </c>
      <c r="AK64">
        <f t="shared" si="27"/>
        <v>2407.9275150084295</v>
      </c>
      <c r="AL64">
        <f t="shared" si="28"/>
        <v>2451.6599800894705</v>
      </c>
      <c r="AM64">
        <f t="shared" si="29"/>
        <v>2494.5492742499259</v>
      </c>
      <c r="AN64">
        <f t="shared" si="30"/>
        <v>2536.8202430686183</v>
      </c>
      <c r="AO64">
        <f t="shared" si="31"/>
        <v>2578.8101549137823</v>
      </c>
      <c r="AP64">
        <f t="shared" si="32"/>
        <v>4561.217412</v>
      </c>
      <c r="AQ64">
        <f t="shared" si="33"/>
        <v>4934.2975239807201</v>
      </c>
      <c r="AR64">
        <f t="shared" si="34"/>
        <v>5351.1797002798594</v>
      </c>
      <c r="AS64">
        <f t="shared" si="35"/>
        <v>5591.3805038249502</v>
      </c>
      <c r="AT64">
        <f t="shared" si="36"/>
        <v>5781.836043691761</v>
      </c>
      <c r="AU64">
        <f t="shared" si="37"/>
        <v>6012.6812022321155</v>
      </c>
      <c r="AV64">
        <f t="shared" si="38"/>
        <v>0.5</v>
      </c>
      <c r="AW64">
        <f t="shared" si="39"/>
        <v>0.51200196110877283</v>
      </c>
      <c r="AX64">
        <f t="shared" si="40"/>
        <v>0.54184682305450282</v>
      </c>
      <c r="AY64">
        <f t="shared" si="41"/>
        <v>0.55385807269895948</v>
      </c>
      <c r="AZ64">
        <f t="shared" si="42"/>
        <v>0.56124313731856823</v>
      </c>
      <c r="BA64">
        <f t="shared" si="43"/>
        <v>0.57110479199255759</v>
      </c>
      <c r="BB64" s="11">
        <f t="shared" si="44"/>
        <v>40572</v>
      </c>
      <c r="BC64" s="11">
        <f t="shared" si="45"/>
        <v>43865.256016033003</v>
      </c>
      <c r="BD64" s="11">
        <f t="shared" si="46"/>
        <v>47265.298375044295</v>
      </c>
      <c r="BE64" s="11">
        <f t="shared" si="47"/>
        <v>49158.227100468852</v>
      </c>
      <c r="BF64" s="11">
        <f t="shared" si="48"/>
        <v>50657.805574373968</v>
      </c>
      <c r="BG64" s="11">
        <f t="shared" si="49"/>
        <v>52401.149084485114</v>
      </c>
      <c r="BH64" s="12">
        <v>45141</v>
      </c>
      <c r="BI64" s="13">
        <v>0.13854942518111102</v>
      </c>
      <c r="BJ64">
        <v>76</v>
      </c>
      <c r="BK64">
        <v>39970.409467377402</v>
      </c>
      <c r="BL64">
        <v>152.93763322321101</v>
      </c>
      <c r="BM64">
        <v>14.8240461934751</v>
      </c>
    </row>
    <row r="65" spans="1:65" x14ac:dyDescent="0.3">
      <c r="A65">
        <v>22008</v>
      </c>
      <c r="B65">
        <v>1.218641935</v>
      </c>
      <c r="C65">
        <v>1.3580872589999999</v>
      </c>
      <c r="D65">
        <v>1.5022251550000001</v>
      </c>
      <c r="E65">
        <v>1.632736698</v>
      </c>
      <c r="F65">
        <v>1.7217945079999999</v>
      </c>
      <c r="G65">
        <v>1.8312387210000001</v>
      </c>
      <c r="H65">
        <f t="shared" si="50"/>
        <v>1.114426822182186</v>
      </c>
      <c r="I65">
        <f t="shared" si="8"/>
        <v>1.1061330154191515</v>
      </c>
      <c r="J65">
        <f t="shared" si="9"/>
        <v>1.0868788161119562</v>
      </c>
      <c r="K65">
        <f t="shared" si="10"/>
        <v>1.0545451144137876</v>
      </c>
      <c r="L65">
        <f t="shared" si="11"/>
        <v>1.0635640388510288</v>
      </c>
      <c r="M65" s="2">
        <v>38295</v>
      </c>
      <c r="N65" s="2">
        <f t="shared" si="12"/>
        <v>42676.975155466811</v>
      </c>
      <c r="O65" s="2">
        <f t="shared" si="13"/>
        <v>47206.411217684719</v>
      </c>
      <c r="P65" s="2">
        <f t="shared" si="14"/>
        <v>51307.64833717134</v>
      </c>
      <c r="Q65" s="2">
        <f t="shared" si="15"/>
        <v>54106.229886024732</v>
      </c>
      <c r="R65" s="2">
        <f t="shared" si="16"/>
        <v>57545.440384582704</v>
      </c>
      <c r="S65">
        <v>2742.3443480000001</v>
      </c>
      <c r="T65" s="2">
        <f t="shared" si="17"/>
        <v>3056.1420970709191</v>
      </c>
      <c r="U65" s="2">
        <f t="shared" si="18"/>
        <v>3380.4996733824651</v>
      </c>
      <c r="V65" s="2">
        <f t="shared" si="19"/>
        <v>3674.1934828727885</v>
      </c>
      <c r="W65" s="2">
        <f t="shared" si="20"/>
        <v>3874.6027867744774</v>
      </c>
      <c r="X65" s="2">
        <f t="shared" si="21"/>
        <v>4120.8881888453143</v>
      </c>
      <c r="Y65" s="15">
        <v>38295</v>
      </c>
      <c r="Z65" s="2">
        <v>39855</v>
      </c>
      <c r="AA65" s="2">
        <v>40468</v>
      </c>
      <c r="AB65" s="2">
        <v>41083</v>
      </c>
      <c r="AC65" s="2">
        <v>41696</v>
      </c>
      <c r="AD65" s="2">
        <v>42305</v>
      </c>
      <c r="AE65">
        <f t="shared" si="51"/>
        <v>1.0407363885624754</v>
      </c>
      <c r="AF65">
        <f t="shared" si="52"/>
        <v>1.0153807552377367</v>
      </c>
      <c r="AG65">
        <f t="shared" si="53"/>
        <v>1.0151971928437284</v>
      </c>
      <c r="AH65">
        <f t="shared" si="54"/>
        <v>1.0149210135579194</v>
      </c>
      <c r="AI65">
        <f t="shared" si="55"/>
        <v>1.0146057175748273</v>
      </c>
      <c r="AJ65">
        <v>2742.3443480000001</v>
      </c>
      <c r="AK65">
        <f t="shared" si="27"/>
        <v>2854.0575529322364</v>
      </c>
      <c r="AL65">
        <f t="shared" si="28"/>
        <v>2897.9551135883012</v>
      </c>
      <c r="AM65">
        <f t="shared" si="29"/>
        <v>2941.9958963019717</v>
      </c>
      <c r="AN65">
        <f t="shared" si="30"/>
        <v>2985.8934569580365</v>
      </c>
      <c r="AO65">
        <f t="shared" si="31"/>
        <v>3029.5045734988903</v>
      </c>
      <c r="AP65">
        <f t="shared" si="32"/>
        <v>5484.6886960000002</v>
      </c>
      <c r="AQ65">
        <f t="shared" si="33"/>
        <v>5910.1996500031555</v>
      </c>
      <c r="AR65">
        <f t="shared" si="34"/>
        <v>6278.4547869707658</v>
      </c>
      <c r="AS65">
        <f t="shared" si="35"/>
        <v>6616.1893791747607</v>
      </c>
      <c r="AT65">
        <f t="shared" si="36"/>
        <v>6860.4962437325139</v>
      </c>
      <c r="AU65">
        <f t="shared" si="37"/>
        <v>7150.392762344205</v>
      </c>
      <c r="AV65">
        <f t="shared" si="38"/>
        <v>0.5</v>
      </c>
      <c r="AW65">
        <f t="shared" si="39"/>
        <v>0.51709625360444256</v>
      </c>
      <c r="AX65">
        <f t="shared" si="40"/>
        <v>0.53842860832537598</v>
      </c>
      <c r="AY65">
        <f t="shared" si="41"/>
        <v>0.55533378389042909</v>
      </c>
      <c r="AZ65">
        <f t="shared" si="42"/>
        <v>0.56477004711053747</v>
      </c>
      <c r="BA65">
        <f t="shared" si="43"/>
        <v>0.57631634034803858</v>
      </c>
      <c r="BB65" s="11">
        <f t="shared" si="44"/>
        <v>38295</v>
      </c>
      <c r="BC65" s="11">
        <f t="shared" si="45"/>
        <v>41217.742374810106</v>
      </c>
      <c r="BD65" s="11">
        <f t="shared" si="46"/>
        <v>43578.257843422631</v>
      </c>
      <c r="BE65" s="11">
        <f t="shared" si="47"/>
        <v>45629.555687140994</v>
      </c>
      <c r="BF65" s="11">
        <f t="shared" si="48"/>
        <v>47097.303768641941</v>
      </c>
      <c r="BG65" s="11">
        <f t="shared" si="49"/>
        <v>48762.125556847546</v>
      </c>
      <c r="BH65" s="12">
        <v>36808</v>
      </c>
      <c r="BI65" s="13">
        <v>0.24515185546846729</v>
      </c>
      <c r="BJ65">
        <v>50</v>
      </c>
      <c r="BK65">
        <v>37993.541897381299</v>
      </c>
      <c r="BL65">
        <v>109.11780741793</v>
      </c>
      <c r="BM65">
        <v>11.5175486631854</v>
      </c>
    </row>
    <row r="66" spans="1:65" x14ac:dyDescent="0.3">
      <c r="A66">
        <v>22009</v>
      </c>
      <c r="B66">
        <v>0.100340323</v>
      </c>
      <c r="C66">
        <v>0.11014505300000001</v>
      </c>
      <c r="D66">
        <v>0.121835438</v>
      </c>
      <c r="E66">
        <v>0.12995674900000001</v>
      </c>
      <c r="F66">
        <v>0.14026370599999999</v>
      </c>
      <c r="G66">
        <v>0.15053930900000001</v>
      </c>
      <c r="H66">
        <f t="shared" ref="H66:H97" si="56">+C66/B66</f>
        <v>1.0977147542170063</v>
      </c>
      <c r="I66">
        <f t="shared" si="8"/>
        <v>1.1061362692339891</v>
      </c>
      <c r="J66">
        <f t="shared" si="9"/>
        <v>1.0666580358992102</v>
      </c>
      <c r="K66">
        <f t="shared" si="10"/>
        <v>1.0793106712757179</v>
      </c>
      <c r="L66">
        <f t="shared" si="11"/>
        <v>1.0732591722622815</v>
      </c>
      <c r="M66" s="2">
        <v>26902</v>
      </c>
      <c r="N66" s="2">
        <f t="shared" si="12"/>
        <v>29530.722317945903</v>
      </c>
      <c r="O66" s="2">
        <f t="shared" si="13"/>
        <v>32665.003012557579</v>
      </c>
      <c r="P66" s="2">
        <f t="shared" si="14"/>
        <v>34842.38795601645</v>
      </c>
      <c r="Q66" s="2">
        <f t="shared" si="15"/>
        <v>37605.761133657099</v>
      </c>
      <c r="R66" s="2">
        <f t="shared" si="16"/>
        <v>40360.728066601892</v>
      </c>
      <c r="S66">
        <v>1613.5861520000001</v>
      </c>
      <c r="T66" s="2">
        <f t="shared" si="17"/>
        <v>1771.2573262506451</v>
      </c>
      <c r="U66" s="2">
        <f t="shared" si="18"/>
        <v>1959.2519707122592</v>
      </c>
      <c r="V66" s="2">
        <f t="shared" si="19"/>
        <v>2089.8518589115952</v>
      </c>
      <c r="W66" s="2">
        <f t="shared" si="20"/>
        <v>2255.5994127086806</v>
      </c>
      <c r="X66" s="2">
        <f t="shared" si="21"/>
        <v>2420.8427586390067</v>
      </c>
      <c r="Y66" s="15">
        <v>26902</v>
      </c>
      <c r="Z66" s="2">
        <v>27980</v>
      </c>
      <c r="AA66" s="2">
        <v>28368</v>
      </c>
      <c r="AB66" s="2">
        <v>28774</v>
      </c>
      <c r="AC66" s="2">
        <v>29188</v>
      </c>
      <c r="AD66" s="2">
        <v>29625</v>
      </c>
      <c r="AE66">
        <f t="shared" si="51"/>
        <v>1.0400713701583526</v>
      </c>
      <c r="AF66">
        <f t="shared" si="52"/>
        <v>1.013867047891351</v>
      </c>
      <c r="AG66">
        <f t="shared" si="53"/>
        <v>1.0143119007332206</v>
      </c>
      <c r="AH66">
        <f t="shared" si="54"/>
        <v>1.0143879891568777</v>
      </c>
      <c r="AI66">
        <f t="shared" si="55"/>
        <v>1.0149719062628477</v>
      </c>
      <c r="AJ66">
        <v>1613.5861520000001</v>
      </c>
      <c r="AK66">
        <f t="shared" si="27"/>
        <v>1678.244759979184</v>
      </c>
      <c r="AL66">
        <f t="shared" si="28"/>
        <v>1701.5170604392242</v>
      </c>
      <c r="AM66">
        <f t="shared" si="29"/>
        <v>1725.8690037041117</v>
      </c>
      <c r="AN66">
        <f t="shared" si="30"/>
        <v>1750.7007882155976</v>
      </c>
      <c r="AO66">
        <f t="shared" si="31"/>
        <v>1776.9121163110551</v>
      </c>
      <c r="AP66">
        <f t="shared" si="32"/>
        <v>3227.1723040000002</v>
      </c>
      <c r="AQ66">
        <f t="shared" si="33"/>
        <v>3449.5020862298288</v>
      </c>
      <c r="AR66">
        <f t="shared" si="34"/>
        <v>3660.7690311514834</v>
      </c>
      <c r="AS66">
        <f t="shared" si="35"/>
        <v>3815.7208626157071</v>
      </c>
      <c r="AT66">
        <f t="shared" si="36"/>
        <v>4006.3002009242782</v>
      </c>
      <c r="AU66">
        <f t="shared" si="37"/>
        <v>4197.754874950062</v>
      </c>
      <c r="AV66">
        <f t="shared" si="38"/>
        <v>0.5</v>
      </c>
      <c r="AW66">
        <f t="shared" si="39"/>
        <v>0.51348202783276475</v>
      </c>
      <c r="AX66">
        <f t="shared" si="40"/>
        <v>0.53520229056788726</v>
      </c>
      <c r="AY66">
        <f t="shared" si="41"/>
        <v>0.54769516276381536</v>
      </c>
      <c r="AZ66">
        <f t="shared" si="42"/>
        <v>0.56301307929652888</v>
      </c>
      <c r="BA66">
        <f t="shared" si="43"/>
        <v>0.57669940974526446</v>
      </c>
      <c r="BB66" s="11">
        <f t="shared" si="44"/>
        <v>26902</v>
      </c>
      <c r="BC66" s="11">
        <f t="shared" si="45"/>
        <v>28734.454277521516</v>
      </c>
      <c r="BD66" s="11">
        <f t="shared" si="46"/>
        <v>30365.237157659649</v>
      </c>
      <c r="BE66" s="11">
        <f t="shared" si="47"/>
        <v>31518.761226732044</v>
      </c>
      <c r="BF66" s="11">
        <f t="shared" si="48"/>
        <v>32866.451517014175</v>
      </c>
      <c r="BG66" s="11">
        <f t="shared" si="49"/>
        <v>34169.440027406912</v>
      </c>
      <c r="BH66" s="12">
        <v>27343</v>
      </c>
      <c r="BI66" s="13">
        <v>0.19978202809093459</v>
      </c>
      <c r="BJ66">
        <v>28</v>
      </c>
      <c r="BK66">
        <v>29655.464027537899</v>
      </c>
      <c r="BL66">
        <v>29.3867212984077</v>
      </c>
      <c r="BM66">
        <v>1.0187686737844199</v>
      </c>
    </row>
    <row r="67" spans="1:65" x14ac:dyDescent="0.3">
      <c r="A67">
        <v>22010</v>
      </c>
      <c r="B67">
        <v>0.20038756499999999</v>
      </c>
      <c r="C67">
        <v>0.22542166299999999</v>
      </c>
      <c r="D67">
        <v>0.245030042</v>
      </c>
      <c r="E67">
        <v>0.25340721399999999</v>
      </c>
      <c r="F67">
        <v>0.27404701100000001</v>
      </c>
      <c r="G67">
        <v>0.29641067300000001</v>
      </c>
      <c r="H67">
        <f t="shared" si="56"/>
        <v>1.1249284006220646</v>
      </c>
      <c r="I67">
        <f t="shared" ref="I67:I106" si="57">+D67/C67</f>
        <v>1.0869853355664403</v>
      </c>
      <c r="J67">
        <f t="shared" ref="J67:J106" si="58">+E67/D67</f>
        <v>1.0341883465864974</v>
      </c>
      <c r="K67">
        <f t="shared" ref="K67:K106" si="59">+F67/E67</f>
        <v>1.0814491295421449</v>
      </c>
      <c r="L67">
        <f t="shared" ref="L67:L106" si="60">+G67/F67</f>
        <v>1.0816052031306409</v>
      </c>
      <c r="M67" s="2">
        <v>17947</v>
      </c>
      <c r="N67" s="2">
        <f t="shared" ref="N67:N106" si="61">+M67*H67</f>
        <v>20189.090005964194</v>
      </c>
      <c r="O67" s="2">
        <f t="shared" ref="O67:O106" si="62">+N67*I67</f>
        <v>21945.244774914056</v>
      </c>
      <c r="P67" s="2">
        <f t="shared" ref="P67:P106" si="63">+O67*J67</f>
        <v>22695.516409204338</v>
      </c>
      <c r="Q67" s="2">
        <f t="shared" ref="Q67:Q106" si="64">+P67*K67</f>
        <v>24544.046465243497</v>
      </c>
      <c r="R67" s="2">
        <f t="shared" ref="R67:R106" si="65">+Q67*L67</f>
        <v>26546.968362687581</v>
      </c>
      <c r="S67">
        <v>948.78738220000002</v>
      </c>
      <c r="T67" s="2">
        <f t="shared" ref="T67:T106" si="66">+S67*H67</f>
        <v>1067.3178723886415</v>
      </c>
      <c r="U67" s="2">
        <f t="shared" ref="U67:U106" si="67">+T67*I67</f>
        <v>1160.1588756744266</v>
      </c>
      <c r="V67" s="2">
        <f t="shared" ref="V67:V106" si="68">+U67*J67</f>
        <v>1199.822789411385</v>
      </c>
      <c r="W67" s="2">
        <f t="shared" ref="W67:W106" si="69">+V67*K67</f>
        <v>1297.5473112137704</v>
      </c>
      <c r="X67" s="2">
        <f t="shared" ref="X67:X106" si="70">+W67*L67</f>
        <v>1403.433923116987</v>
      </c>
      <c r="Y67" s="15">
        <v>17947</v>
      </c>
      <c r="Z67" s="2">
        <v>19961</v>
      </c>
      <c r="AA67" s="2">
        <v>19999</v>
      </c>
      <c r="AB67" s="2">
        <v>20068</v>
      </c>
      <c r="AC67" s="2">
        <v>20172</v>
      </c>
      <c r="AD67" s="2">
        <v>20313</v>
      </c>
      <c r="AE67">
        <f t="shared" ref="AE67:AE98" si="71">+Z67/Y67</f>
        <v>1.1122193124199031</v>
      </c>
      <c r="AF67">
        <f t="shared" ref="AF67:AF98" si="72">+AA67/Z67</f>
        <v>1.0019037122388659</v>
      </c>
      <c r="AG67">
        <f t="shared" ref="AG67:AG98" si="73">+AB67/AA67</f>
        <v>1.0034501725086253</v>
      </c>
      <c r="AH67">
        <f t="shared" ref="AH67:AH98" si="74">+AC67/AB67</f>
        <v>1.0051823799083117</v>
      </c>
      <c r="AI67">
        <f t="shared" ref="AI67:AI98" si="75">+AD67/AC67</f>
        <v>1.0069898869720404</v>
      </c>
      <c r="AJ67">
        <v>948.78738220000002</v>
      </c>
      <c r="AK67">
        <f t="shared" ref="AK67:AK106" si="76">+$AJ67*AE67</f>
        <v>1055.2596498631638</v>
      </c>
      <c r="AL67">
        <f t="shared" ref="AL67:AL106" si="77">+AK67*AF67</f>
        <v>1057.2685605737895</v>
      </c>
      <c r="AM67">
        <f t="shared" ref="AM67:AM106" si="78">+AL67*AG67</f>
        <v>1060.916319495715</v>
      </c>
      <c r="AN67">
        <f t="shared" ref="AN67:AN106" si="79">+AM67*AH67</f>
        <v>1066.4143909142697</v>
      </c>
      <c r="AO67">
        <f t="shared" ref="AO67:AO106" si="80">+AN67*AI67</f>
        <v>1073.8685069721178</v>
      </c>
      <c r="AP67">
        <f t="shared" ref="AP67:AP106" si="81">+AJ67+S67</f>
        <v>1897.5747644</v>
      </c>
      <c r="AQ67">
        <f t="shared" ref="AQ67:AQ106" si="82">+AK67+T67</f>
        <v>2122.577522251805</v>
      </c>
      <c r="AR67">
        <f t="shared" ref="AR67:AR106" si="83">+AL67+U67</f>
        <v>2217.4274362482161</v>
      </c>
      <c r="AS67">
        <f t="shared" ref="AS67:AS106" si="84">+AM67+V67</f>
        <v>2260.7391089070998</v>
      </c>
      <c r="AT67">
        <f t="shared" ref="AT67:AT106" si="85">+AN67+W67</f>
        <v>2363.9617021280401</v>
      </c>
      <c r="AU67">
        <f t="shared" ref="AU67:AU106" si="86">+AO67+X67</f>
        <v>2477.3024300891047</v>
      </c>
      <c r="AV67">
        <f t="shared" ref="AV67:AV106" si="87">+AJ67/AP67</f>
        <v>0.5</v>
      </c>
      <c r="AW67">
        <f t="shared" ref="AW67:AW106" si="88">1-(AK67/AQ67)</f>
        <v>0.50284046693208295</v>
      </c>
      <c r="AX67">
        <f t="shared" ref="AX67:AX106" si="89">1-(AL67/AR67)</f>
        <v>0.52320037928157026</v>
      </c>
      <c r="AY67">
        <f t="shared" ref="AY67:AY106" si="90">1-(AM67/AS67)</f>
        <v>0.53072147276268877</v>
      </c>
      <c r="AZ67">
        <f t="shared" ref="AZ67:AZ106" si="91">1-(AN67/AT67)</f>
        <v>0.5488867734387225</v>
      </c>
      <c r="BA67">
        <f t="shared" ref="BA67:BA106" si="92">1-(AO67/AU67)</f>
        <v>0.56651699286732127</v>
      </c>
      <c r="BB67" s="11">
        <f t="shared" ref="BB67:BB106" si="93">+(AV67*Y67)+(1-AV67)*M67</f>
        <v>17947</v>
      </c>
      <c r="BC67" s="11">
        <f t="shared" ref="BC67:BC106" si="94">+(AW67*Z67)+(1-AW67)*N67</f>
        <v>20074.397120862617</v>
      </c>
      <c r="BD67" s="11">
        <f t="shared" ref="BD67:BD106" si="95">+(AX67*AA67)+(1-AX67)*O67</f>
        <v>20926.968770504249</v>
      </c>
      <c r="BE67" s="11">
        <f t="shared" ref="BE67:BE106" si="96">+(AY67*AB67)+(1-AY67)*P67</f>
        <v>21301.03703080328</v>
      </c>
      <c r="BF67" s="11">
        <f t="shared" ref="BF67:BF106" si="97">+(AZ67*AC67)+(1-AZ67)*Q67</f>
        <v>22144.287987611824</v>
      </c>
      <c r="BG67" s="11">
        <f t="shared" ref="BG67:BG106" si="98">+(BA67*AD67)+(1-BA67)*R67</f>
        <v>23015.319352227794</v>
      </c>
      <c r="BH67" s="12">
        <v>18794</v>
      </c>
      <c r="BI67" s="13">
        <v>0.18341345986229762</v>
      </c>
      <c r="BJ67">
        <v>30</v>
      </c>
      <c r="BK67">
        <v>20862.8622015656</v>
      </c>
      <c r="BL67">
        <v>29.9567379628357</v>
      </c>
      <c r="BM67">
        <v>1.61019710732517</v>
      </c>
    </row>
    <row r="68" spans="1:65" x14ac:dyDescent="0.3">
      <c r="A68">
        <v>22011</v>
      </c>
      <c r="B68">
        <v>5.6946644239999999</v>
      </c>
      <c r="C68">
        <v>6.1897511850000004</v>
      </c>
      <c r="D68">
        <v>6.7174314879999999</v>
      </c>
      <c r="E68">
        <v>7.2275562520000003</v>
      </c>
      <c r="F68">
        <v>7.6078615090000001</v>
      </c>
      <c r="G68">
        <v>8.0192536440000008</v>
      </c>
      <c r="H68">
        <f t="shared" si="56"/>
        <v>1.0869387068557492</v>
      </c>
      <c r="I68">
        <f t="shared" si="57"/>
        <v>1.085250648568679</v>
      </c>
      <c r="J68">
        <f t="shared" si="58"/>
        <v>1.0759404491004168</v>
      </c>
      <c r="K68">
        <f t="shared" si="59"/>
        <v>1.0526187889433254</v>
      </c>
      <c r="L68">
        <f t="shared" si="60"/>
        <v>1.0540746088126511</v>
      </c>
      <c r="M68" s="2">
        <v>156275</v>
      </c>
      <c r="N68" s="2">
        <f t="shared" si="61"/>
        <v>169861.34641388222</v>
      </c>
      <c r="O68" s="2">
        <f t="shared" si="62"/>
        <v>184342.13636241475</v>
      </c>
      <c r="P68" s="2">
        <f t="shared" si="63"/>
        <v>198341.16098590678</v>
      </c>
      <c r="Q68" s="2">
        <f t="shared" si="64"/>
        <v>208777.63267459834</v>
      </c>
      <c r="R68" s="2">
        <f t="shared" si="65"/>
        <v>220067.20149030862</v>
      </c>
      <c r="S68">
        <v>11612.518330000001</v>
      </c>
      <c r="T68" s="2">
        <f t="shared" si="66"/>
        <v>12622.095656948886</v>
      </c>
      <c r="U68" s="2">
        <f t="shared" si="67"/>
        <v>13698.137497999685</v>
      </c>
      <c r="V68" s="2">
        <f t="shared" si="68"/>
        <v>14738.380211437041</v>
      </c>
      <c r="W68" s="2">
        <f t="shared" si="69"/>
        <v>15513.89592914913</v>
      </c>
      <c r="X68" s="2">
        <f t="shared" si="70"/>
        <v>16352.803782678051</v>
      </c>
      <c r="Y68" s="15">
        <v>156275</v>
      </c>
      <c r="Z68" s="2">
        <v>157385</v>
      </c>
      <c r="AA68" s="2">
        <v>163087</v>
      </c>
      <c r="AB68" s="2">
        <v>168559</v>
      </c>
      <c r="AC68" s="2">
        <v>173771</v>
      </c>
      <c r="AD68" s="2">
        <v>178672</v>
      </c>
      <c r="AE68">
        <f t="shared" si="71"/>
        <v>1.0071028635418333</v>
      </c>
      <c r="AF68">
        <f t="shared" si="72"/>
        <v>1.0362296279823362</v>
      </c>
      <c r="AG68">
        <f t="shared" si="73"/>
        <v>1.0335526436809801</v>
      </c>
      <c r="AH68">
        <f t="shared" si="74"/>
        <v>1.0309209238308248</v>
      </c>
      <c r="AI68">
        <f t="shared" si="75"/>
        <v>1.0282037854417596</v>
      </c>
      <c r="AJ68">
        <v>11612.518330000001</v>
      </c>
      <c r="AK68">
        <f t="shared" si="76"/>
        <v>11695.000463075028</v>
      </c>
      <c r="AL68">
        <f t="shared" si="77"/>
        <v>12118.705979105485</v>
      </c>
      <c r="AM68">
        <f t="shared" si="78"/>
        <v>12525.320602696975</v>
      </c>
      <c r="AN68">
        <f t="shared" si="79"/>
        <v>12912.615087009628</v>
      </c>
      <c r="AO68">
        <f t="shared" si="80"/>
        <v>13276.799712415675</v>
      </c>
      <c r="AP68">
        <f t="shared" si="81"/>
        <v>23225.036660000002</v>
      </c>
      <c r="AQ68">
        <f t="shared" si="82"/>
        <v>24317.096120023914</v>
      </c>
      <c r="AR68">
        <f t="shared" si="83"/>
        <v>25816.843477105169</v>
      </c>
      <c r="AS68">
        <f t="shared" si="84"/>
        <v>27263.700814134016</v>
      </c>
      <c r="AT68">
        <f t="shared" si="85"/>
        <v>28426.511016158758</v>
      </c>
      <c r="AU68">
        <f t="shared" si="86"/>
        <v>29629.603495093725</v>
      </c>
      <c r="AV68">
        <f t="shared" si="87"/>
        <v>0.5</v>
      </c>
      <c r="AW68">
        <f t="shared" si="88"/>
        <v>0.51906262140220027</v>
      </c>
      <c r="AX68">
        <f t="shared" si="89"/>
        <v>0.53058916788752408</v>
      </c>
      <c r="AY68">
        <f t="shared" si="90"/>
        <v>0.54058619231166105</v>
      </c>
      <c r="AZ68">
        <f t="shared" si="91"/>
        <v>0.54575448673002525</v>
      </c>
      <c r="BA68">
        <f t="shared" si="92"/>
        <v>0.55190761447030035</v>
      </c>
      <c r="BB68" s="11">
        <f t="shared" si="93"/>
        <v>156275</v>
      </c>
      <c r="BC68" s="11">
        <f t="shared" si="94"/>
        <v>163385.34133877058</v>
      </c>
      <c r="BD68" s="11">
        <f t="shared" si="95"/>
        <v>173064.39124654524</v>
      </c>
      <c r="BE68" s="11">
        <f t="shared" si="96"/>
        <v>182241.33597972253</v>
      </c>
      <c r="BF68" s="11">
        <f t="shared" si="97"/>
        <v>189672.60582712642</v>
      </c>
      <c r="BG68" s="11">
        <f t="shared" si="98"/>
        <v>197220.87458527496</v>
      </c>
      <c r="BH68" s="12">
        <v>231668</v>
      </c>
      <c r="BI68" s="13">
        <v>0.17466267446162598</v>
      </c>
      <c r="BJ68">
        <v>107</v>
      </c>
      <c r="BK68">
        <v>169038.34709909401</v>
      </c>
      <c r="BL68">
        <v>327.23337633868903</v>
      </c>
      <c r="BM68">
        <v>22.791274043176099</v>
      </c>
    </row>
    <row r="69" spans="1:65" x14ac:dyDescent="0.3">
      <c r="A69">
        <v>22012</v>
      </c>
      <c r="B69">
        <v>2.7461992180000001</v>
      </c>
      <c r="C69">
        <v>3.0870499900000001</v>
      </c>
      <c r="D69">
        <v>3.4447741889999999</v>
      </c>
      <c r="E69">
        <v>3.8242431739999998</v>
      </c>
      <c r="F69">
        <v>4.0886693430000003</v>
      </c>
      <c r="G69">
        <v>4.4447805039999997</v>
      </c>
      <c r="H69">
        <f t="shared" si="56"/>
        <v>1.1241172780786948</v>
      </c>
      <c r="I69">
        <f t="shared" si="57"/>
        <v>1.1158789783640659</v>
      </c>
      <c r="J69">
        <f t="shared" si="58"/>
        <v>1.1101578693348715</v>
      </c>
      <c r="K69">
        <f t="shared" si="59"/>
        <v>1.0691447057545302</v>
      </c>
      <c r="L69">
        <f t="shared" si="60"/>
        <v>1.0870970800340407</v>
      </c>
      <c r="M69" s="2">
        <v>68313</v>
      </c>
      <c r="N69" s="2">
        <f t="shared" si="61"/>
        <v>76791.823617389877</v>
      </c>
      <c r="O69" s="2">
        <f t="shared" si="62"/>
        <v>85690.381684886568</v>
      </c>
      <c r="P69" s="2">
        <f t="shared" si="63"/>
        <v>95129.851553785571</v>
      </c>
      <c r="Q69" s="2">
        <f t="shared" si="64"/>
        <v>101707.57714794422</v>
      </c>
      <c r="R69" s="2">
        <f t="shared" si="65"/>
        <v>110566.01013486709</v>
      </c>
      <c r="S69">
        <v>3791.0957400000002</v>
      </c>
      <c r="T69" s="2">
        <f t="shared" si="66"/>
        <v>4261.6362241845354</v>
      </c>
      <c r="U69" s="2">
        <f t="shared" si="67"/>
        <v>4755.4702760023347</v>
      </c>
      <c r="V69" s="2">
        <f t="shared" si="68"/>
        <v>5279.3227492920651</v>
      </c>
      <c r="W69" s="2">
        <f t="shared" si="69"/>
        <v>5644.3599673750623</v>
      </c>
      <c r="X69" s="2">
        <f t="shared" si="70"/>
        <v>6135.9672391944632</v>
      </c>
      <c r="Y69" s="15">
        <v>68313</v>
      </c>
      <c r="Z69" s="2">
        <v>71554</v>
      </c>
      <c r="AA69" s="2">
        <v>72783</v>
      </c>
      <c r="AB69" s="2">
        <v>74003</v>
      </c>
      <c r="AC69" s="2">
        <v>75212</v>
      </c>
      <c r="AD69" s="2">
        <v>76411</v>
      </c>
      <c r="AE69">
        <f t="shared" si="71"/>
        <v>1.047443385592786</v>
      </c>
      <c r="AF69">
        <f t="shared" si="72"/>
        <v>1.0171758392263186</v>
      </c>
      <c r="AG69">
        <f t="shared" si="73"/>
        <v>1.0167621559979665</v>
      </c>
      <c r="AH69">
        <f t="shared" si="74"/>
        <v>1.0163371755199113</v>
      </c>
      <c r="AI69">
        <f t="shared" si="75"/>
        <v>1.0159416050630219</v>
      </c>
      <c r="AJ69">
        <v>3791.0957400000002</v>
      </c>
      <c r="AK69">
        <f t="shared" si="76"/>
        <v>3970.958157011989</v>
      </c>
      <c r="AL69">
        <f t="shared" si="77"/>
        <v>4039.1626958912652</v>
      </c>
      <c r="AM69">
        <f t="shared" si="78"/>
        <v>4106.8677711009614</v>
      </c>
      <c r="AN69">
        <f t="shared" si="79"/>
        <v>4173.9623907145051</v>
      </c>
      <c r="AO69">
        <f t="shared" si="80"/>
        <v>4240.5020506951823</v>
      </c>
      <c r="AP69">
        <f t="shared" si="81"/>
        <v>7582.1914800000004</v>
      </c>
      <c r="AQ69">
        <f t="shared" si="82"/>
        <v>8232.5943811965244</v>
      </c>
      <c r="AR69">
        <f t="shared" si="83"/>
        <v>8794.6329718935995</v>
      </c>
      <c r="AS69">
        <f t="shared" si="84"/>
        <v>9386.1905203930255</v>
      </c>
      <c r="AT69">
        <f t="shared" si="85"/>
        <v>9818.3223580895683</v>
      </c>
      <c r="AU69">
        <f t="shared" si="86"/>
        <v>10376.469289889646</v>
      </c>
      <c r="AV69">
        <f t="shared" si="87"/>
        <v>0.5</v>
      </c>
      <c r="AW69">
        <f t="shared" si="88"/>
        <v>0.51765409867856871</v>
      </c>
      <c r="AX69">
        <f t="shared" si="89"/>
        <v>0.54072413154706322</v>
      </c>
      <c r="AY69">
        <f t="shared" si="90"/>
        <v>0.56245638076724269</v>
      </c>
      <c r="AZ69">
        <f t="shared" si="91"/>
        <v>0.57488028621554976</v>
      </c>
      <c r="BA69">
        <f t="shared" si="92"/>
        <v>0.59133478525041916</v>
      </c>
      <c r="BB69" s="11">
        <f t="shared" si="93"/>
        <v>68313</v>
      </c>
      <c r="BC69" s="11">
        <f t="shared" si="94"/>
        <v>74080.442753692594</v>
      </c>
      <c r="BD69" s="11">
        <f t="shared" si="95"/>
        <v>78711.048932779813</v>
      </c>
      <c r="BE69" s="11">
        <f t="shared" si="96"/>
        <v>83246.919091836549</v>
      </c>
      <c r="BF69" s="11">
        <f t="shared" si="97"/>
        <v>86475.792173687863</v>
      </c>
      <c r="BG69" s="11">
        <f t="shared" si="98"/>
        <v>90368.964551539568</v>
      </c>
      <c r="BH69" s="12">
        <v>77404</v>
      </c>
      <c r="BI69" s="13">
        <v>0.14346700347712116</v>
      </c>
      <c r="BJ69">
        <v>75</v>
      </c>
      <c r="BK69">
        <v>69913.780369717002</v>
      </c>
      <c r="BL69">
        <v>254.54286647709301</v>
      </c>
      <c r="BM69">
        <v>19.045211989798101</v>
      </c>
    </row>
    <row r="70" spans="1:65" x14ac:dyDescent="0.3">
      <c r="A70">
        <v>22013</v>
      </c>
      <c r="B70">
        <v>0.26869736100000002</v>
      </c>
      <c r="C70">
        <v>0.28119390100000002</v>
      </c>
      <c r="D70">
        <v>0.30997640500000001</v>
      </c>
      <c r="E70">
        <v>0.33671058300000001</v>
      </c>
      <c r="F70">
        <v>0.34651849299999998</v>
      </c>
      <c r="G70">
        <v>0.35845068000000002</v>
      </c>
      <c r="H70">
        <f t="shared" si="56"/>
        <v>1.0465078627995903</v>
      </c>
      <c r="I70">
        <f t="shared" si="57"/>
        <v>1.1023582086867523</v>
      </c>
      <c r="J70">
        <f t="shared" si="58"/>
        <v>1.0862458482928725</v>
      </c>
      <c r="K70">
        <f t="shared" si="59"/>
        <v>1.0291286062725269</v>
      </c>
      <c r="L70">
        <f t="shared" si="60"/>
        <v>1.034434488320368</v>
      </c>
      <c r="M70" s="2">
        <v>20144</v>
      </c>
      <c r="N70" s="2">
        <f t="shared" si="61"/>
        <v>21080.854388234948</v>
      </c>
      <c r="O70" s="2">
        <f t="shared" si="62"/>
        <v>23238.652881000937</v>
      </c>
      <c r="P70" s="2">
        <f t="shared" si="63"/>
        <v>25242.89021190647</v>
      </c>
      <c r="Q70" s="2">
        <f t="shared" si="64"/>
        <v>25978.180422069716</v>
      </c>
      <c r="R70" s="2">
        <f t="shared" si="65"/>
        <v>26872.725772397887</v>
      </c>
      <c r="S70">
        <v>2477.1119990000002</v>
      </c>
      <c r="T70" s="2">
        <f t="shared" si="66"/>
        <v>2592.3171839887109</v>
      </c>
      <c r="U70" s="2">
        <f t="shared" si="67"/>
        <v>2857.6621272896814</v>
      </c>
      <c r="V70" s="2">
        <f t="shared" si="68"/>
        <v>3104.1236215921945</v>
      </c>
      <c r="W70" s="2">
        <f t="shared" si="69"/>
        <v>3194.5424163868038</v>
      </c>
      <c r="X70" s="2">
        <f t="shared" si="70"/>
        <v>3304.5448499127951</v>
      </c>
      <c r="Y70" s="15">
        <v>20144</v>
      </c>
      <c r="Z70" s="2">
        <v>20749</v>
      </c>
      <c r="AA70" s="2">
        <v>21039</v>
      </c>
      <c r="AB70" s="2">
        <v>21342</v>
      </c>
      <c r="AC70" s="2">
        <v>21661</v>
      </c>
      <c r="AD70" s="2">
        <v>21988</v>
      </c>
      <c r="AE70">
        <f t="shared" si="71"/>
        <v>1.0300337569499602</v>
      </c>
      <c r="AF70">
        <f t="shared" si="72"/>
        <v>1.0139765771844427</v>
      </c>
      <c r="AG70">
        <f t="shared" si="73"/>
        <v>1.0144018251818052</v>
      </c>
      <c r="AH70">
        <f t="shared" si="74"/>
        <v>1.0149470527598163</v>
      </c>
      <c r="AI70">
        <f t="shared" si="75"/>
        <v>1.0150962559438623</v>
      </c>
      <c r="AJ70">
        <v>2477.1119990000002</v>
      </c>
      <c r="AK70">
        <f t="shared" si="76"/>
        <v>2551.5089787157963</v>
      </c>
      <c r="AL70">
        <f t="shared" si="77"/>
        <v>2587.170340893616</v>
      </c>
      <c r="AM70">
        <f t="shared" si="78"/>
        <v>2624.4303158587172</v>
      </c>
      <c r="AN70">
        <f t="shared" si="79"/>
        <v>2663.657814254319</v>
      </c>
      <c r="AO70">
        <f t="shared" si="80"/>
        <v>2703.8690743651709</v>
      </c>
      <c r="AP70">
        <f t="shared" si="81"/>
        <v>4954.2239980000004</v>
      </c>
      <c r="AQ70">
        <f t="shared" si="82"/>
        <v>5143.8261627045067</v>
      </c>
      <c r="AR70">
        <f t="shared" si="83"/>
        <v>5444.8324681832974</v>
      </c>
      <c r="AS70">
        <f t="shared" si="84"/>
        <v>5728.5539374509117</v>
      </c>
      <c r="AT70">
        <f t="shared" si="85"/>
        <v>5858.2002306411232</v>
      </c>
      <c r="AU70">
        <f t="shared" si="86"/>
        <v>6008.4139242779656</v>
      </c>
      <c r="AV70">
        <f t="shared" si="87"/>
        <v>0.5</v>
      </c>
      <c r="AW70">
        <f t="shared" si="88"/>
        <v>0.50396671699063189</v>
      </c>
      <c r="AX70">
        <f t="shared" si="89"/>
        <v>0.52483931213464108</v>
      </c>
      <c r="AY70">
        <f t="shared" si="90"/>
        <v>0.54186862085712773</v>
      </c>
      <c r="AZ70">
        <f t="shared" si="91"/>
        <v>0.54531123734519271</v>
      </c>
      <c r="BA70">
        <f t="shared" si="92"/>
        <v>0.54998621792021485</v>
      </c>
      <c r="BB70" s="11">
        <f t="shared" si="93"/>
        <v>20144</v>
      </c>
      <c r="BC70" s="11">
        <f t="shared" si="94"/>
        <v>20913.610821677248</v>
      </c>
      <c r="BD70" s="11">
        <f t="shared" si="95"/>
        <v>22084.188576001423</v>
      </c>
      <c r="BE70" s="11">
        <f t="shared" si="96"/>
        <v>23129.120212665643</v>
      </c>
      <c r="BF70" s="11">
        <f t="shared" si="97"/>
        <v>23623.973424268435</v>
      </c>
      <c r="BG70" s="11">
        <f t="shared" si="98"/>
        <v>24186.193919259371</v>
      </c>
      <c r="BH70" s="12">
        <v>19141</v>
      </c>
      <c r="BI70" s="13">
        <v>0.20859809261852902</v>
      </c>
      <c r="BJ70">
        <v>18</v>
      </c>
      <c r="BK70">
        <v>19314.141963595699</v>
      </c>
      <c r="BL70">
        <v>30.846896674356199</v>
      </c>
      <c r="BM70">
        <v>1.85750162202082</v>
      </c>
    </row>
    <row r="71" spans="1:65" x14ac:dyDescent="0.3">
      <c r="A71">
        <v>22014</v>
      </c>
      <c r="B71">
        <v>16.155415080000001</v>
      </c>
      <c r="C71">
        <v>16.97092022</v>
      </c>
      <c r="D71">
        <v>17.8794906</v>
      </c>
      <c r="E71">
        <v>18.73598007</v>
      </c>
      <c r="F71">
        <v>19.392910709999999</v>
      </c>
      <c r="G71">
        <v>19.988097660000001</v>
      </c>
      <c r="H71">
        <f t="shared" si="56"/>
        <v>1.0504787488258085</v>
      </c>
      <c r="I71">
        <f t="shared" si="57"/>
        <v>1.0535368953611168</v>
      </c>
      <c r="J71">
        <f t="shared" si="58"/>
        <v>1.0479034604039559</v>
      </c>
      <c r="K71">
        <f t="shared" si="59"/>
        <v>1.035062518082621</v>
      </c>
      <c r="L71">
        <f t="shared" si="60"/>
        <v>1.0306909550041445</v>
      </c>
      <c r="M71" s="2">
        <v>878931</v>
      </c>
      <c r="N71" s="2">
        <f t="shared" si="61"/>
        <v>923298.33718421671</v>
      </c>
      <c r="O71" s="2">
        <f t="shared" si="62"/>
        <v>972728.86364914128</v>
      </c>
      <c r="P71" s="2">
        <f t="shared" si="63"/>
        <v>1019325.9422527429</v>
      </c>
      <c r="Q71" s="2">
        <f t="shared" si="64"/>
        <v>1055066.0765350645</v>
      </c>
      <c r="R71" s="2">
        <f t="shared" si="65"/>
        <v>1087447.0620164014</v>
      </c>
      <c r="S71">
        <v>40917.971610000001</v>
      </c>
      <c r="T71" s="2">
        <f t="shared" si="66"/>
        <v>42983.459621362752</v>
      </c>
      <c r="U71" s="2">
        <f t="shared" si="67"/>
        <v>45284.660601370437</v>
      </c>
      <c r="V71" s="2">
        <f t="shared" si="68"/>
        <v>47453.952547394765</v>
      </c>
      <c r="W71" s="2">
        <f t="shared" si="69"/>
        <v>49117.807616679631</v>
      </c>
      <c r="X71" s="2">
        <f t="shared" si="70"/>
        <v>50625.280040145371</v>
      </c>
      <c r="Y71" s="15">
        <v>878931</v>
      </c>
      <c r="Z71" s="2">
        <v>914675</v>
      </c>
      <c r="AA71" s="2">
        <v>930411</v>
      </c>
      <c r="AB71" s="2">
        <v>945974</v>
      </c>
      <c r="AC71" s="2">
        <v>961470</v>
      </c>
      <c r="AD71" s="2">
        <v>976939</v>
      </c>
      <c r="AE71">
        <f t="shared" si="71"/>
        <v>1.0406675836897321</v>
      </c>
      <c r="AF71">
        <f t="shared" si="72"/>
        <v>1.0172039248913549</v>
      </c>
      <c r="AG71">
        <f t="shared" si="73"/>
        <v>1.0167270163400906</v>
      </c>
      <c r="AH71">
        <f t="shared" si="74"/>
        <v>1.0163809999006315</v>
      </c>
      <c r="AI71">
        <f t="shared" si="75"/>
        <v>1.0160889055300737</v>
      </c>
      <c r="AJ71">
        <v>40917.971610000001</v>
      </c>
      <c r="AK71">
        <f t="shared" si="76"/>
        <v>42582.006644863759</v>
      </c>
      <c r="AL71">
        <f t="shared" si="77"/>
        <v>43314.584288905171</v>
      </c>
      <c r="AM71">
        <f t="shared" si="78"/>
        <v>44039.108048069917</v>
      </c>
      <c r="AN71">
        <f t="shared" si="79"/>
        <v>44760.512672629251</v>
      </c>
      <c r="AO71">
        <f t="shared" si="80"/>
        <v>45480.660332496853</v>
      </c>
      <c r="AP71">
        <f t="shared" si="81"/>
        <v>81835.943220000001</v>
      </c>
      <c r="AQ71">
        <f t="shared" si="82"/>
        <v>85565.466266226518</v>
      </c>
      <c r="AR71">
        <f t="shared" si="83"/>
        <v>88599.244890275615</v>
      </c>
      <c r="AS71">
        <f t="shared" si="84"/>
        <v>91493.060595464689</v>
      </c>
      <c r="AT71">
        <f t="shared" si="85"/>
        <v>93878.320289308875</v>
      </c>
      <c r="AU71">
        <f t="shared" si="86"/>
        <v>96105.940372642217</v>
      </c>
      <c r="AV71">
        <f t="shared" si="87"/>
        <v>0.5</v>
      </c>
      <c r="AW71">
        <f t="shared" si="88"/>
        <v>0.50234588201301866</v>
      </c>
      <c r="AX71">
        <f t="shared" si="89"/>
        <v>0.51111790690149261</v>
      </c>
      <c r="AY71">
        <f t="shared" si="90"/>
        <v>0.5186617677728782</v>
      </c>
      <c r="AZ71">
        <f t="shared" si="91"/>
        <v>0.52320714159894588</v>
      </c>
      <c r="BA71">
        <f t="shared" si="92"/>
        <v>0.52676535751952847</v>
      </c>
      <c r="BB71" s="11">
        <f t="shared" si="93"/>
        <v>878931</v>
      </c>
      <c r="BC71" s="11">
        <f t="shared" si="94"/>
        <v>918966.43926051573</v>
      </c>
      <c r="BD71" s="11">
        <f t="shared" si="95"/>
        <v>951099.44575624936</v>
      </c>
      <c r="BE71" s="11">
        <f t="shared" si="96"/>
        <v>981281.09421436116</v>
      </c>
      <c r="BF71" s="11">
        <f t="shared" si="97"/>
        <v>1006095.9408662772</v>
      </c>
      <c r="BG71" s="11">
        <f t="shared" si="98"/>
        <v>1029235.2432195415</v>
      </c>
      <c r="BH71" s="12">
        <v>1049777</v>
      </c>
      <c r="BI71" s="13">
        <v>1.9958271848719455E-2</v>
      </c>
      <c r="BJ71">
        <v>812</v>
      </c>
      <c r="BK71">
        <v>855623.97093129298</v>
      </c>
      <c r="BL71">
        <v>1406.9540257773599</v>
      </c>
      <c r="BM71">
        <v>35.766417161024002</v>
      </c>
    </row>
    <row r="72" spans="1:65" x14ac:dyDescent="0.3">
      <c r="A72">
        <v>22015</v>
      </c>
      <c r="B72">
        <v>3.1183499999999999E-2</v>
      </c>
      <c r="C72">
        <v>3.4733391000000002E-2</v>
      </c>
      <c r="D72">
        <v>3.7544547999999997E-2</v>
      </c>
      <c r="E72">
        <v>4.1950257999999997E-2</v>
      </c>
      <c r="F72">
        <v>4.4511037000000003E-2</v>
      </c>
      <c r="G72">
        <v>4.8692476999999998E-2</v>
      </c>
      <c r="H72">
        <f t="shared" si="56"/>
        <v>1.1138387608831595</v>
      </c>
      <c r="I72">
        <f t="shared" si="57"/>
        <v>1.0809352878905487</v>
      </c>
      <c r="J72">
        <f t="shared" si="58"/>
        <v>1.1173461989740827</v>
      </c>
      <c r="K72">
        <f t="shared" si="59"/>
        <v>1.0610432240965004</v>
      </c>
      <c r="L72">
        <f t="shared" si="60"/>
        <v>1.0939416441814194</v>
      </c>
      <c r="M72" s="2">
        <v>9480</v>
      </c>
      <c r="N72" s="2">
        <f t="shared" si="61"/>
        <v>10559.191453172352</v>
      </c>
      <c r="O72" s="2">
        <f t="shared" si="62"/>
        <v>11413.802653326278</v>
      </c>
      <c r="P72" s="2">
        <f t="shared" si="63"/>
        <v>12753.169010534417</v>
      </c>
      <c r="Q72" s="2">
        <f t="shared" si="64"/>
        <v>13531.663564385013</v>
      </c>
      <c r="R72" s="2">
        <f t="shared" si="65"/>
        <v>14802.850288133148</v>
      </c>
      <c r="S72">
        <v>693.53467809999995</v>
      </c>
      <c r="T72" s="2">
        <f t="shared" si="66"/>
        <v>772.48580648440486</v>
      </c>
      <c r="U72" s="2">
        <f t="shared" si="67"/>
        <v>835.00716762358286</v>
      </c>
      <c r="V72" s="2">
        <f t="shared" si="68"/>
        <v>932.99208486032501</v>
      </c>
      <c r="W72" s="2">
        <f t="shared" si="69"/>
        <v>989.94492977671496</v>
      </c>
      <c r="X72" s="2">
        <f t="shared" si="70"/>
        <v>1082.9419841289994</v>
      </c>
      <c r="Y72" s="15">
        <v>9480</v>
      </c>
      <c r="Z72" s="2">
        <v>9755</v>
      </c>
      <c r="AA72" s="2">
        <v>9895</v>
      </c>
      <c r="AB72" s="2">
        <v>10033</v>
      </c>
      <c r="AC72" s="2">
        <v>10176</v>
      </c>
      <c r="AD72" s="2">
        <v>10323</v>
      </c>
      <c r="AE72">
        <f t="shared" si="71"/>
        <v>1.0290084388185654</v>
      </c>
      <c r="AF72">
        <f t="shared" si="72"/>
        <v>1.0143516145566376</v>
      </c>
      <c r="AG72">
        <f t="shared" si="73"/>
        <v>1.0139464375947449</v>
      </c>
      <c r="AH72">
        <f t="shared" si="74"/>
        <v>1.0142529652147911</v>
      </c>
      <c r="AI72">
        <f t="shared" si="75"/>
        <v>1.0144457547169812</v>
      </c>
      <c r="AJ72">
        <v>693.53467809999995</v>
      </c>
      <c r="AK72">
        <f t="shared" si="76"/>
        <v>713.65303637821728</v>
      </c>
      <c r="AL72">
        <f t="shared" si="77"/>
        <v>723.89510968349157</v>
      </c>
      <c r="AM72">
        <f t="shared" si="78"/>
        <v>733.99086765583343</v>
      </c>
      <c r="AN72">
        <f t="shared" si="79"/>
        <v>744.45241396050642</v>
      </c>
      <c r="AO72">
        <f t="shared" si="80"/>
        <v>755.20659093104439</v>
      </c>
      <c r="AP72">
        <f t="shared" si="81"/>
        <v>1387.0693561999999</v>
      </c>
      <c r="AQ72">
        <f t="shared" si="82"/>
        <v>1486.1388428626221</v>
      </c>
      <c r="AR72">
        <f t="shared" si="83"/>
        <v>1558.9022773070744</v>
      </c>
      <c r="AS72">
        <f t="shared" si="84"/>
        <v>1666.9829525161585</v>
      </c>
      <c r="AT72">
        <f t="shared" si="85"/>
        <v>1734.3973437372215</v>
      </c>
      <c r="AU72">
        <f t="shared" si="86"/>
        <v>1838.1485750600436</v>
      </c>
      <c r="AV72">
        <f t="shared" si="87"/>
        <v>0.5</v>
      </c>
      <c r="AW72">
        <f t="shared" si="88"/>
        <v>0.51979383366121534</v>
      </c>
      <c r="AX72">
        <f t="shared" si="89"/>
        <v>0.53563791635869307</v>
      </c>
      <c r="AY72">
        <f t="shared" si="90"/>
        <v>0.55968903788251634</v>
      </c>
      <c r="AZ72">
        <f t="shared" si="91"/>
        <v>0.57077170542916922</v>
      </c>
      <c r="BA72">
        <f t="shared" si="92"/>
        <v>0.58914823253263116</v>
      </c>
      <c r="BB72" s="11">
        <f t="shared" si="93"/>
        <v>9480</v>
      </c>
      <c r="BC72" s="11">
        <f t="shared" si="94"/>
        <v>10141.177694730311</v>
      </c>
      <c r="BD72" s="11">
        <f t="shared" si="95"/>
        <v>10600.274364738536</v>
      </c>
      <c r="BE72" s="11">
        <f t="shared" si="96"/>
        <v>11230.720234150573</v>
      </c>
      <c r="BF72" s="11">
        <f t="shared" si="97"/>
        <v>11616.345748894455</v>
      </c>
      <c r="BG72" s="11">
        <f t="shared" si="98"/>
        <v>12163.554408868706</v>
      </c>
      <c r="BH72" s="12">
        <v>8359</v>
      </c>
      <c r="BI72" s="13">
        <v>0.31278311264795466</v>
      </c>
      <c r="BJ72">
        <v>9</v>
      </c>
      <c r="BK72">
        <v>10027.2720921772</v>
      </c>
      <c r="BL72">
        <v>42.330157076746602</v>
      </c>
      <c r="BM72">
        <v>2.0224703424210699</v>
      </c>
    </row>
    <row r="73" spans="1:65" x14ac:dyDescent="0.3">
      <c r="A73">
        <v>22016</v>
      </c>
      <c r="B73">
        <v>3.9672397039999998</v>
      </c>
      <c r="C73">
        <v>4.3953971940000001</v>
      </c>
      <c r="D73">
        <v>4.8960141420000003</v>
      </c>
      <c r="E73">
        <v>5.2275679080000002</v>
      </c>
      <c r="F73">
        <v>5.5431986420000001</v>
      </c>
      <c r="G73">
        <v>5.8318271140000002</v>
      </c>
      <c r="H73">
        <f t="shared" si="56"/>
        <v>1.1079232720846959</v>
      </c>
      <c r="I73">
        <f t="shared" si="57"/>
        <v>1.1138957245282348</v>
      </c>
      <c r="J73">
        <f t="shared" si="58"/>
        <v>1.0677191193456319</v>
      </c>
      <c r="K73">
        <f t="shared" si="59"/>
        <v>1.06037812220803</v>
      </c>
      <c r="L73">
        <f t="shared" si="60"/>
        <v>1.0520689390080855</v>
      </c>
      <c r="M73" s="2">
        <v>268408</v>
      </c>
      <c r="N73" s="2">
        <f t="shared" si="61"/>
        <v>297375.46961370908</v>
      </c>
      <c r="O73" s="2">
        <f t="shared" si="62"/>
        <v>331245.26418228657</v>
      </c>
      <c r="P73" s="2">
        <f t="shared" si="63"/>
        <v>353676.90176012221</v>
      </c>
      <c r="Q73" s="2">
        <f t="shared" si="64"/>
        <v>375031.2489567523</v>
      </c>
      <c r="R73" s="2">
        <f t="shared" si="65"/>
        <v>394558.72818480758</v>
      </c>
      <c r="S73">
        <v>12273.599249999999</v>
      </c>
      <c r="T73" s="2">
        <f t="shared" si="66"/>
        <v>13598.206241316269</v>
      </c>
      <c r="U73" s="2">
        <f t="shared" si="67"/>
        <v>15146.983793455351</v>
      </c>
      <c r="V73" s="2">
        <f t="shared" si="68"/>
        <v>16172.724196690706</v>
      </c>
      <c r="W73" s="2">
        <f t="shared" si="69"/>
        <v>17149.202914675261</v>
      </c>
      <c r="X73" s="2">
        <f t="shared" si="70"/>
        <v>18042.143715276768</v>
      </c>
      <c r="Y73" s="15">
        <v>268408</v>
      </c>
      <c r="Z73" s="2">
        <v>278966</v>
      </c>
      <c r="AA73" s="2">
        <v>284793</v>
      </c>
      <c r="AB73" s="2">
        <v>290495</v>
      </c>
      <c r="AC73" s="2">
        <v>296079</v>
      </c>
      <c r="AD73" s="2">
        <v>301541</v>
      </c>
      <c r="AE73">
        <f t="shared" si="71"/>
        <v>1.0393356382820185</v>
      </c>
      <c r="AF73">
        <f t="shared" si="72"/>
        <v>1.0208878501322742</v>
      </c>
      <c r="AG73">
        <f t="shared" si="73"/>
        <v>1.0200215595186679</v>
      </c>
      <c r="AH73">
        <f t="shared" si="74"/>
        <v>1.0192223618306684</v>
      </c>
      <c r="AI73">
        <f t="shared" si="75"/>
        <v>1.0184477791400268</v>
      </c>
      <c r="AJ73">
        <v>12273.599249999999</v>
      </c>
      <c r="AK73">
        <f t="shared" si="76"/>
        <v>12756.389110516453</v>
      </c>
      <c r="AL73">
        <f t="shared" si="77"/>
        <v>13022.842654485896</v>
      </c>
      <c r="AM73">
        <f t="shared" si="78"/>
        <v>13283.580273794933</v>
      </c>
      <c r="AN73">
        <f t="shared" si="79"/>
        <v>13538.922060224548</v>
      </c>
      <c r="AO73">
        <f t="shared" si="80"/>
        <v>13788.685104185608</v>
      </c>
      <c r="AP73">
        <f t="shared" si="81"/>
        <v>24547.198499999999</v>
      </c>
      <c r="AQ73">
        <f t="shared" si="82"/>
        <v>26354.595351832722</v>
      </c>
      <c r="AR73">
        <f t="shared" si="83"/>
        <v>28169.826447941246</v>
      </c>
      <c r="AS73">
        <f t="shared" si="84"/>
        <v>29456.304470485637</v>
      </c>
      <c r="AT73">
        <f t="shared" si="85"/>
        <v>30688.124974899809</v>
      </c>
      <c r="AU73">
        <f t="shared" si="86"/>
        <v>31830.828819462375</v>
      </c>
      <c r="AV73">
        <f t="shared" si="87"/>
        <v>0.5</v>
      </c>
      <c r="AW73">
        <f t="shared" si="88"/>
        <v>0.51597097431323824</v>
      </c>
      <c r="AX73">
        <f t="shared" si="89"/>
        <v>0.53770241792037554</v>
      </c>
      <c r="AY73">
        <f t="shared" si="90"/>
        <v>0.54904118107875022</v>
      </c>
      <c r="AZ73">
        <f t="shared" si="91"/>
        <v>0.55882211535249549</v>
      </c>
      <c r="BA73">
        <f t="shared" si="92"/>
        <v>0.56681350704400224</v>
      </c>
      <c r="BB73" s="11">
        <f t="shared" si="93"/>
        <v>268408</v>
      </c>
      <c r="BC73" s="11">
        <f t="shared" si="94"/>
        <v>287876.71764053369</v>
      </c>
      <c r="BD73" s="11">
        <f t="shared" si="95"/>
        <v>306267.76941359503</v>
      </c>
      <c r="BE73" s="11">
        <f t="shared" si="96"/>
        <v>318987.43579494313</v>
      </c>
      <c r="BF73" s="11">
        <f t="shared" si="97"/>
        <v>330910.98618290311</v>
      </c>
      <c r="BG73" s="11">
        <f t="shared" si="98"/>
        <v>341835.02345511108</v>
      </c>
      <c r="BH73" s="12">
        <v>297804</v>
      </c>
      <c r="BI73" s="13">
        <v>0.12880781790603479</v>
      </c>
      <c r="BJ73">
        <v>285</v>
      </c>
      <c r="BK73">
        <v>269940.03364593699</v>
      </c>
      <c r="BL73">
        <v>421.24570206629699</v>
      </c>
      <c r="BM73">
        <v>19.233411166271502</v>
      </c>
    </row>
    <row r="74" spans="1:65" x14ac:dyDescent="0.3">
      <c r="A74">
        <v>22017</v>
      </c>
      <c r="B74">
        <v>1.7615306019999999</v>
      </c>
      <c r="C74">
        <v>1.976218695</v>
      </c>
      <c r="D74">
        <v>2.1879378059999999</v>
      </c>
      <c r="E74">
        <v>2.3316979390000001</v>
      </c>
      <c r="F74">
        <v>2.4572372229999999</v>
      </c>
      <c r="G74">
        <v>2.6293508229999998</v>
      </c>
      <c r="H74">
        <f t="shared" si="56"/>
        <v>1.1218758804168649</v>
      </c>
      <c r="I74">
        <f t="shared" si="57"/>
        <v>1.1071334420303112</v>
      </c>
      <c r="J74">
        <f t="shared" si="58"/>
        <v>1.0657057675980395</v>
      </c>
      <c r="K74">
        <f t="shared" si="59"/>
        <v>1.0538402860422993</v>
      </c>
      <c r="L74">
        <f t="shared" si="60"/>
        <v>1.0700435425562491</v>
      </c>
      <c r="M74" s="2">
        <v>70742</v>
      </c>
      <c r="N74" s="2">
        <f t="shared" si="61"/>
        <v>79363.743532449866</v>
      </c>
      <c r="O74" s="2">
        <f t="shared" si="62"/>
        <v>87866.254549492063</v>
      </c>
      <c r="P74" s="2">
        <f t="shared" si="63"/>
        <v>93639.574250631165</v>
      </c>
      <c r="Q74" s="2">
        <f t="shared" si="64"/>
        <v>98681.155713164277</v>
      </c>
      <c r="R74" s="2">
        <f t="shared" si="65"/>
        <v>105593.13344285915</v>
      </c>
      <c r="S74">
        <v>3955.1133060000002</v>
      </c>
      <c r="T74" s="2">
        <f t="shared" si="66"/>
        <v>4437.1462223172075</v>
      </c>
      <c r="U74" s="2">
        <f t="shared" si="67"/>
        <v>4912.5129699058425</v>
      </c>
      <c r="V74" s="2">
        <f t="shared" si="68"/>
        <v>5235.2934054288307</v>
      </c>
      <c r="W74" s="2">
        <f t="shared" si="69"/>
        <v>5517.163099892482</v>
      </c>
      <c r="X74" s="2">
        <f t="shared" si="70"/>
        <v>5903.6047482695685</v>
      </c>
      <c r="Y74" s="15">
        <v>70742</v>
      </c>
      <c r="Z74" s="2">
        <v>73069</v>
      </c>
      <c r="AA74" s="2">
        <v>74502</v>
      </c>
      <c r="AB74" s="2">
        <v>75924</v>
      </c>
      <c r="AC74" s="2">
        <v>77340</v>
      </c>
      <c r="AD74" s="2">
        <v>78742</v>
      </c>
      <c r="AE74">
        <f t="shared" si="71"/>
        <v>1.032894178847078</v>
      </c>
      <c r="AF74">
        <f t="shared" si="72"/>
        <v>1.0196115999945257</v>
      </c>
      <c r="AG74">
        <f t="shared" si="73"/>
        <v>1.0190867359265523</v>
      </c>
      <c r="AH74">
        <f t="shared" si="74"/>
        <v>1.0186502291765449</v>
      </c>
      <c r="AI74">
        <f t="shared" si="75"/>
        <v>1.0181277476079649</v>
      </c>
      <c r="AJ74">
        <v>3955.1133060000002</v>
      </c>
      <c r="AK74">
        <f t="shared" si="76"/>
        <v>4085.2135104480221</v>
      </c>
      <c r="AL74">
        <f t="shared" si="77"/>
        <v>4165.3310837071604</v>
      </c>
      <c r="AM74">
        <f t="shared" si="78"/>
        <v>4244.8336581485391</v>
      </c>
      <c r="AN74">
        <f t="shared" si="79"/>
        <v>4324.0007786893211</v>
      </c>
      <c r="AO74">
        <f t="shared" si="80"/>
        <v>4402.3851734620448</v>
      </c>
      <c r="AP74">
        <f t="shared" si="81"/>
        <v>7910.2266120000004</v>
      </c>
      <c r="AQ74">
        <f t="shared" si="82"/>
        <v>8522.3597327652296</v>
      </c>
      <c r="AR74">
        <f t="shared" si="83"/>
        <v>9077.8440536130038</v>
      </c>
      <c r="AS74">
        <f t="shared" si="84"/>
        <v>9480.127063577369</v>
      </c>
      <c r="AT74">
        <f t="shared" si="85"/>
        <v>9841.1638785818031</v>
      </c>
      <c r="AU74">
        <f t="shared" si="86"/>
        <v>10305.989921731612</v>
      </c>
      <c r="AV74">
        <f t="shared" si="87"/>
        <v>0.5</v>
      </c>
      <c r="AW74">
        <f t="shared" si="88"/>
        <v>0.5206476095180621</v>
      </c>
      <c r="AX74">
        <f t="shared" si="89"/>
        <v>0.54115414859441779</v>
      </c>
      <c r="AY74">
        <f t="shared" si="90"/>
        <v>0.55223873797460143</v>
      </c>
      <c r="AZ74">
        <f t="shared" si="91"/>
        <v>0.560620996455508</v>
      </c>
      <c r="BA74">
        <f t="shared" si="92"/>
        <v>0.5728323812757663</v>
      </c>
      <c r="BB74" s="11">
        <f t="shared" si="93"/>
        <v>70742</v>
      </c>
      <c r="BC74" s="11">
        <f t="shared" si="94"/>
        <v>76086.400359750565</v>
      </c>
      <c r="BD74" s="11">
        <f t="shared" si="95"/>
        <v>80634.132757162617</v>
      </c>
      <c r="BE74" s="11">
        <f t="shared" si="96"/>
        <v>83856.347883967261</v>
      </c>
      <c r="BF74" s="11">
        <f t="shared" si="97"/>
        <v>86716.85573173796</v>
      </c>
      <c r="BG74" s="11">
        <f t="shared" si="98"/>
        <v>90211.934732832771</v>
      </c>
      <c r="BH74" s="12">
        <v>72201</v>
      </c>
      <c r="BI74" s="13">
        <v>0.19965135196549177</v>
      </c>
      <c r="BJ74">
        <v>82</v>
      </c>
      <c r="BK74">
        <v>70282.487215012399</v>
      </c>
      <c r="BL74">
        <v>228.33143021302899</v>
      </c>
      <c r="BM74">
        <v>15.7517865313878</v>
      </c>
    </row>
    <row r="75" spans="1:65" x14ac:dyDescent="0.3">
      <c r="A75">
        <v>22018</v>
      </c>
      <c r="B75">
        <v>0.39366253699999998</v>
      </c>
      <c r="C75">
        <v>0.418643814</v>
      </c>
      <c r="D75">
        <v>0.45920147</v>
      </c>
      <c r="E75">
        <v>0.49731319000000002</v>
      </c>
      <c r="F75">
        <v>0.51559660500000004</v>
      </c>
      <c r="G75">
        <v>0.54220783400000006</v>
      </c>
      <c r="H75">
        <f t="shared" si="56"/>
        <v>1.063458608965882</v>
      </c>
      <c r="I75">
        <f t="shared" si="57"/>
        <v>1.0968786702291986</v>
      </c>
      <c r="J75">
        <f t="shared" si="58"/>
        <v>1.0829956402360821</v>
      </c>
      <c r="K75">
        <f t="shared" si="59"/>
        <v>1.0367643878498376</v>
      </c>
      <c r="L75">
        <f t="shared" si="60"/>
        <v>1.051612498495796</v>
      </c>
      <c r="M75" s="2">
        <v>28274</v>
      </c>
      <c r="N75" s="2">
        <f t="shared" si="61"/>
        <v>30068.228709901345</v>
      </c>
      <c r="O75" s="2">
        <f t="shared" si="62"/>
        <v>32981.198723463996</v>
      </c>
      <c r="P75" s="2">
        <f t="shared" si="63"/>
        <v>35718.494427271347</v>
      </c>
      <c r="Q75" s="2">
        <f t="shared" si="64"/>
        <v>37031.663009807817</v>
      </c>
      <c r="R75" s="2">
        <f t="shared" si="65"/>
        <v>38942.959661198343</v>
      </c>
      <c r="S75">
        <v>2108.479934</v>
      </c>
      <c r="T75" s="2">
        <f t="shared" si="66"/>
        <v>2242.2811376441146</v>
      </c>
      <c r="U75" s="2">
        <f t="shared" si="67"/>
        <v>2459.5103525390909</v>
      </c>
      <c r="V75" s="2">
        <f t="shared" si="68"/>
        <v>2663.6389889153447</v>
      </c>
      <c r="W75" s="2">
        <f t="shared" si="69"/>
        <v>2761.5660457957779</v>
      </c>
      <c r="X75" s="2">
        <f t="shared" si="70"/>
        <v>2904.0973691804538</v>
      </c>
      <c r="Y75" s="15">
        <v>28274</v>
      </c>
      <c r="Z75" s="2">
        <v>29552</v>
      </c>
      <c r="AA75" s="2">
        <v>30029</v>
      </c>
      <c r="AB75" s="2">
        <v>30507</v>
      </c>
      <c r="AC75" s="2">
        <v>30988</v>
      </c>
      <c r="AD75" s="2">
        <v>31465</v>
      </c>
      <c r="AE75">
        <f t="shared" si="71"/>
        <v>1.0452005375963782</v>
      </c>
      <c r="AF75">
        <f t="shared" si="72"/>
        <v>1.0161410395235517</v>
      </c>
      <c r="AG75">
        <f t="shared" si="73"/>
        <v>1.0159179459855474</v>
      </c>
      <c r="AH75">
        <f t="shared" si="74"/>
        <v>1.015766873176648</v>
      </c>
      <c r="AI75">
        <f t="shared" si="75"/>
        <v>1.0153930553762747</v>
      </c>
      <c r="AJ75">
        <v>2108.479934</v>
      </c>
      <c r="AK75">
        <f t="shared" si="76"/>
        <v>2203.7843605279759</v>
      </c>
      <c r="AL75">
        <f t="shared" si="77"/>
        <v>2239.3557309926432</v>
      </c>
      <c r="AM75">
        <f t="shared" si="78"/>
        <v>2275.0016745610101</v>
      </c>
      <c r="AN75">
        <f t="shared" si="79"/>
        <v>2310.8713374404756</v>
      </c>
      <c r="AO75">
        <f t="shared" si="80"/>
        <v>2346.4427079051429</v>
      </c>
      <c r="AP75">
        <f t="shared" si="81"/>
        <v>4216.9598679999999</v>
      </c>
      <c r="AQ75">
        <f t="shared" si="82"/>
        <v>4446.0654981720909</v>
      </c>
      <c r="AR75">
        <f t="shared" si="83"/>
        <v>4698.8660835317341</v>
      </c>
      <c r="AS75">
        <f t="shared" si="84"/>
        <v>4938.6406634763553</v>
      </c>
      <c r="AT75">
        <f t="shared" si="85"/>
        <v>5072.4373832362535</v>
      </c>
      <c r="AU75">
        <f t="shared" si="86"/>
        <v>5250.5400770855967</v>
      </c>
      <c r="AV75">
        <f t="shared" si="87"/>
        <v>0.5</v>
      </c>
      <c r="AW75">
        <f t="shared" si="88"/>
        <v>0.50432930836623591</v>
      </c>
      <c r="AX75">
        <f t="shared" si="89"/>
        <v>0.52342635623496814</v>
      </c>
      <c r="AY75">
        <f t="shared" si="90"/>
        <v>0.53934658753657627</v>
      </c>
      <c r="AZ75">
        <f t="shared" si="91"/>
        <v>0.54442585233726004</v>
      </c>
      <c r="BA75">
        <f t="shared" si="92"/>
        <v>0.55310450478313911</v>
      </c>
      <c r="BB75" s="11">
        <f t="shared" si="93"/>
        <v>28274</v>
      </c>
      <c r="BC75" s="11">
        <f t="shared" si="94"/>
        <v>29807.879441678007</v>
      </c>
      <c r="BD75" s="11">
        <f t="shared" si="95"/>
        <v>31435.940102759712</v>
      </c>
      <c r="BE75" s="11">
        <f t="shared" si="96"/>
        <v>32907.692691956661</v>
      </c>
      <c r="BF75" s="11">
        <f t="shared" si="97"/>
        <v>33741.336624454023</v>
      </c>
      <c r="BG75" s="11">
        <f t="shared" si="98"/>
        <v>34806.866486002938</v>
      </c>
      <c r="BH75" s="12">
        <v>27916</v>
      </c>
      <c r="BI75" s="13">
        <v>0.19797434189526941</v>
      </c>
      <c r="BJ75">
        <v>18</v>
      </c>
      <c r="BK75">
        <v>29124.977554160301</v>
      </c>
      <c r="BL75">
        <v>46.872787546190899</v>
      </c>
      <c r="BM75">
        <v>3.2732125691652101</v>
      </c>
    </row>
    <row r="76" spans="1:65" x14ac:dyDescent="0.3">
      <c r="A76">
        <v>24001</v>
      </c>
      <c r="B76">
        <v>0.152257539</v>
      </c>
      <c r="C76">
        <v>0.171665866</v>
      </c>
      <c r="D76">
        <v>0.184537174</v>
      </c>
      <c r="E76">
        <v>0.204207363</v>
      </c>
      <c r="F76">
        <v>0.21589366900000001</v>
      </c>
      <c r="G76">
        <v>0.232943489</v>
      </c>
      <c r="H76">
        <f t="shared" si="56"/>
        <v>1.1274703842415317</v>
      </c>
      <c r="I76">
        <f t="shared" si="57"/>
        <v>1.0749788429110305</v>
      </c>
      <c r="J76">
        <f t="shared" si="58"/>
        <v>1.1065920138128917</v>
      </c>
      <c r="K76">
        <f t="shared" si="59"/>
        <v>1.0572276426683009</v>
      </c>
      <c r="L76">
        <f t="shared" si="60"/>
        <v>1.0789732282515425</v>
      </c>
      <c r="M76" s="2">
        <v>18369</v>
      </c>
      <c r="N76" s="2">
        <f t="shared" si="61"/>
        <v>20710.503488132694</v>
      </c>
      <c r="O76" s="2">
        <f t="shared" si="62"/>
        <v>22263.353075777744</v>
      </c>
      <c r="P76" s="2">
        <f t="shared" si="63"/>
        <v>24636.448714352333</v>
      </c>
      <c r="Q76" s="2">
        <f t="shared" si="64"/>
        <v>26046.334597993209</v>
      </c>
      <c r="R76" s="2">
        <f t="shared" si="65"/>
        <v>28103.297725316577</v>
      </c>
      <c r="S76">
        <v>843.16712759999996</v>
      </c>
      <c r="T76" s="2">
        <f t="shared" si="66"/>
        <v>950.64596533500048</v>
      </c>
      <c r="U76" s="2">
        <f t="shared" si="67"/>
        <v>1021.9242998338584</v>
      </c>
      <c r="V76" s="2">
        <f t="shared" si="68"/>
        <v>1130.8532689174788</v>
      </c>
      <c r="W76" s="2">
        <f t="shared" si="69"/>
        <v>1195.5693357013683</v>
      </c>
      <c r="X76" s="2">
        <f t="shared" si="70"/>
        <v>1289.9873057402576</v>
      </c>
      <c r="Y76" s="15">
        <v>18369</v>
      </c>
      <c r="Z76" s="2">
        <v>18942</v>
      </c>
      <c r="AA76" s="2">
        <v>18947</v>
      </c>
      <c r="AB76" s="2">
        <v>18958</v>
      </c>
      <c r="AC76" s="2">
        <v>18985</v>
      </c>
      <c r="AD76" s="2">
        <v>19020</v>
      </c>
      <c r="AE76">
        <f t="shared" si="71"/>
        <v>1.0311938592193368</v>
      </c>
      <c r="AF76">
        <f t="shared" si="72"/>
        <v>1.0002639636785979</v>
      </c>
      <c r="AG76">
        <f t="shared" si="73"/>
        <v>1.0005805668443553</v>
      </c>
      <c r="AH76">
        <f t="shared" si="74"/>
        <v>1.0014242008650702</v>
      </c>
      <c r="AI76">
        <f t="shared" si="75"/>
        <v>1.0018435607058205</v>
      </c>
      <c r="AJ76">
        <v>843.16712759999996</v>
      </c>
      <c r="AK76">
        <f t="shared" si="76"/>
        <v>869.46876427672692</v>
      </c>
      <c r="AL76">
        <f t="shared" si="77"/>
        <v>869.69827245017143</v>
      </c>
      <c r="AM76">
        <f t="shared" si="78"/>
        <v>870.20319043174902</v>
      </c>
      <c r="AN76">
        <f t="shared" si="79"/>
        <v>871.44253456834883</v>
      </c>
      <c r="AO76">
        <f t="shared" si="80"/>
        <v>873.04909178245964</v>
      </c>
      <c r="AP76">
        <f t="shared" si="81"/>
        <v>1686.3342551999999</v>
      </c>
      <c r="AQ76">
        <f t="shared" si="82"/>
        <v>1820.1147296117274</v>
      </c>
      <c r="AR76">
        <f t="shared" si="83"/>
        <v>1891.62257228403</v>
      </c>
      <c r="AS76">
        <f t="shared" si="84"/>
        <v>2001.0564593492277</v>
      </c>
      <c r="AT76">
        <f t="shared" si="85"/>
        <v>2067.0118702697173</v>
      </c>
      <c r="AU76">
        <f t="shared" si="86"/>
        <v>2163.0363975227174</v>
      </c>
      <c r="AV76">
        <f t="shared" si="87"/>
        <v>0.5</v>
      </c>
      <c r="AW76">
        <f t="shared" si="88"/>
        <v>0.52230002310777146</v>
      </c>
      <c r="AX76">
        <f t="shared" si="89"/>
        <v>0.54023689228868799</v>
      </c>
      <c r="AY76">
        <f t="shared" si="90"/>
        <v>0.56512811701737209</v>
      </c>
      <c r="AZ76">
        <f t="shared" si="91"/>
        <v>0.57840467822052843</v>
      </c>
      <c r="BA76">
        <f t="shared" si="92"/>
        <v>0.59637799309232831</v>
      </c>
      <c r="BB76" s="11">
        <f t="shared" si="93"/>
        <v>18369</v>
      </c>
      <c r="BC76" s="11">
        <f t="shared" si="94"/>
        <v>19786.814075414812</v>
      </c>
      <c r="BD76" s="11">
        <f t="shared" si="95"/>
        <v>20471.736796387544</v>
      </c>
      <c r="BE76" s="11">
        <f t="shared" si="96"/>
        <v>21427.397684830685</v>
      </c>
      <c r="BF76" s="11">
        <f t="shared" si="97"/>
        <v>21962.025632033459</v>
      </c>
      <c r="BG76" s="11">
        <f t="shared" si="98"/>
        <v>22686.218857232168</v>
      </c>
      <c r="BH76" s="12">
        <v>18974</v>
      </c>
      <c r="BI76" s="13">
        <v>0.16363321188928515</v>
      </c>
      <c r="BJ76">
        <v>38</v>
      </c>
      <c r="BK76">
        <v>19022.619906063199</v>
      </c>
      <c r="BL76">
        <v>27.6378328041231</v>
      </c>
      <c r="BM76">
        <v>2.4808784886078201</v>
      </c>
    </row>
    <row r="77" spans="1:65" x14ac:dyDescent="0.3">
      <c r="A77">
        <v>24002</v>
      </c>
      <c r="B77">
        <v>2.2405115999999999E-2</v>
      </c>
      <c r="C77">
        <v>2.4138293000000002E-2</v>
      </c>
      <c r="D77">
        <v>2.7667054999999999E-2</v>
      </c>
      <c r="E77">
        <v>2.9321676000000001E-2</v>
      </c>
      <c r="F77">
        <v>3.1573107000000003E-2</v>
      </c>
      <c r="G77">
        <v>3.4242862999999998E-2</v>
      </c>
      <c r="H77">
        <f t="shared" si="56"/>
        <v>1.0773563055866349</v>
      </c>
      <c r="I77">
        <f t="shared" si="57"/>
        <v>1.146189376357309</v>
      </c>
      <c r="J77">
        <f t="shared" si="58"/>
        <v>1.0598047388852916</v>
      </c>
      <c r="K77">
        <f t="shared" si="59"/>
        <v>1.0767838441431521</v>
      </c>
      <c r="L77">
        <f t="shared" si="60"/>
        <v>1.0845579118963489</v>
      </c>
      <c r="M77" s="2">
        <v>8296</v>
      </c>
      <c r="N77" s="2">
        <f t="shared" si="61"/>
        <v>8937.7479111467237</v>
      </c>
      <c r="O77" s="2">
        <f t="shared" si="62"/>
        <v>10244.351704316105</v>
      </c>
      <c r="P77" s="2">
        <f t="shared" si="63"/>
        <v>10857.012483041821</v>
      </c>
      <c r="Q77" s="2">
        <f t="shared" si="64"/>
        <v>11690.655637399961</v>
      </c>
      <c r="R77" s="2">
        <f t="shared" si="65"/>
        <v>12679.193066797781</v>
      </c>
      <c r="S77">
        <v>369.60256349999997</v>
      </c>
      <c r="T77" s="2">
        <f t="shared" si="66"/>
        <v>398.19365234770959</v>
      </c>
      <c r="U77" s="2">
        <f t="shared" si="67"/>
        <v>456.40533405386037</v>
      </c>
      <c r="V77" s="2">
        <f t="shared" si="68"/>
        <v>483.70053588280575</v>
      </c>
      <c r="W77" s="2">
        <f t="shared" si="69"/>
        <v>520.8409224419903</v>
      </c>
      <c r="X77" s="2">
        <f t="shared" si="70"/>
        <v>564.88214327385322</v>
      </c>
      <c r="Y77" s="15">
        <v>8296</v>
      </c>
      <c r="Z77" s="2">
        <v>8544</v>
      </c>
      <c r="AA77" s="2">
        <v>8569</v>
      </c>
      <c r="AB77" s="2">
        <v>8596</v>
      </c>
      <c r="AC77" s="2">
        <v>8637</v>
      </c>
      <c r="AD77" s="2">
        <v>8682</v>
      </c>
      <c r="AE77">
        <f t="shared" si="71"/>
        <v>1.0298939247830279</v>
      </c>
      <c r="AF77">
        <f t="shared" si="72"/>
        <v>1.0029260299625469</v>
      </c>
      <c r="AG77">
        <f t="shared" si="73"/>
        <v>1.0031508927529467</v>
      </c>
      <c r="AH77">
        <f t="shared" si="74"/>
        <v>1.0047696603071197</v>
      </c>
      <c r="AI77">
        <f t="shared" si="75"/>
        <v>1.0052101424105593</v>
      </c>
      <c r="AJ77">
        <v>369.60256349999997</v>
      </c>
      <c r="AK77">
        <f t="shared" si="76"/>
        <v>380.65143473288327</v>
      </c>
      <c r="AL77">
        <f t="shared" si="77"/>
        <v>381.76523223619813</v>
      </c>
      <c r="AM77">
        <f t="shared" si="78"/>
        <v>382.96813353977819</v>
      </c>
      <c r="AN77">
        <f t="shared" si="79"/>
        <v>384.79476144521459</v>
      </c>
      <c r="AO77">
        <f t="shared" si="80"/>
        <v>386.79959695118134</v>
      </c>
      <c r="AP77">
        <f t="shared" si="81"/>
        <v>739.20512699999995</v>
      </c>
      <c r="AQ77">
        <f t="shared" si="82"/>
        <v>778.84508708059286</v>
      </c>
      <c r="AR77">
        <f t="shared" si="83"/>
        <v>838.17056629005856</v>
      </c>
      <c r="AS77">
        <f t="shared" si="84"/>
        <v>866.66866942258389</v>
      </c>
      <c r="AT77">
        <f t="shared" si="85"/>
        <v>905.63568388720489</v>
      </c>
      <c r="AU77">
        <f t="shared" si="86"/>
        <v>951.68174022503456</v>
      </c>
      <c r="AV77">
        <f t="shared" si="87"/>
        <v>0.5</v>
      </c>
      <c r="AW77">
        <f t="shared" si="88"/>
        <v>0.51126168599238464</v>
      </c>
      <c r="AX77">
        <f t="shared" si="89"/>
        <v>0.54452560422637908</v>
      </c>
      <c r="AY77">
        <f t="shared" si="90"/>
        <v>0.5581147132099169</v>
      </c>
      <c r="AZ77">
        <f t="shared" si="91"/>
        <v>0.57511086600123407</v>
      </c>
      <c r="BA77">
        <f t="shared" si="92"/>
        <v>0.59356202751171971</v>
      </c>
      <c r="BB77" s="11">
        <f t="shared" si="93"/>
        <v>8296</v>
      </c>
      <c r="BC77" s="11">
        <f t="shared" si="94"/>
        <v>8736.4396902378703</v>
      </c>
      <c r="BD77" s="11">
        <f t="shared" si="95"/>
        <v>9332.0798052316823</v>
      </c>
      <c r="BE77" s="11">
        <f t="shared" si="96"/>
        <v>9595.1081495048929</v>
      </c>
      <c r="BF77" s="11">
        <f t="shared" si="97"/>
        <v>9934.4650993053183</v>
      </c>
      <c r="BG77" s="11">
        <f t="shared" si="98"/>
        <v>10306.611045713502</v>
      </c>
      <c r="BH77" s="12">
        <v>7785</v>
      </c>
      <c r="BI77" s="13">
        <v>0.24465957185434239</v>
      </c>
      <c r="BJ77">
        <v>35</v>
      </c>
      <c r="BK77">
        <v>6835.5470086980404</v>
      </c>
      <c r="BL77">
        <v>15.096461459752099</v>
      </c>
      <c r="BM77">
        <v>0.33287095806980199</v>
      </c>
    </row>
    <row r="78" spans="1:65" x14ac:dyDescent="0.3">
      <c r="A78">
        <v>24004</v>
      </c>
      <c r="B78">
        <v>2.2651343000000001E-2</v>
      </c>
      <c r="C78">
        <v>2.5201688999999999E-2</v>
      </c>
      <c r="D78">
        <v>2.694264E-2</v>
      </c>
      <c r="E78">
        <v>2.8191984E-2</v>
      </c>
      <c r="F78">
        <v>2.9397998000000002E-2</v>
      </c>
      <c r="G78">
        <v>3.0404322000000001E-2</v>
      </c>
      <c r="H78">
        <f t="shared" si="56"/>
        <v>1.1125913814470072</v>
      </c>
      <c r="I78">
        <f t="shared" si="57"/>
        <v>1.069080727089363</v>
      </c>
      <c r="J78">
        <f t="shared" si="58"/>
        <v>1.0463705115757029</v>
      </c>
      <c r="K78">
        <f t="shared" si="59"/>
        <v>1.0427786139492701</v>
      </c>
      <c r="L78">
        <f t="shared" si="60"/>
        <v>1.034231038453707</v>
      </c>
      <c r="M78" s="2">
        <v>4064</v>
      </c>
      <c r="N78" s="2">
        <f t="shared" si="61"/>
        <v>4521.5713742006374</v>
      </c>
      <c r="O78" s="2">
        <f t="shared" si="62"/>
        <v>4833.9248123168672</v>
      </c>
      <c r="P78" s="2">
        <f t="shared" si="63"/>
        <v>5058.0763787824844</v>
      </c>
      <c r="Q78" s="2">
        <f t="shared" si="64"/>
        <v>5274.4538755163421</v>
      </c>
      <c r="R78" s="2">
        <f t="shared" si="65"/>
        <v>5455.0039089514457</v>
      </c>
      <c r="S78">
        <v>222.1482111</v>
      </c>
      <c r="T78" s="2">
        <f t="shared" si="66"/>
        <v>247.16018507373039</v>
      </c>
      <c r="U78" s="2">
        <f t="shared" si="67"/>
        <v>264.23419036616519</v>
      </c>
      <c r="V78" s="2">
        <f t="shared" si="68"/>
        <v>276.48686494923595</v>
      </c>
      <c r="W78" s="2">
        <f t="shared" si="69"/>
        <v>288.31458980694327</v>
      </c>
      <c r="X78" s="2">
        <f t="shared" si="70"/>
        <v>298.1838976173895</v>
      </c>
      <c r="Y78" s="15">
        <v>4064</v>
      </c>
      <c r="Z78" s="2">
        <v>4362</v>
      </c>
      <c r="AA78" s="2">
        <v>4338</v>
      </c>
      <c r="AB78" s="2">
        <v>4321</v>
      </c>
      <c r="AC78" s="2">
        <v>4311</v>
      </c>
      <c r="AD78" s="2">
        <v>4313</v>
      </c>
      <c r="AE78">
        <f t="shared" si="71"/>
        <v>1.0733267716535433</v>
      </c>
      <c r="AF78">
        <f t="shared" si="72"/>
        <v>0.9944979367262724</v>
      </c>
      <c r="AG78">
        <f t="shared" si="73"/>
        <v>0.99608114338404796</v>
      </c>
      <c r="AH78">
        <f t="shared" si="74"/>
        <v>0.99768572089794028</v>
      </c>
      <c r="AI78">
        <f t="shared" si="75"/>
        <v>1.0004639294827187</v>
      </c>
      <c r="AJ78">
        <v>222.1482111</v>
      </c>
      <c r="AK78">
        <f t="shared" si="76"/>
        <v>238.43762224857284</v>
      </c>
      <c r="AL78">
        <f t="shared" si="77"/>
        <v>237.12572336412404</v>
      </c>
      <c r="AM78">
        <f t="shared" si="78"/>
        <v>236.19646165430612</v>
      </c>
      <c r="AN78">
        <f t="shared" si="79"/>
        <v>235.6498371191191</v>
      </c>
      <c r="AO78">
        <f t="shared" si="80"/>
        <v>235.7591620261565</v>
      </c>
      <c r="AP78">
        <f t="shared" si="81"/>
        <v>444.29642219999999</v>
      </c>
      <c r="AQ78">
        <f t="shared" si="82"/>
        <v>485.5978073223032</v>
      </c>
      <c r="AR78">
        <f t="shared" si="83"/>
        <v>501.35991373028924</v>
      </c>
      <c r="AS78">
        <f t="shared" si="84"/>
        <v>512.68332660354213</v>
      </c>
      <c r="AT78">
        <f t="shared" si="85"/>
        <v>523.9644269260624</v>
      </c>
      <c r="AU78">
        <f t="shared" si="86"/>
        <v>533.94305964354601</v>
      </c>
      <c r="AV78">
        <f t="shared" si="87"/>
        <v>0.5</v>
      </c>
      <c r="AW78">
        <f t="shared" si="88"/>
        <v>0.50898126257329679</v>
      </c>
      <c r="AX78">
        <f t="shared" si="89"/>
        <v>0.52703493663897549</v>
      </c>
      <c r="AY78">
        <f t="shared" si="90"/>
        <v>0.53929365478086488</v>
      </c>
      <c r="AZ78">
        <f t="shared" si="91"/>
        <v>0.55025603836961989</v>
      </c>
      <c r="BA78">
        <f t="shared" si="92"/>
        <v>0.55845636015281008</v>
      </c>
      <c r="BB78" s="11">
        <f t="shared" si="93"/>
        <v>4064</v>
      </c>
      <c r="BC78" s="11">
        <f t="shared" si="94"/>
        <v>4440.3525346894403</v>
      </c>
      <c r="BD78" s="11">
        <f t="shared" si="95"/>
        <v>4572.5551102797508</v>
      </c>
      <c r="BE78" s="11">
        <f t="shared" si="96"/>
        <v>4660.5757646162328</v>
      </c>
      <c r="BF78" s="11">
        <f t="shared" si="97"/>
        <v>4744.3075628228626</v>
      </c>
      <c r="BG78" s="11">
        <f t="shared" si="98"/>
        <v>4817.2445626781409</v>
      </c>
      <c r="BH78" s="12">
        <v>4013</v>
      </c>
      <c r="BI78" s="13">
        <v>0.1669511589486381</v>
      </c>
      <c r="BJ78">
        <v>16</v>
      </c>
      <c r="BK78">
        <v>4100.0075882537903</v>
      </c>
      <c r="BL78">
        <v>7.3718460158035404</v>
      </c>
      <c r="BM78">
        <v>1.2204849502835899</v>
      </c>
    </row>
    <row r="79" spans="1:65" x14ac:dyDescent="0.3">
      <c r="A79">
        <v>24005</v>
      </c>
      <c r="B79">
        <v>0.320355734</v>
      </c>
      <c r="C79">
        <v>0.36111646400000003</v>
      </c>
      <c r="D79">
        <v>0.39006137800000001</v>
      </c>
      <c r="E79">
        <v>0.40878224099999999</v>
      </c>
      <c r="F79">
        <v>0.433017237</v>
      </c>
      <c r="G79">
        <v>0.46563448600000001</v>
      </c>
      <c r="H79">
        <f t="shared" si="56"/>
        <v>1.1272358371459648</v>
      </c>
      <c r="I79">
        <f t="shared" si="57"/>
        <v>1.080153958308586</v>
      </c>
      <c r="J79">
        <f t="shared" si="58"/>
        <v>1.0479946594456218</v>
      </c>
      <c r="K79">
        <f t="shared" si="59"/>
        <v>1.0592858337992233</v>
      </c>
      <c r="L79">
        <f t="shared" si="60"/>
        <v>1.0753255210484842</v>
      </c>
      <c r="M79" s="2">
        <v>18491</v>
      </c>
      <c r="N79" s="2">
        <f t="shared" si="61"/>
        <v>20843.717864666036</v>
      </c>
      <c r="O79" s="2">
        <f t="shared" si="62"/>
        <v>22514.424357386404</v>
      </c>
      <c r="P79" s="2">
        <f t="shared" si="63"/>
        <v>23594.996487033375</v>
      </c>
      <c r="Q79" s="2">
        <f t="shared" si="64"/>
        <v>24993.845527256894</v>
      </c>
      <c r="R79" s="2">
        <f t="shared" si="65"/>
        <v>26876.519964602845</v>
      </c>
      <c r="S79">
        <v>710.39389370000004</v>
      </c>
      <c r="T79" s="2">
        <f t="shared" si="66"/>
        <v>800.78145546830103</v>
      </c>
      <c r="U79" s="2">
        <f t="shared" si="67"/>
        <v>864.96725886419597</v>
      </c>
      <c r="V79" s="2">
        <f t="shared" si="68"/>
        <v>906.48106788499604</v>
      </c>
      <c r="W79" s="2">
        <f t="shared" si="69"/>
        <v>960.22255381776836</v>
      </c>
      <c r="X79" s="2">
        <f t="shared" si="70"/>
        <v>1032.5518180065978</v>
      </c>
      <c r="Y79" s="15">
        <v>18491</v>
      </c>
      <c r="Z79" s="2">
        <v>19429</v>
      </c>
      <c r="AA79" s="2">
        <v>19484</v>
      </c>
      <c r="AB79" s="2">
        <v>19547</v>
      </c>
      <c r="AC79" s="2">
        <v>19629</v>
      </c>
      <c r="AD79" s="2">
        <v>19719</v>
      </c>
      <c r="AE79">
        <f t="shared" si="71"/>
        <v>1.0507273808879996</v>
      </c>
      <c r="AF79">
        <f t="shared" si="72"/>
        <v>1.0028308199083844</v>
      </c>
      <c r="AG79">
        <f t="shared" si="73"/>
        <v>1.0032334222952166</v>
      </c>
      <c r="AH79">
        <f t="shared" si="74"/>
        <v>1.0041950171381797</v>
      </c>
      <c r="AI79">
        <f t="shared" si="75"/>
        <v>1.0045850527281064</v>
      </c>
      <c r="AJ79">
        <v>710.39389370000004</v>
      </c>
      <c r="AK79">
        <f t="shared" si="76"/>
        <v>746.43031532622899</v>
      </c>
      <c r="AL79">
        <f t="shared" si="77"/>
        <v>748.5433251230761</v>
      </c>
      <c r="AM79">
        <f t="shared" si="78"/>
        <v>750.96368179946467</v>
      </c>
      <c r="AN79">
        <f t="shared" si="79"/>
        <v>754.1139873147639</v>
      </c>
      <c r="AO79">
        <f t="shared" si="80"/>
        <v>757.5716397096046</v>
      </c>
      <c r="AP79">
        <f t="shared" si="81"/>
        <v>1420.7877874000001</v>
      </c>
      <c r="AQ79">
        <f t="shared" si="82"/>
        <v>1547.2117707945299</v>
      </c>
      <c r="AR79">
        <f t="shared" si="83"/>
        <v>1613.5105839872722</v>
      </c>
      <c r="AS79">
        <f t="shared" si="84"/>
        <v>1657.4447496844607</v>
      </c>
      <c r="AT79">
        <f t="shared" si="85"/>
        <v>1714.3365411325321</v>
      </c>
      <c r="AU79">
        <f t="shared" si="86"/>
        <v>1790.1234577162024</v>
      </c>
      <c r="AV79">
        <f t="shared" si="87"/>
        <v>0.5</v>
      </c>
      <c r="AW79">
        <f t="shared" si="88"/>
        <v>0.51756422138456237</v>
      </c>
      <c r="AX79">
        <f t="shared" si="89"/>
        <v>0.53607783391585062</v>
      </c>
      <c r="AY79">
        <f t="shared" si="90"/>
        <v>0.54691480247384971</v>
      </c>
      <c r="AZ79">
        <f t="shared" si="91"/>
        <v>0.56011321626698929</v>
      </c>
      <c r="BA79">
        <f t="shared" si="92"/>
        <v>0.57680480838115111</v>
      </c>
      <c r="BB79" s="11">
        <f t="shared" si="93"/>
        <v>18491</v>
      </c>
      <c r="BC79" s="11">
        <f t="shared" si="94"/>
        <v>20111.510514561327</v>
      </c>
      <c r="BD79" s="11">
        <f t="shared" si="95"/>
        <v>20889.881032032867</v>
      </c>
      <c r="BE79" s="11">
        <f t="shared" si="96"/>
        <v>21381.087287912676</v>
      </c>
      <c r="BF79" s="11">
        <f t="shared" si="97"/>
        <v>21988.924644209463</v>
      </c>
      <c r="BG79" s="11">
        <f t="shared" si="98"/>
        <v>22748.028032935836</v>
      </c>
      <c r="BH79" s="12">
        <v>18317</v>
      </c>
      <c r="BI79" s="13">
        <v>0.19478734712830281</v>
      </c>
      <c r="BJ79">
        <v>47</v>
      </c>
      <c r="BK79">
        <v>20415.922036895801</v>
      </c>
      <c r="BL79">
        <v>55.154478532606099</v>
      </c>
      <c r="BM79">
        <v>2.0596517970791699</v>
      </c>
    </row>
    <row r="80" spans="1:65" x14ac:dyDescent="0.3">
      <c r="A80">
        <v>24008</v>
      </c>
      <c r="B80">
        <v>0.222691415</v>
      </c>
      <c r="C80">
        <v>0.24400044300000001</v>
      </c>
      <c r="D80">
        <v>0.26709792799999998</v>
      </c>
      <c r="E80">
        <v>0.28523190100000001</v>
      </c>
      <c r="F80">
        <v>0.30283769300000002</v>
      </c>
      <c r="G80">
        <v>0.31824047300000002</v>
      </c>
      <c r="H80">
        <f t="shared" si="56"/>
        <v>1.0956885922162738</v>
      </c>
      <c r="I80">
        <f t="shared" si="57"/>
        <v>1.0946616519052794</v>
      </c>
      <c r="J80">
        <f t="shared" si="58"/>
        <v>1.0678926007992096</v>
      </c>
      <c r="K80">
        <f t="shared" si="59"/>
        <v>1.061724484317061</v>
      </c>
      <c r="L80">
        <f t="shared" si="60"/>
        <v>1.0508615022371075</v>
      </c>
      <c r="M80" s="2">
        <v>21288</v>
      </c>
      <c r="N80" s="2">
        <f t="shared" si="61"/>
        <v>23325.018751100037</v>
      </c>
      <c r="O80" s="2">
        <f t="shared" si="62"/>
        <v>25533.003556800784</v>
      </c>
      <c r="P80" s="2">
        <f t="shared" si="63"/>
        <v>27266.505574487459</v>
      </c>
      <c r="Q80" s="2">
        <f t="shared" si="64"/>
        <v>28949.516570200965</v>
      </c>
      <c r="R80" s="2">
        <f t="shared" si="65"/>
        <v>30421.932471999422</v>
      </c>
      <c r="S80">
        <v>992.80098550000002</v>
      </c>
      <c r="T80" s="2">
        <f t="shared" si="66"/>
        <v>1087.8007141534242</v>
      </c>
      <c r="U80" s="2">
        <f t="shared" si="67"/>
        <v>1190.77372669893</v>
      </c>
      <c r="V80" s="2">
        <f t="shared" si="68"/>
        <v>1271.6184519678875</v>
      </c>
      <c r="W80" s="2">
        <f t="shared" si="69"/>
        <v>1350.1084451636648</v>
      </c>
      <c r="X80" s="2">
        <f t="shared" si="70"/>
        <v>1418.7769888676942</v>
      </c>
      <c r="Y80" s="15">
        <v>21288</v>
      </c>
      <c r="Z80" s="2">
        <v>22238</v>
      </c>
      <c r="AA80" s="2">
        <v>22337</v>
      </c>
      <c r="AB80" s="2">
        <v>22454</v>
      </c>
      <c r="AC80" s="2">
        <v>22579</v>
      </c>
      <c r="AD80" s="2">
        <v>22722</v>
      </c>
      <c r="AE80">
        <f t="shared" si="71"/>
        <v>1.0446260804208944</v>
      </c>
      <c r="AF80">
        <f t="shared" si="72"/>
        <v>1.0044518391941721</v>
      </c>
      <c r="AG80">
        <f t="shared" si="73"/>
        <v>1.0052379460088643</v>
      </c>
      <c r="AH80">
        <f t="shared" si="74"/>
        <v>1.0055669368486684</v>
      </c>
      <c r="AI80">
        <f t="shared" si="75"/>
        <v>1.0063333185703529</v>
      </c>
      <c r="AJ80">
        <v>992.80098550000002</v>
      </c>
      <c r="AK80">
        <f t="shared" si="76"/>
        <v>1037.1058021208662</v>
      </c>
      <c r="AL80">
        <f t="shared" si="77"/>
        <v>1041.7228303792513</v>
      </c>
      <c r="AM80">
        <f t="shared" si="78"/>
        <v>1047.1793183209791</v>
      </c>
      <c r="AN80">
        <f t="shared" si="79"/>
        <v>1053.0088994553037</v>
      </c>
      <c r="AO80">
        <f t="shared" si="80"/>
        <v>1059.6779402729708</v>
      </c>
      <c r="AP80">
        <f t="shared" si="81"/>
        <v>1985.601971</v>
      </c>
      <c r="AQ80">
        <f t="shared" si="82"/>
        <v>2124.9065162742904</v>
      </c>
      <c r="AR80">
        <f t="shared" si="83"/>
        <v>2232.4965570781815</v>
      </c>
      <c r="AS80">
        <f t="shared" si="84"/>
        <v>2318.7977702888666</v>
      </c>
      <c r="AT80">
        <f t="shared" si="85"/>
        <v>2403.1173446189687</v>
      </c>
      <c r="AU80">
        <f t="shared" si="86"/>
        <v>2478.4549291406647</v>
      </c>
      <c r="AV80">
        <f t="shared" si="87"/>
        <v>0.5</v>
      </c>
      <c r="AW80">
        <f t="shared" si="88"/>
        <v>0.51192873936907213</v>
      </c>
      <c r="AX80">
        <f t="shared" si="89"/>
        <v>0.53338211112736311</v>
      </c>
      <c r="AY80">
        <f t="shared" si="90"/>
        <v>0.54839558165069069</v>
      </c>
      <c r="AZ80">
        <f t="shared" si="91"/>
        <v>0.5618154470012926</v>
      </c>
      <c r="BA80">
        <f t="shared" si="92"/>
        <v>0.57244413533056071</v>
      </c>
      <c r="BB80" s="11">
        <f t="shared" si="93"/>
        <v>21288</v>
      </c>
      <c r="BC80" s="11">
        <f t="shared" si="94"/>
        <v>22768.542612178851</v>
      </c>
      <c r="BD80" s="11">
        <f t="shared" si="95"/>
        <v>23828.312432503822</v>
      </c>
      <c r="BE80" s="11">
        <f t="shared" si="96"/>
        <v>24627.348780769218</v>
      </c>
      <c r="BF80" s="11">
        <f t="shared" si="97"/>
        <v>25370.461955684368</v>
      </c>
      <c r="BG80" s="11">
        <f t="shared" si="98"/>
        <v>26014.151285962005</v>
      </c>
      <c r="BH80" s="12">
        <v>22075</v>
      </c>
      <c r="BI80" s="13">
        <v>0.15142340192692294</v>
      </c>
      <c r="BJ80">
        <v>62</v>
      </c>
      <c r="BK80">
        <v>22792.053329753599</v>
      </c>
      <c r="BL80">
        <v>24.3788161384619</v>
      </c>
      <c r="BM80">
        <v>2.28724178842499</v>
      </c>
    </row>
    <row r="81" spans="1:65" x14ac:dyDescent="0.3">
      <c r="A81">
        <v>24009</v>
      </c>
      <c r="B81">
        <v>1.4055415600000001</v>
      </c>
      <c r="C81">
        <v>1.658484235</v>
      </c>
      <c r="D81">
        <v>2.237713823</v>
      </c>
      <c r="E81">
        <v>2.3481379709999999</v>
      </c>
      <c r="F81">
        <v>2.4329675150000001</v>
      </c>
      <c r="G81">
        <v>2.5033865259999999</v>
      </c>
      <c r="H81">
        <f t="shared" si="56"/>
        <v>1.1799610073429632</v>
      </c>
      <c r="I81">
        <f t="shared" si="57"/>
        <v>1.349252393104599</v>
      </c>
      <c r="J81">
        <f t="shared" si="58"/>
        <v>1.0493468587739068</v>
      </c>
      <c r="K81">
        <f t="shared" si="59"/>
        <v>1.0361263030740369</v>
      </c>
      <c r="L81">
        <f t="shared" si="60"/>
        <v>1.0289436708734683</v>
      </c>
      <c r="M81" s="2">
        <v>4535</v>
      </c>
      <c r="N81" s="2">
        <f t="shared" si="61"/>
        <v>5351.123168300338</v>
      </c>
      <c r="O81" s="2">
        <f t="shared" si="62"/>
        <v>7220.0157406266944</v>
      </c>
      <c r="P81" s="2">
        <f t="shared" si="63"/>
        <v>7576.3008377247834</v>
      </c>
      <c r="Q81" s="2">
        <f t="shared" si="64"/>
        <v>7850.0045779685079</v>
      </c>
      <c r="R81" s="2">
        <f t="shared" si="65"/>
        <v>8077.2125268284472</v>
      </c>
      <c r="S81">
        <v>434.02810030000001</v>
      </c>
      <c r="T81" s="2">
        <f t="shared" si="66"/>
        <v>512.13623444514064</v>
      </c>
      <c r="U81" s="2">
        <f t="shared" si="67"/>
        <v>691.00103992068398</v>
      </c>
      <c r="V81" s="2">
        <f t="shared" si="68"/>
        <v>725.09977065027272</v>
      </c>
      <c r="W81" s="2">
        <f t="shared" si="69"/>
        <v>751.29494472369913</v>
      </c>
      <c r="X81" s="2">
        <f t="shared" si="70"/>
        <v>773.04017833268244</v>
      </c>
      <c r="Y81" s="15">
        <v>4535</v>
      </c>
      <c r="Z81" s="2">
        <v>4543</v>
      </c>
      <c r="AA81" s="2">
        <v>4603</v>
      </c>
      <c r="AB81" s="2">
        <v>4659</v>
      </c>
      <c r="AC81" s="2">
        <v>4712</v>
      </c>
      <c r="AD81" s="2">
        <v>4762</v>
      </c>
      <c r="AE81">
        <f t="shared" si="71"/>
        <v>1.0017640573318634</v>
      </c>
      <c r="AF81">
        <f t="shared" si="72"/>
        <v>1.0132071318511997</v>
      </c>
      <c r="AG81">
        <f t="shared" si="73"/>
        <v>1.0121659787095372</v>
      </c>
      <c r="AH81">
        <f t="shared" si="74"/>
        <v>1.0113758317235457</v>
      </c>
      <c r="AI81">
        <f t="shared" si="75"/>
        <v>1.0106112054329373</v>
      </c>
      <c r="AJ81">
        <v>434.02810030000001</v>
      </c>
      <c r="AK81">
        <f t="shared" si="76"/>
        <v>434.79375075256894</v>
      </c>
      <c r="AL81">
        <f t="shared" si="77"/>
        <v>440.53612914683578</v>
      </c>
      <c r="AM81">
        <f t="shared" si="78"/>
        <v>445.89568231481809</v>
      </c>
      <c r="AN81">
        <f t="shared" si="79"/>
        <v>450.96811656308705</v>
      </c>
      <c r="AO81">
        <f t="shared" si="80"/>
        <v>455.75343189164278</v>
      </c>
      <c r="AP81">
        <f t="shared" si="81"/>
        <v>868.05620060000001</v>
      </c>
      <c r="AQ81">
        <f t="shared" si="82"/>
        <v>946.92998519770958</v>
      </c>
      <c r="AR81">
        <f t="shared" si="83"/>
        <v>1131.5371690675197</v>
      </c>
      <c r="AS81">
        <f t="shared" si="84"/>
        <v>1170.9954529650909</v>
      </c>
      <c r="AT81">
        <f t="shared" si="85"/>
        <v>1202.2630612867861</v>
      </c>
      <c r="AU81">
        <f t="shared" si="86"/>
        <v>1228.7936102243252</v>
      </c>
      <c r="AV81">
        <f t="shared" si="87"/>
        <v>0.5</v>
      </c>
      <c r="AW81">
        <f t="shared" si="88"/>
        <v>0.54083854397979769</v>
      </c>
      <c r="AX81">
        <f t="shared" si="89"/>
        <v>0.61067462811683515</v>
      </c>
      <c r="AY81">
        <f t="shared" si="90"/>
        <v>0.61921655529424935</v>
      </c>
      <c r="AZ81">
        <f t="shared" si="91"/>
        <v>0.62490063024941112</v>
      </c>
      <c r="BA81">
        <f t="shared" si="92"/>
        <v>0.62910497898142415</v>
      </c>
      <c r="BB81" s="11">
        <f t="shared" si="93"/>
        <v>4535</v>
      </c>
      <c r="BC81" s="11">
        <f t="shared" si="94"/>
        <v>4914.059010600442</v>
      </c>
      <c r="BD81" s="11">
        <f t="shared" si="95"/>
        <v>5621.8706264435841</v>
      </c>
      <c r="BE81" s="11">
        <f t="shared" si="96"/>
        <v>5769.859862231815</v>
      </c>
      <c r="BF81" s="11">
        <f t="shared" si="97"/>
        <v>5889.0635394704495</v>
      </c>
      <c r="BG81" s="11">
        <f t="shared" si="98"/>
        <v>5991.5958198190829</v>
      </c>
      <c r="BH81" s="12">
        <v>5050</v>
      </c>
      <c r="BI81" s="13">
        <v>0.15715275998832556</v>
      </c>
      <c r="BJ81">
        <v>25</v>
      </c>
      <c r="BK81">
        <v>4074.9090518329799</v>
      </c>
      <c r="BL81">
        <v>49.345301411710601</v>
      </c>
      <c r="BM81">
        <v>10.2134727776884</v>
      </c>
    </row>
    <row r="82" spans="1:65" x14ac:dyDescent="0.3">
      <c r="A82">
        <v>24010</v>
      </c>
      <c r="B82">
        <v>3.3524322000000002E-2</v>
      </c>
      <c r="C82">
        <v>3.6908721999999998E-2</v>
      </c>
      <c r="D82">
        <v>4.0677496E-2</v>
      </c>
      <c r="E82">
        <v>4.2697628000000001E-2</v>
      </c>
      <c r="F82">
        <v>4.5879043000000001E-2</v>
      </c>
      <c r="G82">
        <v>4.8047924999999998E-2</v>
      </c>
      <c r="H82">
        <f t="shared" si="56"/>
        <v>1.1009535703660165</v>
      </c>
      <c r="I82">
        <f t="shared" si="57"/>
        <v>1.1021106609976905</v>
      </c>
      <c r="J82">
        <f t="shared" si="58"/>
        <v>1.0496621522622731</v>
      </c>
      <c r="K82">
        <f t="shared" si="59"/>
        <v>1.0745103451648415</v>
      </c>
      <c r="L82">
        <f t="shared" si="60"/>
        <v>1.0472739154563446</v>
      </c>
      <c r="M82" s="2">
        <v>32867</v>
      </c>
      <c r="N82" s="2">
        <f t="shared" si="61"/>
        <v>36185.040997219861</v>
      </c>
      <c r="O82" s="2">
        <f t="shared" si="62"/>
        <v>39879.919451674512</v>
      </c>
      <c r="P82" s="2">
        <f t="shared" si="63"/>
        <v>41860.442083690759</v>
      </c>
      <c r="Q82" s="2">
        <f t="shared" si="64"/>
        <v>44979.478072099409</v>
      </c>
      <c r="R82" s="2">
        <f t="shared" si="65"/>
        <v>47105.834115750346</v>
      </c>
      <c r="S82">
        <v>1076.8769870000001</v>
      </c>
      <c r="T82" s="2">
        <f t="shared" si="66"/>
        <v>1185.5915636826485</v>
      </c>
      <c r="U82" s="2">
        <f t="shared" si="67"/>
        <v>1306.6531019235692</v>
      </c>
      <c r="V82" s="2">
        <f t="shared" si="68"/>
        <v>1371.544307225269</v>
      </c>
      <c r="W82" s="2">
        <f t="shared" si="69"/>
        <v>1473.7385469654971</v>
      </c>
      <c r="X82" s="2">
        <f t="shared" si="70"/>
        <v>1543.4079384395002</v>
      </c>
      <c r="Y82" s="15">
        <v>32867</v>
      </c>
      <c r="Z82" s="2">
        <v>33650</v>
      </c>
      <c r="AA82" s="2">
        <v>34156</v>
      </c>
      <c r="AB82" s="2">
        <v>34671</v>
      </c>
      <c r="AC82" s="2">
        <v>35198</v>
      </c>
      <c r="AD82" s="2">
        <v>35725</v>
      </c>
      <c r="AE82">
        <f t="shared" si="71"/>
        <v>1.0238232877962699</v>
      </c>
      <c r="AF82">
        <f t="shared" si="72"/>
        <v>1.0150371471025259</v>
      </c>
      <c r="AG82">
        <f t="shared" si="73"/>
        <v>1.0150778779716594</v>
      </c>
      <c r="AH82">
        <f t="shared" si="74"/>
        <v>1.0152000230740388</v>
      </c>
      <c r="AI82">
        <f t="shared" si="75"/>
        <v>1.0149724416160009</v>
      </c>
      <c r="AJ82">
        <v>1076.8769870000001</v>
      </c>
      <c r="AK82">
        <f t="shared" si="76"/>
        <v>1102.531737382481</v>
      </c>
      <c r="AL82">
        <f t="shared" si="77"/>
        <v>1119.1106693027048</v>
      </c>
      <c r="AM82">
        <f t="shared" si="78"/>
        <v>1135.984483411233</v>
      </c>
      <c r="AN82">
        <f t="shared" si="79"/>
        <v>1153.2514737708339</v>
      </c>
      <c r="AO82">
        <f t="shared" si="80"/>
        <v>1170.5184641304347</v>
      </c>
      <c r="AP82">
        <f t="shared" si="81"/>
        <v>2153.7539740000002</v>
      </c>
      <c r="AQ82">
        <f t="shared" si="82"/>
        <v>2288.1233010651295</v>
      </c>
      <c r="AR82">
        <f t="shared" si="83"/>
        <v>2425.763771226274</v>
      </c>
      <c r="AS82">
        <f t="shared" si="84"/>
        <v>2507.528790636502</v>
      </c>
      <c r="AT82">
        <f t="shared" si="85"/>
        <v>2626.9900207363307</v>
      </c>
      <c r="AU82">
        <f t="shared" si="86"/>
        <v>2713.9264025699349</v>
      </c>
      <c r="AV82">
        <f t="shared" si="87"/>
        <v>0.5</v>
      </c>
      <c r="AW82">
        <f t="shared" si="88"/>
        <v>0.51815020769674058</v>
      </c>
      <c r="AX82">
        <f t="shared" si="89"/>
        <v>0.53865636770683112</v>
      </c>
      <c r="AY82">
        <f t="shared" si="90"/>
        <v>0.54697051230152427</v>
      </c>
      <c r="AZ82">
        <f t="shared" si="91"/>
        <v>0.56099891333139373</v>
      </c>
      <c r="BA82">
        <f t="shared" si="92"/>
        <v>0.5686992605908473</v>
      </c>
      <c r="BB82" s="11">
        <f t="shared" si="93"/>
        <v>32867</v>
      </c>
      <c r="BC82" s="11">
        <f t="shared" si="94"/>
        <v>34871.508977990641</v>
      </c>
      <c r="BD82" s="11">
        <f t="shared" si="95"/>
        <v>36796.693790789039</v>
      </c>
      <c r="BE82" s="11">
        <f t="shared" si="96"/>
        <v>37928.029264012286</v>
      </c>
      <c r="BF82" s="11">
        <f t="shared" si="97"/>
        <v>39492.079502876782</v>
      </c>
      <c r="BG82" s="11">
        <f t="shared" si="98"/>
        <v>40633.562169216035</v>
      </c>
      <c r="BH82" s="12">
        <v>30320</v>
      </c>
      <c r="BI82" s="13">
        <v>0.25381880442245808</v>
      </c>
      <c r="BJ82">
        <v>100</v>
      </c>
      <c r="BK82">
        <v>33072.913883732297</v>
      </c>
      <c r="BL82">
        <v>10.868259820987699</v>
      </c>
      <c r="BM82">
        <v>0.22469988479916</v>
      </c>
    </row>
    <row r="83" spans="1:65" x14ac:dyDescent="0.3">
      <c r="A83">
        <v>24011</v>
      </c>
      <c r="B83">
        <v>0.38481695700000002</v>
      </c>
      <c r="C83">
        <v>0.52480335300000003</v>
      </c>
      <c r="D83">
        <v>0.61824913000000004</v>
      </c>
      <c r="E83">
        <v>0.68058631999999997</v>
      </c>
      <c r="F83">
        <v>0.72922731600000001</v>
      </c>
      <c r="G83">
        <v>0.79114153499999995</v>
      </c>
      <c r="H83">
        <f t="shared" si="56"/>
        <v>1.3637739799496413</v>
      </c>
      <c r="I83">
        <f t="shared" si="57"/>
        <v>1.178058650856219</v>
      </c>
      <c r="J83">
        <f t="shared" si="58"/>
        <v>1.1008285931595245</v>
      </c>
      <c r="K83">
        <f t="shared" si="59"/>
        <v>1.0714692531580712</v>
      </c>
      <c r="L83">
        <f t="shared" si="60"/>
        <v>1.0849038669308433</v>
      </c>
      <c r="M83" s="2">
        <v>45385</v>
      </c>
      <c r="N83" s="2">
        <f t="shared" si="61"/>
        <v>61894.882080014475</v>
      </c>
      <c r="O83" s="2">
        <f t="shared" si="62"/>
        <v>72915.801278086612</v>
      </c>
      <c r="P83" s="2">
        <f t="shared" si="63"/>
        <v>80267.798940055553</v>
      </c>
      <c r="Q83" s="2">
        <f t="shared" si="64"/>
        <v>86004.478582943542</v>
      </c>
      <c r="R83" s="2">
        <f t="shared" si="65"/>
        <v>93306.591388006345</v>
      </c>
      <c r="S83">
        <v>2783.9823780000002</v>
      </c>
      <c r="T83" s="2">
        <f t="shared" si="66"/>
        <v>3796.7227277547272</v>
      </c>
      <c r="U83" s="2">
        <f t="shared" si="67"/>
        <v>4472.7620543338771</v>
      </c>
      <c r="V83" s="2">
        <f t="shared" si="68"/>
        <v>4923.744359809667</v>
      </c>
      <c r="W83" s="2">
        <f t="shared" si="69"/>
        <v>5275.6406919465289</v>
      </c>
      <c r="X83" s="2">
        <f t="shared" si="70"/>
        <v>5723.5629872304989</v>
      </c>
      <c r="Y83" s="15">
        <v>45385</v>
      </c>
      <c r="Z83" s="2">
        <v>46459</v>
      </c>
      <c r="AA83" s="2">
        <v>46733</v>
      </c>
      <c r="AB83" s="2">
        <v>47000</v>
      </c>
      <c r="AC83" s="2">
        <v>47261</v>
      </c>
      <c r="AD83" s="2">
        <v>47527</v>
      </c>
      <c r="AE83">
        <f t="shared" si="71"/>
        <v>1.0236642062355403</v>
      </c>
      <c r="AF83">
        <f t="shared" si="72"/>
        <v>1.0058976732172453</v>
      </c>
      <c r="AG83">
        <f t="shared" si="73"/>
        <v>1.0057133075128923</v>
      </c>
      <c r="AH83">
        <f t="shared" si="74"/>
        <v>1.0055531914893616</v>
      </c>
      <c r="AI83">
        <f t="shared" si="75"/>
        <v>1.0056283193330653</v>
      </c>
      <c r="AJ83">
        <v>2783.9823780000002</v>
      </c>
      <c r="AK83">
        <f t="shared" si="76"/>
        <v>2849.8631111491022</v>
      </c>
      <c r="AL83">
        <f t="shared" si="77"/>
        <v>2866.6706724925416</v>
      </c>
      <c r="AM83">
        <f t="shared" si="78"/>
        <v>2883.0488435826815</v>
      </c>
      <c r="AN83">
        <f t="shared" si="79"/>
        <v>2899.0589658842787</v>
      </c>
      <c r="AO83">
        <f t="shared" si="80"/>
        <v>2915.3757955096617</v>
      </c>
      <c r="AP83">
        <f t="shared" si="81"/>
        <v>5567.9647560000003</v>
      </c>
      <c r="AQ83">
        <f t="shared" si="82"/>
        <v>6646.5858389038294</v>
      </c>
      <c r="AR83">
        <f t="shared" si="83"/>
        <v>7339.4327268264187</v>
      </c>
      <c r="AS83">
        <f t="shared" si="84"/>
        <v>7806.793203392348</v>
      </c>
      <c r="AT83">
        <f t="shared" si="85"/>
        <v>8174.6996578308081</v>
      </c>
      <c r="AU83">
        <f t="shared" si="86"/>
        <v>8638.9387827401606</v>
      </c>
      <c r="AV83">
        <f t="shared" si="87"/>
        <v>0.5</v>
      </c>
      <c r="AW83">
        <f t="shared" si="88"/>
        <v>0.57122902190350588</v>
      </c>
      <c r="AX83">
        <f t="shared" si="89"/>
        <v>0.60941522605493059</v>
      </c>
      <c r="AY83">
        <f t="shared" si="90"/>
        <v>0.63069998545242778</v>
      </c>
      <c r="AZ83">
        <f t="shared" si="91"/>
        <v>0.645362020963403</v>
      </c>
      <c r="BA83">
        <f t="shared" si="92"/>
        <v>0.66253079587340913</v>
      </c>
      <c r="BB83" s="11">
        <f t="shared" si="93"/>
        <v>45385</v>
      </c>
      <c r="BC83" s="11">
        <f t="shared" si="94"/>
        <v>53077.458257229955</v>
      </c>
      <c r="BD83" s="11">
        <f t="shared" si="95"/>
        <v>56959.603518450138</v>
      </c>
      <c r="BE83" s="11">
        <f t="shared" si="96"/>
        <v>59285.798632528225</v>
      </c>
      <c r="BF83" s="11">
        <f t="shared" si="97"/>
        <v>61000.908945502772</v>
      </c>
      <c r="BG83" s="11">
        <f t="shared" si="98"/>
        <v>62976.202270951035</v>
      </c>
      <c r="BH83" s="12">
        <v>48106</v>
      </c>
      <c r="BI83" s="13">
        <v>0.2361241506271361</v>
      </c>
      <c r="BJ83">
        <v>71</v>
      </c>
      <c r="BK83">
        <v>45557.739723954401</v>
      </c>
      <c r="BL83">
        <v>91.336417568904906</v>
      </c>
      <c r="BM83">
        <v>4.2884829625430596</v>
      </c>
    </row>
    <row r="84" spans="1:65" x14ac:dyDescent="0.3">
      <c r="A84">
        <v>24017</v>
      </c>
      <c r="B84">
        <v>0.124749542</v>
      </c>
      <c r="C84">
        <v>0.13236347300000001</v>
      </c>
      <c r="D84">
        <v>0.143752724</v>
      </c>
      <c r="E84">
        <v>0.168598519</v>
      </c>
      <c r="F84">
        <v>0.17287274699999999</v>
      </c>
      <c r="G84">
        <v>0.17755945200000001</v>
      </c>
      <c r="H84">
        <f t="shared" si="56"/>
        <v>1.0610337391058318</v>
      </c>
      <c r="I84">
        <f t="shared" si="57"/>
        <v>1.0860452717193358</v>
      </c>
      <c r="J84">
        <f t="shared" si="58"/>
        <v>1.1728370378567574</v>
      </c>
      <c r="K84">
        <f t="shared" si="59"/>
        <v>1.0253515156915465</v>
      </c>
      <c r="L84">
        <f t="shared" si="60"/>
        <v>1.0271107220850724</v>
      </c>
      <c r="M84" s="2">
        <v>26340</v>
      </c>
      <c r="N84" s="2">
        <f t="shared" si="61"/>
        <v>27947.628688047607</v>
      </c>
      <c r="O84" s="2">
        <f t="shared" si="62"/>
        <v>30352.389992421769</v>
      </c>
      <c r="P84" s="2">
        <f t="shared" si="63"/>
        <v>35598.407170585037</v>
      </c>
      <c r="Q84" s="2">
        <f t="shared" si="64"/>
        <v>36500.880748564181</v>
      </c>
      <c r="R84" s="2">
        <f t="shared" si="65"/>
        <v>37490.445982398873</v>
      </c>
      <c r="S84">
        <v>940.09976359999996</v>
      </c>
      <c r="T84" s="2">
        <f t="shared" si="66"/>
        <v>997.47756730501646</v>
      </c>
      <c r="U84" s="2">
        <f t="shared" si="67"/>
        <v>1083.3057956177188</v>
      </c>
      <c r="V84" s="2">
        <f t="shared" si="68"/>
        <v>1270.5411604253432</v>
      </c>
      <c r="W84" s="2">
        <f t="shared" si="69"/>
        <v>1302.7513045906219</v>
      </c>
      <c r="X84" s="2">
        <f t="shared" si="70"/>
        <v>1338.0698331553438</v>
      </c>
      <c r="Y84" s="15">
        <v>26340</v>
      </c>
      <c r="Z84" s="2">
        <v>27175</v>
      </c>
      <c r="AA84" s="2">
        <v>27282</v>
      </c>
      <c r="AB84" s="2">
        <v>27408</v>
      </c>
      <c r="AC84" s="2">
        <v>27544</v>
      </c>
      <c r="AD84" s="2">
        <v>27705</v>
      </c>
      <c r="AE84">
        <f t="shared" si="71"/>
        <v>1.0317008352315868</v>
      </c>
      <c r="AF84">
        <f t="shared" si="72"/>
        <v>1.0039374425023</v>
      </c>
      <c r="AG84">
        <f t="shared" si="73"/>
        <v>1.0046184297338905</v>
      </c>
      <c r="AH84">
        <f t="shared" si="74"/>
        <v>1.0049620548744893</v>
      </c>
      <c r="AI84">
        <f t="shared" si="75"/>
        <v>1.0058451931455126</v>
      </c>
      <c r="AJ84">
        <v>940.09976359999996</v>
      </c>
      <c r="AK84">
        <f t="shared" si="76"/>
        <v>969.90171130713725</v>
      </c>
      <c r="AL84">
        <f t="shared" si="77"/>
        <v>973.72064352829148</v>
      </c>
      <c r="AM84">
        <f t="shared" si="78"/>
        <v>978.21770390086556</v>
      </c>
      <c r="AN84">
        <f t="shared" si="79"/>
        <v>983.0716738268186</v>
      </c>
      <c r="AO84">
        <f t="shared" si="80"/>
        <v>988.81791763621868</v>
      </c>
      <c r="AP84">
        <f t="shared" si="81"/>
        <v>1880.1995271999999</v>
      </c>
      <c r="AQ84">
        <f t="shared" si="82"/>
        <v>1967.3792786121537</v>
      </c>
      <c r="AR84">
        <f t="shared" si="83"/>
        <v>2057.0264391460105</v>
      </c>
      <c r="AS84">
        <f t="shared" si="84"/>
        <v>2248.7588643262088</v>
      </c>
      <c r="AT84">
        <f t="shared" si="85"/>
        <v>2285.8229784174405</v>
      </c>
      <c r="AU84">
        <f t="shared" si="86"/>
        <v>2326.8877507915622</v>
      </c>
      <c r="AV84">
        <f t="shared" si="87"/>
        <v>0.5</v>
      </c>
      <c r="AW84">
        <f t="shared" si="88"/>
        <v>0.50700827143440585</v>
      </c>
      <c r="AX84">
        <f t="shared" si="89"/>
        <v>0.52663678745299025</v>
      </c>
      <c r="AY84">
        <f t="shared" si="90"/>
        <v>0.56499662128337313</v>
      </c>
      <c r="AZ84">
        <f t="shared" si="91"/>
        <v>0.56992659400622725</v>
      </c>
      <c r="BA84">
        <f t="shared" si="92"/>
        <v>0.57504700546906828</v>
      </c>
      <c r="BB84" s="11">
        <f t="shared" si="93"/>
        <v>26340</v>
      </c>
      <c r="BC84" s="11">
        <f t="shared" si="94"/>
        <v>27555.89955245996</v>
      </c>
      <c r="BD84" s="11">
        <f t="shared" si="95"/>
        <v>28735.409670584959</v>
      </c>
      <c r="BE84" s="11">
        <f t="shared" si="96"/>
        <v>30970.85479226938</v>
      </c>
      <c r="BF84" s="11">
        <f t="shared" si="97"/>
        <v>31396.116210615051</v>
      </c>
      <c r="BG84" s="11">
        <f t="shared" si="98"/>
        <v>31863.354573041077</v>
      </c>
      <c r="BH84" s="12">
        <v>25119</v>
      </c>
      <c r="BI84" s="13">
        <v>0.21166492553635063</v>
      </c>
      <c r="BJ84">
        <v>125</v>
      </c>
      <c r="BK84">
        <v>27479.407424224199</v>
      </c>
      <c r="BL84">
        <v>7.5161409134676997</v>
      </c>
      <c r="BM84">
        <v>0.56621440293688896</v>
      </c>
    </row>
    <row r="85" spans="1:65" x14ac:dyDescent="0.3">
      <c r="A85">
        <v>24019</v>
      </c>
      <c r="B85">
        <v>2.5768136000000001E-2</v>
      </c>
      <c r="C85">
        <v>3.0456889000000001E-2</v>
      </c>
      <c r="D85">
        <v>3.6913735000000003E-2</v>
      </c>
      <c r="E85">
        <v>4.0720505999999997E-2</v>
      </c>
      <c r="F85">
        <v>4.5081156999999997E-2</v>
      </c>
      <c r="G85">
        <v>4.8288228000000002E-2</v>
      </c>
      <c r="H85">
        <f t="shared" si="56"/>
        <v>1.1819593392397494</v>
      </c>
      <c r="I85">
        <f t="shared" si="57"/>
        <v>1.2119995249678981</v>
      </c>
      <c r="J85">
        <f t="shared" si="58"/>
        <v>1.1031261399042929</v>
      </c>
      <c r="K85">
        <f t="shared" si="59"/>
        <v>1.1070873480796137</v>
      </c>
      <c r="L85">
        <f t="shared" si="60"/>
        <v>1.0711399443452618</v>
      </c>
      <c r="M85" s="2">
        <v>5462</v>
      </c>
      <c r="N85" s="2">
        <f t="shared" si="61"/>
        <v>6455.8619109275114</v>
      </c>
      <c r="O85" s="2">
        <f t="shared" si="62"/>
        <v>7824.5015693024907</v>
      </c>
      <c r="P85" s="2">
        <f t="shared" si="63"/>
        <v>8631.4122128197378</v>
      </c>
      <c r="Q85" s="2">
        <f t="shared" si="64"/>
        <v>9555.7272568725948</v>
      </c>
      <c r="R85" s="2">
        <f t="shared" si="65"/>
        <v>10235.521162105013</v>
      </c>
      <c r="S85">
        <v>332.11709000000002</v>
      </c>
      <c r="T85" s="2">
        <f t="shared" si="66"/>
        <v>392.54889624662837</v>
      </c>
      <c r="U85" s="2">
        <f t="shared" si="67"/>
        <v>475.76907577758629</v>
      </c>
      <c r="V85" s="2">
        <f t="shared" si="68"/>
        <v>524.83330404836181</v>
      </c>
      <c r="W85" s="2">
        <f t="shared" si="69"/>
        <v>581.03631076276247</v>
      </c>
      <c r="X85" s="2">
        <f t="shared" si="70"/>
        <v>622.3712015730016</v>
      </c>
      <c r="Y85" s="15">
        <v>5462</v>
      </c>
      <c r="Z85" s="2">
        <v>5771</v>
      </c>
      <c r="AA85" s="2">
        <v>5755</v>
      </c>
      <c r="AB85" s="2">
        <v>5751</v>
      </c>
      <c r="AC85" s="2">
        <v>5759</v>
      </c>
      <c r="AD85" s="2">
        <v>5775</v>
      </c>
      <c r="AE85">
        <f t="shared" si="71"/>
        <v>1.0565726839985354</v>
      </c>
      <c r="AF85">
        <f t="shared" si="72"/>
        <v>0.99722751689481892</v>
      </c>
      <c r="AG85">
        <f t="shared" si="73"/>
        <v>0.99930495221546478</v>
      </c>
      <c r="AH85">
        <f t="shared" si="74"/>
        <v>1.0013910624239262</v>
      </c>
      <c r="AI85">
        <f t="shared" si="75"/>
        <v>1.0027782601146031</v>
      </c>
      <c r="AJ85">
        <v>332.11709000000002</v>
      </c>
      <c r="AK85">
        <f t="shared" si="76"/>
        <v>350.90584518308316</v>
      </c>
      <c r="AL85">
        <f t="shared" si="77"/>
        <v>349.9329646558038</v>
      </c>
      <c r="AM85">
        <f t="shared" si="78"/>
        <v>349.68974452398396</v>
      </c>
      <c r="AN85">
        <f t="shared" si="79"/>
        <v>350.17618478762364</v>
      </c>
      <c r="AO85">
        <f t="shared" si="80"/>
        <v>351.149065314903</v>
      </c>
      <c r="AP85">
        <f t="shared" si="81"/>
        <v>664.23418000000004</v>
      </c>
      <c r="AQ85">
        <f t="shared" si="82"/>
        <v>743.45474142971148</v>
      </c>
      <c r="AR85">
        <f t="shared" si="83"/>
        <v>825.70204043339004</v>
      </c>
      <c r="AS85">
        <f t="shared" si="84"/>
        <v>874.52304857234572</v>
      </c>
      <c r="AT85">
        <f t="shared" si="85"/>
        <v>931.21249555038617</v>
      </c>
      <c r="AU85">
        <f t="shared" si="86"/>
        <v>973.52026688790465</v>
      </c>
      <c r="AV85">
        <f t="shared" si="87"/>
        <v>0.5</v>
      </c>
      <c r="AW85">
        <f t="shared" si="88"/>
        <v>0.52800644662206531</v>
      </c>
      <c r="AX85">
        <f t="shared" si="89"/>
        <v>0.57619946721685111</v>
      </c>
      <c r="AY85">
        <f t="shared" si="90"/>
        <v>0.60013661721683542</v>
      </c>
      <c r="AZ85">
        <f t="shared" si="91"/>
        <v>0.62395673762876791</v>
      </c>
      <c r="BA85">
        <f t="shared" si="92"/>
        <v>0.63929968665425241</v>
      </c>
      <c r="BB85" s="11">
        <f t="shared" si="93"/>
        <v>5462</v>
      </c>
      <c r="BC85" s="11">
        <f t="shared" si="94"/>
        <v>6094.2504069118786</v>
      </c>
      <c r="BD85" s="11">
        <f t="shared" si="95"/>
        <v>6632.0558676659584</v>
      </c>
      <c r="BE85" s="11">
        <f t="shared" si="96"/>
        <v>6902.7713712280411</v>
      </c>
      <c r="BF85" s="11">
        <f t="shared" si="97"/>
        <v>7186.7337040081493</v>
      </c>
      <c r="BG85" s="11">
        <f t="shared" si="98"/>
        <v>7383.9113808566162</v>
      </c>
      <c r="BH85" s="12">
        <v>5453</v>
      </c>
      <c r="BI85" s="13">
        <v>0.26150251286366455</v>
      </c>
      <c r="BJ85">
        <v>24</v>
      </c>
      <c r="BK85">
        <v>7380.4127005353803</v>
      </c>
      <c r="BL85">
        <v>11.5899062273037</v>
      </c>
      <c r="BM85">
        <v>0.36637488674143898</v>
      </c>
    </row>
    <row r="86" spans="1:65" x14ac:dyDescent="0.3">
      <c r="A86">
        <v>24021</v>
      </c>
      <c r="B86">
        <v>0.38535617799999999</v>
      </c>
      <c r="C86">
        <v>0.47486162599999998</v>
      </c>
      <c r="D86">
        <v>0.52417985199999995</v>
      </c>
      <c r="E86">
        <v>0.59791694699999998</v>
      </c>
      <c r="F86">
        <v>0.63600620600000002</v>
      </c>
      <c r="G86">
        <v>0.68318244100000003</v>
      </c>
      <c r="H86">
        <f t="shared" si="56"/>
        <v>1.2322668043484695</v>
      </c>
      <c r="I86">
        <f t="shared" si="57"/>
        <v>1.1038580994961256</v>
      </c>
      <c r="J86">
        <f t="shared" si="58"/>
        <v>1.140671364453741</v>
      </c>
      <c r="K86">
        <f t="shared" si="59"/>
        <v>1.0637032604463041</v>
      </c>
      <c r="L86">
        <f t="shared" si="60"/>
        <v>1.0741757463291168</v>
      </c>
      <c r="M86" s="2">
        <v>57184</v>
      </c>
      <c r="N86" s="2">
        <f t="shared" si="61"/>
        <v>70465.944939862879</v>
      </c>
      <c r="O86" s="2">
        <f t="shared" si="62"/>
        <v>77784.404060515662</v>
      </c>
      <c r="P86" s="2">
        <f t="shared" si="63"/>
        <v>88726.442312929503</v>
      </c>
      <c r="Q86" s="2">
        <f t="shared" si="64"/>
        <v>94378.605976064035</v>
      </c>
      <c r="R86" s="2">
        <f t="shared" si="65"/>
        <v>101379.20951184024</v>
      </c>
      <c r="S86">
        <v>1749.8050470000001</v>
      </c>
      <c r="T86" s="2">
        <f t="shared" si="66"/>
        <v>2156.2266734995137</v>
      </c>
      <c r="U86" s="2">
        <f t="shared" si="67"/>
        <v>2380.1682778920263</v>
      </c>
      <c r="V86" s="2">
        <f t="shared" si="68"/>
        <v>2714.9897971726086</v>
      </c>
      <c r="W86" s="2">
        <f t="shared" si="69"/>
        <v>2887.9434993309537</v>
      </c>
      <c r="X86" s="2">
        <f t="shared" si="70"/>
        <v>3102.1588637501486</v>
      </c>
      <c r="Y86" s="15">
        <v>57184</v>
      </c>
      <c r="Z86" s="2">
        <v>57522</v>
      </c>
      <c r="AA86" s="2">
        <v>58017</v>
      </c>
      <c r="AB86" s="2">
        <v>58489</v>
      </c>
      <c r="AC86" s="2">
        <v>58943</v>
      </c>
      <c r="AD86" s="2">
        <v>59381</v>
      </c>
      <c r="AE86">
        <f t="shared" si="71"/>
        <v>1.0059107442641297</v>
      </c>
      <c r="AF86">
        <f t="shared" si="72"/>
        <v>1.0086054031500991</v>
      </c>
      <c r="AG86">
        <f t="shared" si="73"/>
        <v>1.0081355464777566</v>
      </c>
      <c r="AH86">
        <f t="shared" si="74"/>
        <v>1.0077621433089983</v>
      </c>
      <c r="AI86">
        <f t="shared" si="75"/>
        <v>1.0074309078262049</v>
      </c>
      <c r="AJ86">
        <v>1749.8050470000001</v>
      </c>
      <c r="AK86">
        <f t="shared" si="76"/>
        <v>1760.1476971449006</v>
      </c>
      <c r="AL86">
        <f t="shared" si="77"/>
        <v>1775.2944776825509</v>
      </c>
      <c r="AM86">
        <f t="shared" si="78"/>
        <v>1789.737468417442</v>
      </c>
      <c r="AN86">
        <f t="shared" si="79"/>
        <v>1803.6296671327818</v>
      </c>
      <c r="AO86">
        <f t="shared" si="80"/>
        <v>1817.0322729418542</v>
      </c>
      <c r="AP86">
        <f t="shared" si="81"/>
        <v>3499.6100940000001</v>
      </c>
      <c r="AQ86">
        <f t="shared" si="82"/>
        <v>3916.3743706444143</v>
      </c>
      <c r="AR86">
        <f t="shared" si="83"/>
        <v>4155.4627555745774</v>
      </c>
      <c r="AS86">
        <f t="shared" si="84"/>
        <v>4504.7272655900506</v>
      </c>
      <c r="AT86">
        <f t="shared" si="85"/>
        <v>4691.5731664637351</v>
      </c>
      <c r="AU86">
        <f t="shared" si="86"/>
        <v>4919.1911366920031</v>
      </c>
      <c r="AV86">
        <f t="shared" si="87"/>
        <v>0.5</v>
      </c>
      <c r="AW86">
        <f t="shared" si="88"/>
        <v>0.55056704733381256</v>
      </c>
      <c r="AX86">
        <f t="shared" si="89"/>
        <v>0.57278055848269049</v>
      </c>
      <c r="AY86">
        <f t="shared" si="90"/>
        <v>0.6026979297751085</v>
      </c>
      <c r="AZ86">
        <f t="shared" si="91"/>
        <v>0.61555972737983233</v>
      </c>
      <c r="BA86">
        <f t="shared" si="92"/>
        <v>0.63062377076818577</v>
      </c>
      <c r="BB86" s="11">
        <f t="shared" si="93"/>
        <v>57184</v>
      </c>
      <c r="BC86" s="11">
        <f t="shared" si="94"/>
        <v>63339.435393471125</v>
      </c>
      <c r="BD86" s="11">
        <f t="shared" si="95"/>
        <v>66462.019322980501</v>
      </c>
      <c r="BE86" s="11">
        <f t="shared" si="96"/>
        <v>70502.39842923262</v>
      </c>
      <c r="BF86" s="11">
        <f t="shared" si="97"/>
        <v>72565.874021898897</v>
      </c>
      <c r="BG86" s="11">
        <f t="shared" si="98"/>
        <v>74894.140263971261</v>
      </c>
      <c r="BH86" s="12">
        <v>58469</v>
      </c>
      <c r="BI86" s="13">
        <v>0.21931142017358563</v>
      </c>
      <c r="BJ86">
        <v>153</v>
      </c>
      <c r="BK86">
        <v>62229.328149848603</v>
      </c>
      <c r="BL86">
        <v>73.067869001766397</v>
      </c>
      <c r="BM86">
        <v>7.5381467939756197</v>
      </c>
    </row>
    <row r="87" spans="1:65" x14ac:dyDescent="0.3">
      <c r="A87">
        <v>24022</v>
      </c>
      <c r="B87">
        <v>0.121546433</v>
      </c>
      <c r="C87">
        <v>0.13403007</v>
      </c>
      <c r="D87">
        <v>0.15095652500000001</v>
      </c>
      <c r="E87">
        <v>0.16380682299999999</v>
      </c>
      <c r="F87">
        <v>0.17281722299999999</v>
      </c>
      <c r="G87">
        <v>0.18317410200000001</v>
      </c>
      <c r="H87">
        <f t="shared" si="56"/>
        <v>1.1027067326607602</v>
      </c>
      <c r="I87">
        <f t="shared" si="57"/>
        <v>1.1262884888443319</v>
      </c>
      <c r="J87">
        <f t="shared" si="58"/>
        <v>1.0851258201657727</v>
      </c>
      <c r="K87">
        <f t="shared" si="59"/>
        <v>1.055006255752851</v>
      </c>
      <c r="L87">
        <f t="shared" si="60"/>
        <v>1.0599296691626623</v>
      </c>
      <c r="M87" s="2">
        <v>19539</v>
      </c>
      <c r="N87" s="2">
        <f t="shared" si="61"/>
        <v>21545.786849458593</v>
      </c>
      <c r="O87" s="2">
        <f t="shared" si="62"/>
        <v>24266.771711638798</v>
      </c>
      <c r="P87" s="2">
        <f t="shared" si="63"/>
        <v>26332.500556367624</v>
      </c>
      <c r="Q87" s="2">
        <f t="shared" si="64"/>
        <v>27780.952816583274</v>
      </c>
      <c r="R87" s="2">
        <f t="shared" si="65"/>
        <v>29445.856127904641</v>
      </c>
      <c r="S87">
        <v>764.26692969999999</v>
      </c>
      <c r="T87" s="2">
        <f t="shared" si="66"/>
        <v>842.76228893015798</v>
      </c>
      <c r="U87" s="2">
        <f t="shared" si="67"/>
        <v>949.1934648541378</v>
      </c>
      <c r="V87" s="2">
        <f t="shared" si="68"/>
        <v>1029.9943370458379</v>
      </c>
      <c r="W87" s="2">
        <f t="shared" si="69"/>
        <v>1086.6504689733695</v>
      </c>
      <c r="X87" s="2">
        <f t="shared" si="70"/>
        <v>1151.7730720743953</v>
      </c>
      <c r="Y87" s="15">
        <v>19539</v>
      </c>
      <c r="Z87" s="2">
        <v>20094</v>
      </c>
      <c r="AA87" s="2">
        <v>20141</v>
      </c>
      <c r="AB87" s="2">
        <v>20195</v>
      </c>
      <c r="AC87" s="2">
        <v>20258</v>
      </c>
      <c r="AD87" s="2">
        <v>20338</v>
      </c>
      <c r="AE87">
        <f t="shared" si="71"/>
        <v>1.0284047290035314</v>
      </c>
      <c r="AF87">
        <f t="shared" si="72"/>
        <v>1.0023390066686573</v>
      </c>
      <c r="AG87">
        <f t="shared" si="73"/>
        <v>1.0026810982572862</v>
      </c>
      <c r="AH87">
        <f t="shared" si="74"/>
        <v>1.0031195840554592</v>
      </c>
      <c r="AI87">
        <f t="shared" si="75"/>
        <v>1.0039490571626024</v>
      </c>
      <c r="AJ87">
        <v>764.26692969999999</v>
      </c>
      <c r="AK87">
        <f t="shared" si="76"/>
        <v>785.97572472448951</v>
      </c>
      <c r="AL87">
        <f t="shared" si="77"/>
        <v>787.8141271860228</v>
      </c>
      <c r="AM87">
        <f t="shared" si="78"/>
        <v>789.92633426948669</v>
      </c>
      <c r="AN87">
        <f t="shared" si="79"/>
        <v>792.39057586686113</v>
      </c>
      <c r="AO87">
        <f t="shared" si="80"/>
        <v>795.51977154606675</v>
      </c>
      <c r="AP87">
        <f t="shared" si="81"/>
        <v>1528.5338594</v>
      </c>
      <c r="AQ87">
        <f t="shared" si="82"/>
        <v>1628.7380136546476</v>
      </c>
      <c r="AR87">
        <f t="shared" si="83"/>
        <v>1737.0075920401605</v>
      </c>
      <c r="AS87">
        <f t="shared" si="84"/>
        <v>1819.9206713153246</v>
      </c>
      <c r="AT87">
        <f t="shared" si="85"/>
        <v>1879.0410448402306</v>
      </c>
      <c r="AU87">
        <f t="shared" si="86"/>
        <v>1947.292843620462</v>
      </c>
      <c r="AV87">
        <f t="shared" si="87"/>
        <v>0.5</v>
      </c>
      <c r="AW87">
        <f t="shared" si="88"/>
        <v>0.51743268829289735</v>
      </c>
      <c r="AX87">
        <f t="shared" si="89"/>
        <v>0.54645326203743605</v>
      </c>
      <c r="AY87">
        <f t="shared" si="90"/>
        <v>0.56595562283570444</v>
      </c>
      <c r="AZ87">
        <f t="shared" si="91"/>
        <v>0.5783005496113387</v>
      </c>
      <c r="BA87">
        <f t="shared" si="92"/>
        <v>0.59147399213617313</v>
      </c>
      <c r="BB87" s="11">
        <f t="shared" si="93"/>
        <v>19539</v>
      </c>
      <c r="BC87" s="11">
        <f t="shared" si="94"/>
        <v>20794.584877114958</v>
      </c>
      <c r="BD87" s="11">
        <f t="shared" si="95"/>
        <v>22012.230301392003</v>
      </c>
      <c r="BE87" s="11">
        <f t="shared" si="96"/>
        <v>22858.947606334103</v>
      </c>
      <c r="BF87" s="11">
        <f t="shared" si="97"/>
        <v>23430.425068052999</v>
      </c>
      <c r="BG87" s="11">
        <f t="shared" si="98"/>
        <v>24058.796104130975</v>
      </c>
      <c r="BH87" s="12">
        <v>19036</v>
      </c>
      <c r="BI87" s="13">
        <v>0.20877171419514817</v>
      </c>
      <c r="BJ87">
        <v>19</v>
      </c>
      <c r="BK87">
        <v>21109.401963164699</v>
      </c>
      <c r="BL87">
        <v>16.5372043842554</v>
      </c>
      <c r="BM87">
        <v>1.3929097761006299</v>
      </c>
    </row>
    <row r="88" spans="1:65" x14ac:dyDescent="0.3">
      <c r="A88">
        <v>24023</v>
      </c>
      <c r="B88">
        <v>0.10873271800000001</v>
      </c>
      <c r="C88">
        <v>0.124867773</v>
      </c>
      <c r="D88">
        <v>0.14685425299999999</v>
      </c>
      <c r="E88">
        <v>0.165024952</v>
      </c>
      <c r="F88">
        <v>0.18957734500000001</v>
      </c>
      <c r="G88">
        <v>0.204624483</v>
      </c>
      <c r="H88">
        <f t="shared" si="56"/>
        <v>1.1483919035299015</v>
      </c>
      <c r="I88">
        <f t="shared" si="57"/>
        <v>1.1760780982295567</v>
      </c>
      <c r="J88">
        <f t="shared" si="58"/>
        <v>1.1237328754789282</v>
      </c>
      <c r="K88">
        <f t="shared" si="59"/>
        <v>1.1487798826931337</v>
      </c>
      <c r="L88">
        <f t="shared" si="60"/>
        <v>1.0793720262302438</v>
      </c>
      <c r="M88" s="2">
        <v>15279</v>
      </c>
      <c r="N88" s="2">
        <f t="shared" si="61"/>
        <v>17546.279894033367</v>
      </c>
      <c r="O88" s="2">
        <f t="shared" si="62"/>
        <v>20635.795488778269</v>
      </c>
      <c r="P88" s="2">
        <f t="shared" si="63"/>
        <v>23189.121802399899</v>
      </c>
      <c r="Q88" s="2">
        <f t="shared" si="64"/>
        <v>26639.196623917745</v>
      </c>
      <c r="R88" s="2">
        <f t="shared" si="65"/>
        <v>28753.603637103966</v>
      </c>
      <c r="S88">
        <v>615.34252990000005</v>
      </c>
      <c r="T88" s="2">
        <f t="shared" si="66"/>
        <v>706.65437923476634</v>
      </c>
      <c r="U88" s="2">
        <f t="shared" si="67"/>
        <v>831.08073843601187</v>
      </c>
      <c r="V88" s="2">
        <f t="shared" si="68"/>
        <v>933.91274795785057</v>
      </c>
      <c r="W88" s="2">
        <f t="shared" si="69"/>
        <v>1072.8601770446417</v>
      </c>
      <c r="X88" s="2">
        <f t="shared" si="70"/>
        <v>1158.0152631584128</v>
      </c>
      <c r="Y88" s="15">
        <v>15279</v>
      </c>
      <c r="Z88" s="2">
        <v>15968</v>
      </c>
      <c r="AA88" s="2">
        <v>16026</v>
      </c>
      <c r="AB88" s="2">
        <v>16101</v>
      </c>
      <c r="AC88" s="2">
        <v>16192</v>
      </c>
      <c r="AD88" s="2">
        <v>16295</v>
      </c>
      <c r="AE88">
        <f t="shared" si="71"/>
        <v>1.0450945742522417</v>
      </c>
      <c r="AF88">
        <f t="shared" si="72"/>
        <v>1.0036322645290581</v>
      </c>
      <c r="AG88">
        <f t="shared" si="73"/>
        <v>1.0046798951703482</v>
      </c>
      <c r="AH88">
        <f t="shared" si="74"/>
        <v>1.0056518228681448</v>
      </c>
      <c r="AI88">
        <f t="shared" si="75"/>
        <v>1.006361166007905</v>
      </c>
      <c r="AJ88">
        <v>615.34252990000005</v>
      </c>
      <c r="AK88">
        <f t="shared" si="76"/>
        <v>643.09113930513786</v>
      </c>
      <c r="AL88">
        <f t="shared" si="77"/>
        <v>645.42701643938744</v>
      </c>
      <c r="AM88">
        <f t="shared" si="78"/>
        <v>648.44754721643437</v>
      </c>
      <c r="AN88">
        <f t="shared" si="79"/>
        <v>652.11245789258464</v>
      </c>
      <c r="AO88">
        <f t="shared" si="80"/>
        <v>656.26065349306236</v>
      </c>
      <c r="AP88">
        <f t="shared" si="81"/>
        <v>1230.6850598000001</v>
      </c>
      <c r="AQ88">
        <f t="shared" si="82"/>
        <v>1349.7455185399042</v>
      </c>
      <c r="AR88">
        <f t="shared" si="83"/>
        <v>1476.5077548753993</v>
      </c>
      <c r="AS88">
        <f t="shared" si="84"/>
        <v>1582.3602951742851</v>
      </c>
      <c r="AT88">
        <f t="shared" si="85"/>
        <v>1724.9726349372263</v>
      </c>
      <c r="AU88">
        <f t="shared" si="86"/>
        <v>1814.2759166514752</v>
      </c>
      <c r="AV88">
        <f t="shared" si="87"/>
        <v>0.5</v>
      </c>
      <c r="AW88">
        <f t="shared" si="88"/>
        <v>0.52354637931985448</v>
      </c>
      <c r="AX88">
        <f t="shared" si="89"/>
        <v>0.56286919976667904</v>
      </c>
      <c r="AY88">
        <f t="shared" si="90"/>
        <v>0.59020233938250277</v>
      </c>
      <c r="AZ88">
        <f t="shared" si="91"/>
        <v>0.62195779533840789</v>
      </c>
      <c r="BA88">
        <f t="shared" si="92"/>
        <v>0.63827957618249587</v>
      </c>
      <c r="BB88" s="11">
        <f t="shared" si="93"/>
        <v>15279</v>
      </c>
      <c r="BC88" s="11">
        <f t="shared" si="94"/>
        <v>16719.977169958875</v>
      </c>
      <c r="BD88" s="11">
        <f t="shared" si="95"/>
        <v>18041.083590921597</v>
      </c>
      <c r="BE88" s="11">
        <f t="shared" si="96"/>
        <v>19005.695732795357</v>
      </c>
      <c r="BF88" s="11">
        <f t="shared" si="97"/>
        <v>20141.481244239007</v>
      </c>
      <c r="BG88" s="11">
        <f t="shared" si="98"/>
        <v>20801.531387787545</v>
      </c>
      <c r="BH88" s="12">
        <v>15301</v>
      </c>
      <c r="BI88" s="13">
        <v>0.26442915597151051</v>
      </c>
      <c r="BJ88">
        <v>45</v>
      </c>
      <c r="BK88">
        <v>16713.9662869069</v>
      </c>
      <c r="BL88">
        <v>23.002542746084501</v>
      </c>
      <c r="BM88">
        <v>1.3147464214884399</v>
      </c>
    </row>
    <row r="89" spans="1:65" x14ac:dyDescent="0.3">
      <c r="A89">
        <v>24024</v>
      </c>
      <c r="B89">
        <v>0.19555009500000001</v>
      </c>
      <c r="C89">
        <v>0.229703613</v>
      </c>
      <c r="D89">
        <v>0.267920612</v>
      </c>
      <c r="E89">
        <v>0.29103292800000002</v>
      </c>
      <c r="F89">
        <v>0.31554630099999997</v>
      </c>
      <c r="G89">
        <v>0.33966202000000001</v>
      </c>
      <c r="H89">
        <f t="shared" si="56"/>
        <v>1.1746535484935459</v>
      </c>
      <c r="I89">
        <f t="shared" si="57"/>
        <v>1.1663752628914896</v>
      </c>
      <c r="J89">
        <f t="shared" si="58"/>
        <v>1.0862655389873477</v>
      </c>
      <c r="K89">
        <f t="shared" si="59"/>
        <v>1.0842288643022551</v>
      </c>
      <c r="L89">
        <f t="shared" si="60"/>
        <v>1.0764252945560595</v>
      </c>
      <c r="M89" s="2">
        <v>94191</v>
      </c>
      <c r="N89" s="2">
        <f t="shared" si="61"/>
        <v>110641.79238615558</v>
      </c>
      <c r="O89" s="2">
        <f t="shared" si="62"/>
        <v>129049.84968118783</v>
      </c>
      <c r="P89" s="2">
        <f t="shared" si="63"/>
        <v>140182.40452017169</v>
      </c>
      <c r="Q89" s="2">
        <f t="shared" si="64"/>
        <v>151989.80924806505</v>
      </c>
      <c r="R89" s="2">
        <f t="shared" si="65"/>
        <v>163605.67518936773</v>
      </c>
      <c r="S89">
        <v>5762.0887430000002</v>
      </c>
      <c r="T89" s="2">
        <f t="shared" si="66"/>
        <v>6768.4579886996653</v>
      </c>
      <c r="U89" s="2">
        <f t="shared" si="67"/>
        <v>7894.5619659395752</v>
      </c>
      <c r="V89" s="2">
        <f t="shared" si="68"/>
        <v>8575.5906090003682</v>
      </c>
      <c r="W89" s="2">
        <f t="shared" si="69"/>
        <v>9297.9028667175535</v>
      </c>
      <c r="X89" s="2">
        <f t="shared" si="70"/>
        <v>10008.497832060073</v>
      </c>
      <c r="Y89" s="15">
        <v>94191</v>
      </c>
      <c r="Z89" s="2">
        <v>96902</v>
      </c>
      <c r="AA89" s="2">
        <v>97378</v>
      </c>
      <c r="AB89" s="2">
        <v>97883</v>
      </c>
      <c r="AC89" s="2">
        <v>98418</v>
      </c>
      <c r="AD89" s="2">
        <v>98982</v>
      </c>
      <c r="AE89">
        <f t="shared" si="71"/>
        <v>1.0287819430731173</v>
      </c>
      <c r="AF89">
        <f t="shared" si="72"/>
        <v>1.0049121793151845</v>
      </c>
      <c r="AG89">
        <f t="shared" si="73"/>
        <v>1.005185976298548</v>
      </c>
      <c r="AH89">
        <f t="shared" si="74"/>
        <v>1.0054657090608174</v>
      </c>
      <c r="AI89">
        <f t="shared" si="75"/>
        <v>1.005730659025788</v>
      </c>
      <c r="AJ89">
        <v>5762.0887430000002</v>
      </c>
      <c r="AK89">
        <f t="shared" si="76"/>
        <v>5927.9328531832762</v>
      </c>
      <c r="AL89">
        <f t="shared" si="77"/>
        <v>5957.0519223264855</v>
      </c>
      <c r="AM89">
        <f t="shared" si="78"/>
        <v>5987.9450524048907</v>
      </c>
      <c r="AN89">
        <f t="shared" si="79"/>
        <v>6020.6734179334971</v>
      </c>
      <c r="AO89">
        <f t="shared" si="80"/>
        <v>6055.1758443972994</v>
      </c>
      <c r="AP89">
        <f t="shared" si="81"/>
        <v>11524.177486</v>
      </c>
      <c r="AQ89">
        <f t="shared" si="82"/>
        <v>12696.390841882941</v>
      </c>
      <c r="AR89">
        <f t="shared" si="83"/>
        <v>13851.61388826606</v>
      </c>
      <c r="AS89">
        <f t="shared" si="84"/>
        <v>14563.535661405258</v>
      </c>
      <c r="AT89">
        <f t="shared" si="85"/>
        <v>15318.576284651052</v>
      </c>
      <c r="AU89">
        <f t="shared" si="86"/>
        <v>16063.673676457372</v>
      </c>
      <c r="AV89">
        <f t="shared" si="87"/>
        <v>0.5</v>
      </c>
      <c r="AW89">
        <f t="shared" si="88"/>
        <v>0.53310094758361015</v>
      </c>
      <c r="AX89">
        <f t="shared" si="89"/>
        <v>0.56993806134223779</v>
      </c>
      <c r="AY89">
        <f t="shared" si="90"/>
        <v>0.58883988121967468</v>
      </c>
      <c r="AZ89">
        <f t="shared" si="91"/>
        <v>0.60696912649995372</v>
      </c>
      <c r="BA89">
        <f t="shared" si="92"/>
        <v>0.62305161531812892</v>
      </c>
      <c r="BB89" s="11">
        <f t="shared" si="93"/>
        <v>94191</v>
      </c>
      <c r="BC89" s="11">
        <f t="shared" si="94"/>
        <v>103317.09604549396</v>
      </c>
      <c r="BD89" s="11">
        <f t="shared" si="95"/>
        <v>110998.85707476886</v>
      </c>
      <c r="BE89" s="11">
        <f t="shared" si="96"/>
        <v>115274.82818685082</v>
      </c>
      <c r="BF89" s="11">
        <f t="shared" si="97"/>
        <v>119473.37498374487</v>
      </c>
      <c r="BG89" s="11">
        <f t="shared" si="98"/>
        <v>123341.78997483807</v>
      </c>
      <c r="BH89" s="12">
        <v>97943</v>
      </c>
      <c r="BI89" s="13">
        <v>0.20592201540142618</v>
      </c>
      <c r="BJ89">
        <v>228</v>
      </c>
      <c r="BK89">
        <v>95757.636460054695</v>
      </c>
      <c r="BL89">
        <v>34.637211286170498</v>
      </c>
      <c r="BM89">
        <v>1.7841525240051599</v>
      </c>
    </row>
    <row r="90" spans="1:65" x14ac:dyDescent="0.3">
      <c r="A90">
        <v>24025</v>
      </c>
      <c r="B90">
        <v>0.256300631</v>
      </c>
      <c r="C90">
        <v>0.27588548000000002</v>
      </c>
      <c r="D90">
        <v>0.28661304399999998</v>
      </c>
      <c r="E90">
        <v>0.30066590300000001</v>
      </c>
      <c r="F90">
        <v>0.31434019299999999</v>
      </c>
      <c r="G90">
        <v>0.32959048299999999</v>
      </c>
      <c r="H90">
        <f t="shared" si="56"/>
        <v>1.0764135808936031</v>
      </c>
      <c r="I90">
        <f t="shared" si="57"/>
        <v>1.03888411959919</v>
      </c>
      <c r="J90">
        <f t="shared" si="58"/>
        <v>1.0490307726538783</v>
      </c>
      <c r="K90">
        <f t="shared" si="59"/>
        <v>1.0454800157369357</v>
      </c>
      <c r="L90">
        <f t="shared" si="60"/>
        <v>1.048515240302089</v>
      </c>
      <c r="M90" s="2">
        <v>31794</v>
      </c>
      <c r="N90" s="2">
        <f t="shared" si="61"/>
        <v>34223.493390931217</v>
      </c>
      <c r="O90" s="2">
        <f t="shared" si="62"/>
        <v>35554.243801046272</v>
      </c>
      <c r="P90" s="2">
        <f t="shared" si="63"/>
        <v>37297.495845735932</v>
      </c>
      <c r="Q90" s="2">
        <f t="shared" si="64"/>
        <v>38993.786543748298</v>
      </c>
      <c r="R90" s="2">
        <f t="shared" si="65"/>
        <v>40885.579468206612</v>
      </c>
      <c r="S90">
        <v>2243.714892</v>
      </c>
      <c r="T90" s="2">
        <f t="shared" si="66"/>
        <v>2415.1651814020238</v>
      </c>
      <c r="U90" s="2">
        <f t="shared" si="67"/>
        <v>2509.0767531674596</v>
      </c>
      <c r="V90" s="2">
        <f t="shared" si="68"/>
        <v>2632.0987250231447</v>
      </c>
      <c r="W90" s="2">
        <f t="shared" si="69"/>
        <v>2751.8066164583656</v>
      </c>
      <c r="X90" s="2">
        <f t="shared" si="70"/>
        <v>2885.3111757207216</v>
      </c>
      <c r="Y90" s="15">
        <v>31794</v>
      </c>
      <c r="Z90" s="2">
        <v>32156</v>
      </c>
      <c r="AA90" s="2">
        <v>32450</v>
      </c>
      <c r="AB90" s="2">
        <v>32723</v>
      </c>
      <c r="AC90" s="2">
        <v>32979</v>
      </c>
      <c r="AD90" s="2">
        <v>33222</v>
      </c>
      <c r="AE90">
        <f t="shared" si="71"/>
        <v>1.0113857960621502</v>
      </c>
      <c r="AF90">
        <f t="shared" si="72"/>
        <v>1.0091429282249036</v>
      </c>
      <c r="AG90">
        <f t="shared" si="73"/>
        <v>1.0084129429892141</v>
      </c>
      <c r="AH90">
        <f t="shared" si="74"/>
        <v>1.0078232435901353</v>
      </c>
      <c r="AI90">
        <f t="shared" si="75"/>
        <v>1.0073683252979169</v>
      </c>
      <c r="AJ90">
        <v>2243.714892</v>
      </c>
      <c r="AK90">
        <f t="shared" si="76"/>
        <v>2269.2613721819212</v>
      </c>
      <c r="AL90">
        <f t="shared" si="77"/>
        <v>2290.0090660313267</v>
      </c>
      <c r="AM90">
        <f t="shared" si="78"/>
        <v>2309.274781748632</v>
      </c>
      <c r="AN90">
        <f t="shared" si="79"/>
        <v>2327.3408008828083</v>
      </c>
      <c r="AO90">
        <f t="shared" si="80"/>
        <v>2344.4894049828272</v>
      </c>
      <c r="AP90">
        <f t="shared" si="81"/>
        <v>4487.4297839999999</v>
      </c>
      <c r="AQ90">
        <f t="shared" si="82"/>
        <v>4684.426553583945</v>
      </c>
      <c r="AR90">
        <f t="shared" si="83"/>
        <v>4799.0858191987863</v>
      </c>
      <c r="AS90">
        <f t="shared" si="84"/>
        <v>4941.3735067717771</v>
      </c>
      <c r="AT90">
        <f t="shared" si="85"/>
        <v>5079.1474173411734</v>
      </c>
      <c r="AU90">
        <f t="shared" si="86"/>
        <v>5229.8005807035488</v>
      </c>
      <c r="AV90">
        <f t="shared" si="87"/>
        <v>0.5</v>
      </c>
      <c r="AW90">
        <f t="shared" si="88"/>
        <v>0.5155732838962408</v>
      </c>
      <c r="AX90">
        <f t="shared" si="89"/>
        <v>0.52282389765356463</v>
      </c>
      <c r="AY90">
        <f t="shared" si="90"/>
        <v>0.53266540596780509</v>
      </c>
      <c r="AZ90">
        <f t="shared" si="91"/>
        <v>0.54178514430653757</v>
      </c>
      <c r="BA90">
        <f t="shared" si="92"/>
        <v>0.55170577370897944</v>
      </c>
      <c r="BB90" s="11">
        <f t="shared" si="93"/>
        <v>31794</v>
      </c>
      <c r="BC90" s="11">
        <f t="shared" si="94"/>
        <v>33157.549033935036</v>
      </c>
      <c r="BD90" s="11">
        <f t="shared" si="95"/>
        <v>33931.270957716348</v>
      </c>
      <c r="BE90" s="11">
        <f t="shared" si="96"/>
        <v>34860.820158968963</v>
      </c>
      <c r="BF90" s="11">
        <f t="shared" si="97"/>
        <v>35735.064548170601</v>
      </c>
      <c r="BG90" s="11">
        <f t="shared" si="98"/>
        <v>36657.538428319429</v>
      </c>
      <c r="BH90" s="12">
        <v>31107</v>
      </c>
      <c r="BI90" s="13">
        <v>0.15141601608555944</v>
      </c>
      <c r="BJ90">
        <v>24</v>
      </c>
      <c r="BK90">
        <v>34027.750274381899</v>
      </c>
      <c r="BL90">
        <v>21.604681634123299</v>
      </c>
      <c r="BM90">
        <v>1.54489114001538</v>
      </c>
    </row>
    <row r="91" spans="1:65" x14ac:dyDescent="0.3">
      <c r="A91">
        <v>24027</v>
      </c>
      <c r="B91">
        <v>9.7586949000000006E-2</v>
      </c>
      <c r="C91">
        <v>0.106903998</v>
      </c>
      <c r="D91">
        <v>0.125530056</v>
      </c>
      <c r="E91">
        <v>0.13476795699999999</v>
      </c>
      <c r="F91">
        <v>0.143445404</v>
      </c>
      <c r="G91">
        <v>0.15300562300000001</v>
      </c>
      <c r="H91">
        <f t="shared" si="56"/>
        <v>1.0954743343805122</v>
      </c>
      <c r="I91">
        <f t="shared" si="57"/>
        <v>1.1742316316364521</v>
      </c>
      <c r="J91">
        <f t="shared" si="58"/>
        <v>1.0735911485612657</v>
      </c>
      <c r="K91">
        <f t="shared" si="59"/>
        <v>1.0643880577636122</v>
      </c>
      <c r="L91">
        <f t="shared" si="60"/>
        <v>1.0666470917395166</v>
      </c>
      <c r="M91" s="2">
        <v>10257</v>
      </c>
      <c r="N91" s="2">
        <f t="shared" si="61"/>
        <v>11236.280247740913</v>
      </c>
      <c r="O91" s="2">
        <f t="shared" si="62"/>
        <v>13193.995688829251</v>
      </c>
      <c r="P91" s="2">
        <f t="shared" si="63"/>
        <v>14164.956985682584</v>
      </c>
      <c r="Q91" s="2">
        <f t="shared" si="64"/>
        <v>15077.011054295797</v>
      </c>
      <c r="R91" s="2">
        <f t="shared" si="65"/>
        <v>16081.849993189155</v>
      </c>
      <c r="S91">
        <v>567.32439169999998</v>
      </c>
      <c r="T91" s="2">
        <f t="shared" si="66"/>
        <v>621.48931037538648</v>
      </c>
      <c r="U91" s="2">
        <f t="shared" si="67"/>
        <v>729.77240696670344</v>
      </c>
      <c r="V91" s="2">
        <f t="shared" si="68"/>
        <v>783.47719658370261</v>
      </c>
      <c r="W91" s="2">
        <f t="shared" si="69"/>
        <v>833.92377157380702</v>
      </c>
      <c r="X91" s="2">
        <f t="shared" si="70"/>
        <v>889.50236568165019</v>
      </c>
      <c r="Y91" s="15">
        <v>10257</v>
      </c>
      <c r="Z91" s="2">
        <v>10632</v>
      </c>
      <c r="AA91" s="2">
        <v>10660</v>
      </c>
      <c r="AB91" s="2">
        <v>10694</v>
      </c>
      <c r="AC91" s="2">
        <v>10740</v>
      </c>
      <c r="AD91" s="2">
        <v>10793</v>
      </c>
      <c r="AE91">
        <f t="shared" si="71"/>
        <v>1.0365603977771278</v>
      </c>
      <c r="AF91">
        <f t="shared" si="72"/>
        <v>1.0026335590669677</v>
      </c>
      <c r="AG91">
        <f t="shared" si="73"/>
        <v>1.0031894934333958</v>
      </c>
      <c r="AH91">
        <f t="shared" si="74"/>
        <v>1.0043014774639984</v>
      </c>
      <c r="AI91">
        <f t="shared" si="75"/>
        <v>1.0049348230912476</v>
      </c>
      <c r="AJ91">
        <v>567.32439169999998</v>
      </c>
      <c r="AK91">
        <f t="shared" si="76"/>
        <v>588.065997129219</v>
      </c>
      <c r="AL91">
        <f t="shared" si="77"/>
        <v>589.61470366793401</v>
      </c>
      <c r="AM91">
        <f t="shared" si="78"/>
        <v>591.49527589351646</v>
      </c>
      <c r="AN91">
        <f t="shared" si="79"/>
        <v>594.03957949283392</v>
      </c>
      <c r="AO91">
        <f t="shared" si="80"/>
        <v>596.97105972683016</v>
      </c>
      <c r="AP91">
        <f t="shared" si="81"/>
        <v>1134.6487834</v>
      </c>
      <c r="AQ91">
        <f t="shared" si="82"/>
        <v>1209.5553075046055</v>
      </c>
      <c r="AR91">
        <f t="shared" si="83"/>
        <v>1319.3871106346373</v>
      </c>
      <c r="AS91">
        <f t="shared" si="84"/>
        <v>1374.9724724772191</v>
      </c>
      <c r="AT91">
        <f t="shared" si="85"/>
        <v>1427.9633510666408</v>
      </c>
      <c r="AU91">
        <f t="shared" si="86"/>
        <v>1486.4734254084804</v>
      </c>
      <c r="AV91">
        <f t="shared" si="87"/>
        <v>0.5</v>
      </c>
      <c r="AW91">
        <f t="shared" si="88"/>
        <v>0.51381636417896503</v>
      </c>
      <c r="AX91">
        <f t="shared" si="89"/>
        <v>0.5531147008217141</v>
      </c>
      <c r="AY91">
        <f t="shared" si="90"/>
        <v>0.56981300518122446</v>
      </c>
      <c r="AZ91">
        <f t="shared" si="91"/>
        <v>0.58399522015105898</v>
      </c>
      <c r="BA91">
        <f t="shared" si="92"/>
        <v>0.59839775839734</v>
      </c>
      <c r="BB91" s="11">
        <f t="shared" si="93"/>
        <v>10257</v>
      </c>
      <c r="BC91" s="11">
        <f t="shared" si="94"/>
        <v>10925.791167901512</v>
      </c>
      <c r="BD91" s="11">
        <f t="shared" si="95"/>
        <v>11792.405421518946</v>
      </c>
      <c r="BE91" s="11">
        <f t="shared" si="96"/>
        <v>12187.160554816026</v>
      </c>
      <c r="BF91" s="11">
        <f t="shared" si="97"/>
        <v>12544.217328844747</v>
      </c>
      <c r="BG91" s="11">
        <f t="shared" si="98"/>
        <v>12917.014012764977</v>
      </c>
      <c r="BH91" s="12">
        <v>10215</v>
      </c>
      <c r="BI91" s="13">
        <v>0.20918255644027073</v>
      </c>
      <c r="BJ91">
        <v>31</v>
      </c>
      <c r="BK91">
        <v>11611.868673724501</v>
      </c>
      <c r="BL91">
        <v>16.760118227373599</v>
      </c>
      <c r="BM91">
        <v>0.53871665465842999</v>
      </c>
    </row>
    <row r="92" spans="1:65" x14ac:dyDescent="0.3">
      <c r="A92">
        <v>24028</v>
      </c>
      <c r="B92">
        <v>6.1988563030000003</v>
      </c>
      <c r="C92">
        <v>6.7671945400000002</v>
      </c>
      <c r="D92">
        <v>7.1745702180000004</v>
      </c>
      <c r="E92">
        <v>7.665589851</v>
      </c>
      <c r="F92">
        <v>7.9067800740000003</v>
      </c>
      <c r="G92">
        <v>8.1953845110000003</v>
      </c>
      <c r="H92">
        <f t="shared" si="56"/>
        <v>1.0916843703450501</v>
      </c>
      <c r="I92">
        <f t="shared" si="57"/>
        <v>1.0601986060238191</v>
      </c>
      <c r="J92">
        <f t="shared" si="58"/>
        <v>1.0684388915405831</v>
      </c>
      <c r="K92">
        <f t="shared" si="59"/>
        <v>1.0314640135577482</v>
      </c>
      <c r="L92">
        <f t="shared" si="60"/>
        <v>1.0365008808008993</v>
      </c>
      <c r="M92" s="2">
        <v>824229</v>
      </c>
      <c r="N92" s="2">
        <f t="shared" si="61"/>
        <v>899797.91688513022</v>
      </c>
      <c r="O92" s="2">
        <f t="shared" si="62"/>
        <v>953964.49718475132</v>
      </c>
      <c r="P92" s="2">
        <f t="shared" si="63"/>
        <v>1019252.7699411454</v>
      </c>
      <c r="Q92" s="2">
        <f t="shared" si="64"/>
        <v>1051322.5529133461</v>
      </c>
      <c r="R92" s="2">
        <f t="shared" si="65"/>
        <v>1089696.7521005333</v>
      </c>
      <c r="S92">
        <v>29466.73936</v>
      </c>
      <c r="T92" s="2">
        <f t="shared" si="66"/>
        <v>32168.378804343301</v>
      </c>
      <c r="U92" s="2">
        <f t="shared" si="67"/>
        <v>34104.870366410934</v>
      </c>
      <c r="V92" s="2">
        <f t="shared" si="68"/>
        <v>36438.969890423381</v>
      </c>
      <c r="W92" s="2">
        <f t="shared" si="69"/>
        <v>37585.486133086044</v>
      </c>
      <c r="X92" s="2">
        <f t="shared" si="70"/>
        <v>38957.389482273669</v>
      </c>
      <c r="Y92" s="15">
        <v>824229</v>
      </c>
      <c r="Z92" s="2">
        <v>845899</v>
      </c>
      <c r="AA92" s="2">
        <v>852611</v>
      </c>
      <c r="AB92" s="2">
        <v>858929</v>
      </c>
      <c r="AC92" s="2">
        <v>864918</v>
      </c>
      <c r="AD92" s="2">
        <v>870578</v>
      </c>
      <c r="AE92">
        <f t="shared" si="71"/>
        <v>1.0262912370227206</v>
      </c>
      <c r="AF92">
        <f t="shared" si="72"/>
        <v>1.0079347534398315</v>
      </c>
      <c r="AG92">
        <f t="shared" si="73"/>
        <v>1.0074101788506129</v>
      </c>
      <c r="AH92">
        <f t="shared" si="74"/>
        <v>1.0069726368535701</v>
      </c>
      <c r="AI92">
        <f t="shared" si="75"/>
        <v>1.0065439729546617</v>
      </c>
      <c r="AJ92">
        <v>29466.73936</v>
      </c>
      <c r="AK92">
        <f t="shared" si="76"/>
        <v>30241.456388800492</v>
      </c>
      <c r="AL92">
        <f t="shared" si="77"/>
        <v>30481.414888907042</v>
      </c>
      <c r="AM92">
        <f t="shared" si="78"/>
        <v>30707.287624853579</v>
      </c>
      <c r="AN92">
        <f t="shared" si="79"/>
        <v>30921.398390219809</v>
      </c>
      <c r="AO92">
        <f t="shared" si="80"/>
        <v>31123.747185005726</v>
      </c>
      <c r="AP92">
        <f t="shared" si="81"/>
        <v>58933.478719999999</v>
      </c>
      <c r="AQ92">
        <f t="shared" si="82"/>
        <v>62409.835193143794</v>
      </c>
      <c r="AR92">
        <f t="shared" si="83"/>
        <v>64586.285255317976</v>
      </c>
      <c r="AS92">
        <f t="shared" si="84"/>
        <v>67146.257515276957</v>
      </c>
      <c r="AT92">
        <f t="shared" si="85"/>
        <v>68506.884523305853</v>
      </c>
      <c r="AU92">
        <f t="shared" si="86"/>
        <v>70081.136667279396</v>
      </c>
      <c r="AV92">
        <f t="shared" si="87"/>
        <v>0.5</v>
      </c>
      <c r="AW92">
        <f t="shared" si="88"/>
        <v>0.51543765024838983</v>
      </c>
      <c r="AX92">
        <f t="shared" si="89"/>
        <v>0.52805127639079963</v>
      </c>
      <c r="AY92">
        <f t="shared" si="90"/>
        <v>0.54268057876692333</v>
      </c>
      <c r="AZ92">
        <f t="shared" si="91"/>
        <v>0.54863808790340718</v>
      </c>
      <c r="BA92">
        <f t="shared" si="92"/>
        <v>0.55588980622888096</v>
      </c>
      <c r="BB92" s="11">
        <f t="shared" si="93"/>
        <v>824229</v>
      </c>
      <c r="BC92" s="11">
        <f t="shared" si="94"/>
        <v>872016.38581492542</v>
      </c>
      <c r="BD92" s="11">
        <f t="shared" si="95"/>
        <v>900444.65362967202</v>
      </c>
      <c r="BE92" s="11">
        <f t="shared" si="96"/>
        <v>932248.17367938953</v>
      </c>
      <c r="BF92" s="11">
        <f t="shared" si="97"/>
        <v>949053.91542647849</v>
      </c>
      <c r="BG92" s="11">
        <f t="shared" si="98"/>
        <v>967890.87145425368</v>
      </c>
      <c r="BH92" s="12">
        <v>911908</v>
      </c>
      <c r="BI92" s="13">
        <v>5.7840065554228826E-2</v>
      </c>
      <c r="BJ92">
        <v>1110</v>
      </c>
      <c r="BK92">
        <v>806448.85053685098</v>
      </c>
      <c r="BL92">
        <v>588.56228348568902</v>
      </c>
      <c r="BM92">
        <v>17.0216628514798</v>
      </c>
    </row>
    <row r="93" spans="1:65" x14ac:dyDescent="0.3">
      <c r="A93">
        <v>24030</v>
      </c>
      <c r="B93">
        <v>1.7688323999999998E-2</v>
      </c>
      <c r="C93">
        <v>1.9636667E-2</v>
      </c>
      <c r="D93">
        <v>2.3617374999999999E-2</v>
      </c>
      <c r="E93">
        <v>2.4890823999999999E-2</v>
      </c>
      <c r="F93">
        <v>2.6951223999999999E-2</v>
      </c>
      <c r="G93">
        <v>2.8764181E-2</v>
      </c>
      <c r="H93">
        <f t="shared" si="56"/>
        <v>1.1101485364017529</v>
      </c>
      <c r="I93">
        <f t="shared" si="57"/>
        <v>1.2027181089336596</v>
      </c>
      <c r="J93">
        <f t="shared" si="58"/>
        <v>1.0539200059278391</v>
      </c>
      <c r="K93">
        <f t="shared" si="59"/>
        <v>1.0827774926213773</v>
      </c>
      <c r="L93">
        <f t="shared" si="60"/>
        <v>1.0672680765816054</v>
      </c>
      <c r="M93" s="2">
        <v>5176</v>
      </c>
      <c r="N93" s="2">
        <f t="shared" si="61"/>
        <v>5746.128824415473</v>
      </c>
      <c r="O93" s="2">
        <f t="shared" si="62"/>
        <v>6910.9731933901703</v>
      </c>
      <c r="P93" s="2">
        <f t="shared" si="63"/>
        <v>7283.612908944905</v>
      </c>
      <c r="Q93" s="2">
        <f t="shared" si="64"/>
        <v>7886.5321227720606</v>
      </c>
      <c r="R93" s="2">
        <f t="shared" si="65"/>
        <v>8417.0439695699824</v>
      </c>
      <c r="S93">
        <v>327.30978820000001</v>
      </c>
      <c r="T93" s="2">
        <f t="shared" si="66"/>
        <v>363.36248232019778</v>
      </c>
      <c r="U93" s="2">
        <f t="shared" si="67"/>
        <v>437.02263759358863</v>
      </c>
      <c r="V93" s="2">
        <f t="shared" si="68"/>
        <v>460.58690080323481</v>
      </c>
      <c r="W93" s="2">
        <f t="shared" si="69"/>
        <v>498.71312958597764</v>
      </c>
      <c r="X93" s="2">
        <f t="shared" si="70"/>
        <v>532.26060257921927</v>
      </c>
      <c r="Y93" s="15">
        <v>5176</v>
      </c>
      <c r="Z93" s="2">
        <v>5474</v>
      </c>
      <c r="AA93" s="2">
        <v>5434</v>
      </c>
      <c r="AB93" s="2">
        <v>5403</v>
      </c>
      <c r="AC93" s="2">
        <v>5393</v>
      </c>
      <c r="AD93" s="2">
        <v>5396</v>
      </c>
      <c r="AE93">
        <f t="shared" si="71"/>
        <v>1.0575734157650696</v>
      </c>
      <c r="AF93">
        <f t="shared" si="72"/>
        <v>0.99269272926561924</v>
      </c>
      <c r="AG93">
        <f t="shared" si="73"/>
        <v>0.99429517850570481</v>
      </c>
      <c r="AH93">
        <f t="shared" si="74"/>
        <v>0.99814917638349065</v>
      </c>
      <c r="AI93">
        <f t="shared" si="75"/>
        <v>1.000556276654923</v>
      </c>
      <c r="AJ93">
        <v>327.30978820000001</v>
      </c>
      <c r="AK93">
        <f t="shared" si="76"/>
        <v>346.15413072001547</v>
      </c>
      <c r="AL93">
        <f t="shared" si="77"/>
        <v>343.62468877102009</v>
      </c>
      <c r="AM93">
        <f t="shared" si="78"/>
        <v>341.66437126054871</v>
      </c>
      <c r="AN93">
        <f t="shared" si="79"/>
        <v>341.03201077329987</v>
      </c>
      <c r="AO93">
        <f t="shared" si="80"/>
        <v>341.22171891947448</v>
      </c>
      <c r="AP93">
        <f t="shared" si="81"/>
        <v>654.61957640000003</v>
      </c>
      <c r="AQ93">
        <f t="shared" si="82"/>
        <v>709.51661304021331</v>
      </c>
      <c r="AR93">
        <f t="shared" si="83"/>
        <v>780.64732636460872</v>
      </c>
      <c r="AS93">
        <f t="shared" si="84"/>
        <v>802.25127206378352</v>
      </c>
      <c r="AT93">
        <f t="shared" si="85"/>
        <v>839.74514035927746</v>
      </c>
      <c r="AU93">
        <f t="shared" si="86"/>
        <v>873.48232149869375</v>
      </c>
      <c r="AV93">
        <f t="shared" si="87"/>
        <v>0.5</v>
      </c>
      <c r="AW93">
        <f t="shared" si="88"/>
        <v>0.51212681372353375</v>
      </c>
      <c r="AX93">
        <f t="shared" si="89"/>
        <v>0.55982083436928742</v>
      </c>
      <c r="AY93">
        <f t="shared" si="90"/>
        <v>0.57411800621815101</v>
      </c>
      <c r="AZ93">
        <f t="shared" si="91"/>
        <v>0.59388629432568985</v>
      </c>
      <c r="BA93">
        <f t="shared" si="92"/>
        <v>0.60935475106809611</v>
      </c>
      <c r="BB93" s="11">
        <f t="shared" si="93"/>
        <v>5176</v>
      </c>
      <c r="BC93" s="11">
        <f t="shared" si="94"/>
        <v>5606.7643566452462</v>
      </c>
      <c r="BD93" s="11">
        <f t="shared" si="95"/>
        <v>6084.1328279254139</v>
      </c>
      <c r="BE93" s="11">
        <f t="shared" si="96"/>
        <v>6203.9191751933395</v>
      </c>
      <c r="BF93" s="11">
        <f t="shared" si="97"/>
        <v>6405.6575705968899</v>
      </c>
      <c r="BG93" s="11">
        <f t="shared" si="98"/>
        <v>6576.156473526893</v>
      </c>
      <c r="BH93" s="12">
        <v>4779</v>
      </c>
      <c r="BI93" s="13">
        <v>0.27328371530719531</v>
      </c>
      <c r="BJ93">
        <v>21</v>
      </c>
      <c r="BK93">
        <v>5629.6712165782801</v>
      </c>
      <c r="BL93">
        <v>7.6929439220430904</v>
      </c>
      <c r="BM93">
        <v>0.52941654079678202</v>
      </c>
    </row>
    <row r="94" spans="1:65" x14ac:dyDescent="0.3">
      <c r="A94">
        <v>24032</v>
      </c>
      <c r="B94">
        <v>0.163892486</v>
      </c>
      <c r="C94">
        <v>0.18150723299999999</v>
      </c>
      <c r="D94">
        <v>0.193226116</v>
      </c>
      <c r="E94">
        <v>0.20500823600000001</v>
      </c>
      <c r="F94">
        <v>0.214544437</v>
      </c>
      <c r="G94">
        <v>0.22645063600000001</v>
      </c>
      <c r="H94">
        <f t="shared" si="56"/>
        <v>1.1074774532372398</v>
      </c>
      <c r="I94">
        <f t="shared" si="57"/>
        <v>1.0645642755184308</v>
      </c>
      <c r="J94">
        <f t="shared" si="58"/>
        <v>1.0609758155051878</v>
      </c>
      <c r="K94">
        <f t="shared" si="59"/>
        <v>1.0465161848424469</v>
      </c>
      <c r="L94">
        <f t="shared" si="60"/>
        <v>1.0554952585417072</v>
      </c>
      <c r="M94" s="2">
        <v>39859</v>
      </c>
      <c r="N94" s="2">
        <f t="shared" si="61"/>
        <v>44142.943808583143</v>
      </c>
      <c r="O94" s="2">
        <f t="shared" si="62"/>
        <v>46993.000994835114</v>
      </c>
      <c r="P94" s="2">
        <f t="shared" si="63"/>
        <v>49858.437553531287</v>
      </c>
      <c r="Q94" s="2">
        <f t="shared" si="64"/>
        <v>52177.661850726945</v>
      </c>
      <c r="R94" s="2">
        <f t="shared" si="65"/>
        <v>55073.274685234814</v>
      </c>
      <c r="S94">
        <v>1758.0378909999999</v>
      </c>
      <c r="T94" s="2">
        <f t="shared" si="66"/>
        <v>1946.9873262192482</v>
      </c>
      <c r="U94" s="2">
        <f t="shared" si="67"/>
        <v>2072.6931523801604</v>
      </c>
      <c r="V94" s="2">
        <f t="shared" si="68"/>
        <v>2199.0773076385594</v>
      </c>
      <c r="W94" s="2">
        <f t="shared" si="69"/>
        <v>2301.369994163505</v>
      </c>
      <c r="X94" s="2">
        <f t="shared" si="70"/>
        <v>2429.085116989736</v>
      </c>
      <c r="Y94" s="15">
        <v>39859</v>
      </c>
      <c r="Z94" s="2">
        <v>41280</v>
      </c>
      <c r="AA94" s="2">
        <v>41390</v>
      </c>
      <c r="AB94" s="2">
        <v>41512</v>
      </c>
      <c r="AC94" s="2">
        <v>41644</v>
      </c>
      <c r="AD94" s="2">
        <v>41789</v>
      </c>
      <c r="AE94">
        <f t="shared" si="71"/>
        <v>1.0356506686068392</v>
      </c>
      <c r="AF94">
        <f t="shared" si="72"/>
        <v>1.0026647286821706</v>
      </c>
      <c r="AG94">
        <f t="shared" si="73"/>
        <v>1.0029475718772651</v>
      </c>
      <c r="AH94">
        <f t="shared" si="74"/>
        <v>1.0031798034303334</v>
      </c>
      <c r="AI94">
        <f t="shared" si="75"/>
        <v>1.0034818941504178</v>
      </c>
      <c r="AJ94">
        <v>1758.0378909999999</v>
      </c>
      <c r="AK94">
        <f t="shared" si="76"/>
        <v>1820.7131172503075</v>
      </c>
      <c r="AL94">
        <f t="shared" si="77"/>
        <v>1825.5648237158487</v>
      </c>
      <c r="AM94">
        <f t="shared" si="78"/>
        <v>1830.945807250358</v>
      </c>
      <c r="AN94">
        <f t="shared" si="79"/>
        <v>1836.7678550090072</v>
      </c>
      <c r="AO94">
        <f t="shared" si="80"/>
        <v>1843.1632862590386</v>
      </c>
      <c r="AP94">
        <f t="shared" si="81"/>
        <v>3516.0757819999999</v>
      </c>
      <c r="AQ94">
        <f t="shared" si="82"/>
        <v>3767.7004434695555</v>
      </c>
      <c r="AR94">
        <f t="shared" si="83"/>
        <v>3898.2579760960089</v>
      </c>
      <c r="AS94">
        <f t="shared" si="84"/>
        <v>4030.0231148889175</v>
      </c>
      <c r="AT94">
        <f t="shared" si="85"/>
        <v>4138.1378491725118</v>
      </c>
      <c r="AU94">
        <f t="shared" si="86"/>
        <v>4272.2484032487746</v>
      </c>
      <c r="AV94">
        <f t="shared" si="87"/>
        <v>0.5</v>
      </c>
      <c r="AW94">
        <f t="shared" si="88"/>
        <v>0.51675746398414024</v>
      </c>
      <c r="AX94">
        <f t="shared" si="89"/>
        <v>0.53169727737103267</v>
      </c>
      <c r="AY94">
        <f t="shared" si="90"/>
        <v>0.54567362145246012</v>
      </c>
      <c r="AZ94">
        <f t="shared" si="91"/>
        <v>0.55613661942743187</v>
      </c>
      <c r="BA94">
        <f t="shared" si="92"/>
        <v>0.56857300599435434</v>
      </c>
      <c r="BB94" s="11">
        <f t="shared" si="93"/>
        <v>39859</v>
      </c>
      <c r="BC94" s="11">
        <f t="shared" si="94"/>
        <v>42663.496226530624</v>
      </c>
      <c r="BD94" s="11">
        <f t="shared" si="95"/>
        <v>44013.900620774097</v>
      </c>
      <c r="BE94" s="11">
        <f t="shared" si="96"/>
        <v>45304.006747469059</v>
      </c>
      <c r="BF94" s="11">
        <f t="shared" si="97"/>
        <v>46319.506758871954</v>
      </c>
      <c r="BG94" s="11">
        <f t="shared" si="98"/>
        <v>47520.194694996157</v>
      </c>
      <c r="BH94" s="12">
        <v>39880</v>
      </c>
      <c r="BI94" s="13">
        <v>0.16077784916568671</v>
      </c>
      <c r="BJ94">
        <v>63</v>
      </c>
      <c r="BK94">
        <v>39758.573520089303</v>
      </c>
      <c r="BL94">
        <v>27.620033161166901</v>
      </c>
      <c r="BM94">
        <v>1.58309885382105</v>
      </c>
    </row>
    <row r="95" spans="1:65" x14ac:dyDescent="0.3">
      <c r="A95">
        <v>24035</v>
      </c>
      <c r="B95">
        <v>7.7752135080000002</v>
      </c>
      <c r="C95">
        <v>8.6055937829999998</v>
      </c>
      <c r="D95">
        <v>9.1922519230000006</v>
      </c>
      <c r="E95">
        <v>9.6153370579999997</v>
      </c>
      <c r="F95">
        <v>9.8960069579999992</v>
      </c>
      <c r="G95">
        <v>10.20210893</v>
      </c>
      <c r="H95">
        <f t="shared" si="56"/>
        <v>1.1067983887703678</v>
      </c>
      <c r="I95">
        <f t="shared" si="57"/>
        <v>1.0681717211842976</v>
      </c>
      <c r="J95">
        <f t="shared" si="58"/>
        <v>1.046026277189096</v>
      </c>
      <c r="K95">
        <f t="shared" si="59"/>
        <v>1.0291898139718858</v>
      </c>
      <c r="L95">
        <f t="shared" si="60"/>
        <v>1.0309318670953991</v>
      </c>
      <c r="M95" s="2">
        <v>309342</v>
      </c>
      <c r="N95" s="2">
        <f t="shared" si="61"/>
        <v>342379.22717900312</v>
      </c>
      <c r="O95" s="2">
        <f t="shared" si="62"/>
        <v>365719.80839354539</v>
      </c>
      <c r="P95" s="2">
        <f t="shared" si="63"/>
        <v>382552.52966820978</v>
      </c>
      <c r="Q95" s="2">
        <f t="shared" si="64"/>
        <v>393719.16684369917</v>
      </c>
      <c r="R95" s="2">
        <f t="shared" si="65"/>
        <v>405897.63578541973</v>
      </c>
      <c r="S95">
        <v>16960.25531</v>
      </c>
      <c r="T95" s="2">
        <f t="shared" si="66"/>
        <v>18771.583250242074</v>
      </c>
      <c r="U95" s="2">
        <f t="shared" si="67"/>
        <v>20051.274389765407</v>
      </c>
      <c r="V95" s="2">
        <f t="shared" si="68"/>
        <v>20974.159902823372</v>
      </c>
      <c r="W95" s="2">
        <f t="shared" si="69"/>
        <v>21586.391728603372</v>
      </c>
      <c r="X95" s="2">
        <f t="shared" si="70"/>
        <v>22254.099128621754</v>
      </c>
      <c r="Y95" s="15">
        <v>309342</v>
      </c>
      <c r="Z95" s="2">
        <v>306702</v>
      </c>
      <c r="AA95" s="2">
        <v>313010</v>
      </c>
      <c r="AB95" s="2">
        <v>318842</v>
      </c>
      <c r="AC95" s="2">
        <v>324165</v>
      </c>
      <c r="AD95" s="2">
        <v>328949</v>
      </c>
      <c r="AE95">
        <f t="shared" si="71"/>
        <v>0.99146575634734369</v>
      </c>
      <c r="AF95">
        <f t="shared" si="72"/>
        <v>1.0205671955187772</v>
      </c>
      <c r="AG95">
        <f t="shared" si="73"/>
        <v>1.0186319925880962</v>
      </c>
      <c r="AH95">
        <f t="shared" si="74"/>
        <v>1.016694789268666</v>
      </c>
      <c r="AI95">
        <f t="shared" si="75"/>
        <v>1.014757916493144</v>
      </c>
      <c r="AJ95">
        <v>16960.25531</v>
      </c>
      <c r="AK95">
        <f t="shared" si="76"/>
        <v>16815.512358773201</v>
      </c>
      <c r="AL95">
        <f t="shared" si="77"/>
        <v>17161.360289204506</v>
      </c>
      <c r="AM95">
        <f t="shared" si="78"/>
        <v>17481.110626914611</v>
      </c>
      <c r="AN95">
        <f t="shared" si="79"/>
        <v>17772.954085013189</v>
      </c>
      <c r="AO95">
        <f t="shared" si="80"/>
        <v>18035.245857236296</v>
      </c>
      <c r="AP95">
        <f t="shared" si="81"/>
        <v>33920.510620000001</v>
      </c>
      <c r="AQ95">
        <f t="shared" si="82"/>
        <v>35587.095609015276</v>
      </c>
      <c r="AR95">
        <f t="shared" si="83"/>
        <v>37212.634678969916</v>
      </c>
      <c r="AS95">
        <f t="shared" si="84"/>
        <v>38455.270529737987</v>
      </c>
      <c r="AT95">
        <f t="shared" si="85"/>
        <v>39359.345813616557</v>
      </c>
      <c r="AU95">
        <f t="shared" si="86"/>
        <v>40289.34498585805</v>
      </c>
      <c r="AV95">
        <f t="shared" si="87"/>
        <v>0.5</v>
      </c>
      <c r="AW95">
        <f t="shared" si="88"/>
        <v>0.52748286784849818</v>
      </c>
      <c r="AX95">
        <f t="shared" si="89"/>
        <v>0.53882974325107502</v>
      </c>
      <c r="AY95">
        <f t="shared" si="90"/>
        <v>0.54541704203078667</v>
      </c>
      <c r="AZ95">
        <f t="shared" si="91"/>
        <v>0.54844386466239103</v>
      </c>
      <c r="BA95">
        <f t="shared" si="92"/>
        <v>0.55235693547346476</v>
      </c>
      <c r="BB95" s="11">
        <f t="shared" si="93"/>
        <v>309342</v>
      </c>
      <c r="BC95" s="11">
        <f t="shared" si="94"/>
        <v>323560.10106974014</v>
      </c>
      <c r="BD95" s="11">
        <f t="shared" si="95"/>
        <v>337318.19587003801</v>
      </c>
      <c r="BE95" s="11">
        <f t="shared" si="96"/>
        <v>347803.72103036009</v>
      </c>
      <c r="BF95" s="11">
        <f t="shared" si="97"/>
        <v>355572.61077656806</v>
      </c>
      <c r="BG95" s="11">
        <f t="shared" si="98"/>
        <v>363394.5231341215</v>
      </c>
      <c r="BH95" s="12">
        <v>332072</v>
      </c>
      <c r="BI95" s="13">
        <v>8.6194263094496293E-2</v>
      </c>
      <c r="BJ95">
        <v>269</v>
      </c>
      <c r="BK95">
        <v>313924.05989353103</v>
      </c>
      <c r="BL95">
        <v>1172.65046586619</v>
      </c>
      <c r="BM95">
        <v>20.920284156179001</v>
      </c>
    </row>
    <row r="96" spans="1:65" x14ac:dyDescent="0.3">
      <c r="A96">
        <v>24036</v>
      </c>
      <c r="B96">
        <v>2.4502639999999999E-2</v>
      </c>
      <c r="C96">
        <v>2.7581771000000001E-2</v>
      </c>
      <c r="D96">
        <v>3.354381E-2</v>
      </c>
      <c r="E96">
        <v>3.8091598999999997E-2</v>
      </c>
      <c r="F96">
        <v>4.1054510000000002E-2</v>
      </c>
      <c r="G96">
        <v>4.5592349999999997E-2</v>
      </c>
      <c r="H96">
        <f t="shared" si="56"/>
        <v>1.1256652752519729</v>
      </c>
      <c r="I96">
        <f t="shared" si="57"/>
        <v>1.2161586723347098</v>
      </c>
      <c r="J96">
        <f t="shared" si="58"/>
        <v>1.1355775924082565</v>
      </c>
      <c r="K96">
        <f t="shared" si="59"/>
        <v>1.0777838441489422</v>
      </c>
      <c r="L96">
        <f t="shared" si="60"/>
        <v>1.1105320706543567</v>
      </c>
      <c r="M96" s="2">
        <v>30087</v>
      </c>
      <c r="N96" s="2">
        <f t="shared" si="61"/>
        <v>33867.891136506107</v>
      </c>
      <c r="O96" s="2">
        <f t="shared" si="62"/>
        <v>41188.729519349748</v>
      </c>
      <c r="P96" s="2">
        <f t="shared" si="63"/>
        <v>46772.998301938074</v>
      </c>
      <c r="Q96" s="2">
        <f t="shared" si="64"/>
        <v>50411.181912234766</v>
      </c>
      <c r="R96" s="2">
        <f t="shared" si="65"/>
        <v>55983.234233127529</v>
      </c>
      <c r="S96">
        <v>1042.116039</v>
      </c>
      <c r="T96" s="2">
        <f t="shared" si="66"/>
        <v>1173.0738378854307</v>
      </c>
      <c r="U96" s="2">
        <f t="shared" si="67"/>
        <v>1426.643921233328</v>
      </c>
      <c r="V96" s="2">
        <f t="shared" si="68"/>
        <v>1620.0648692980169</v>
      </c>
      <c r="W96" s="2">
        <f t="shared" si="69"/>
        <v>1746.0797426026704</v>
      </c>
      <c r="X96" s="2">
        <f t="shared" si="70"/>
        <v>1939.0775520801697</v>
      </c>
      <c r="Y96" s="15">
        <v>30087</v>
      </c>
      <c r="Z96" s="2">
        <v>30789</v>
      </c>
      <c r="AA96" s="2">
        <v>30983</v>
      </c>
      <c r="AB96" s="2">
        <v>31182</v>
      </c>
      <c r="AC96" s="2">
        <v>31384</v>
      </c>
      <c r="AD96" s="2">
        <v>31591</v>
      </c>
      <c r="AE96">
        <f t="shared" si="71"/>
        <v>1.0233323362249476</v>
      </c>
      <c r="AF96">
        <f t="shared" si="72"/>
        <v>1.0063009516385721</v>
      </c>
      <c r="AG96">
        <f t="shared" si="73"/>
        <v>1.0064228770616144</v>
      </c>
      <c r="AH96">
        <f t="shared" si="74"/>
        <v>1.0064780963376307</v>
      </c>
      <c r="AI96">
        <f t="shared" si="75"/>
        <v>1.0065957175630895</v>
      </c>
      <c r="AJ96">
        <v>1042.116039</v>
      </c>
      <c r="AK96">
        <f t="shared" si="76"/>
        <v>1066.4310408073586</v>
      </c>
      <c r="AL96">
        <f t="shared" si="77"/>
        <v>1073.1505712213579</v>
      </c>
      <c r="AM96">
        <f t="shared" si="78"/>
        <v>1080.043285408914</v>
      </c>
      <c r="AN96">
        <f t="shared" si="79"/>
        <v>1087.0399098606042</v>
      </c>
      <c r="AO96">
        <f t="shared" si="80"/>
        <v>1094.2097180858511</v>
      </c>
      <c r="AP96">
        <f t="shared" si="81"/>
        <v>2084.232078</v>
      </c>
      <c r="AQ96">
        <f t="shared" si="82"/>
        <v>2239.5048786927891</v>
      </c>
      <c r="AR96">
        <f t="shared" si="83"/>
        <v>2499.794492454686</v>
      </c>
      <c r="AS96">
        <f t="shared" si="84"/>
        <v>2700.1081547069307</v>
      </c>
      <c r="AT96">
        <f t="shared" si="85"/>
        <v>2833.1196524632746</v>
      </c>
      <c r="AU96">
        <f t="shared" si="86"/>
        <v>3033.2872701660208</v>
      </c>
      <c r="AV96">
        <f t="shared" si="87"/>
        <v>0.5</v>
      </c>
      <c r="AW96">
        <f t="shared" si="88"/>
        <v>0.52380945853092309</v>
      </c>
      <c r="AX96">
        <f t="shared" si="89"/>
        <v>0.57070448212421965</v>
      </c>
      <c r="AY96">
        <f t="shared" si="90"/>
        <v>0.59999999128696313</v>
      </c>
      <c r="AZ96">
        <f t="shared" si="91"/>
        <v>0.6163099186737595</v>
      </c>
      <c r="BA96">
        <f t="shared" si="92"/>
        <v>0.63926604352710648</v>
      </c>
      <c r="BB96" s="11">
        <f t="shared" si="93"/>
        <v>30087</v>
      </c>
      <c r="BC96" s="11">
        <f t="shared" si="94"/>
        <v>32255.138837417184</v>
      </c>
      <c r="BD96" s="11">
        <f t="shared" si="95"/>
        <v>35364.273939309394</v>
      </c>
      <c r="BE96" s="11">
        <f t="shared" si="96"/>
        <v>37418.399456620173</v>
      </c>
      <c r="BF96" s="11">
        <f t="shared" si="97"/>
        <v>38684.540975314529</v>
      </c>
      <c r="BG96" s="11">
        <f t="shared" si="98"/>
        <v>40390.107162129651</v>
      </c>
      <c r="BH96" s="12">
        <v>29184</v>
      </c>
      <c r="BI96" s="13">
        <v>0.27744682917396812</v>
      </c>
      <c r="BJ96">
        <v>66</v>
      </c>
      <c r="BK96">
        <v>29764.611546204102</v>
      </c>
      <c r="BL96">
        <v>24.872748969749299</v>
      </c>
      <c r="BM96">
        <v>0.60331255076805901</v>
      </c>
    </row>
    <row r="97" spans="1:65" x14ac:dyDescent="0.3">
      <c r="A97">
        <v>24043</v>
      </c>
      <c r="B97">
        <v>0.15670162300000001</v>
      </c>
      <c r="C97">
        <v>0.16554343899999999</v>
      </c>
      <c r="D97">
        <v>0.18375803099999999</v>
      </c>
      <c r="E97">
        <v>0.20020746</v>
      </c>
      <c r="F97">
        <v>0.20658802600000001</v>
      </c>
      <c r="G97">
        <v>0.21607885800000001</v>
      </c>
      <c r="H97">
        <f t="shared" si="56"/>
        <v>1.0564245336501714</v>
      </c>
      <c r="I97">
        <f t="shared" si="57"/>
        <v>1.1100290782288267</v>
      </c>
      <c r="J97">
        <f t="shared" si="58"/>
        <v>1.0895167896090485</v>
      </c>
      <c r="K97">
        <f t="shared" si="59"/>
        <v>1.0318697714860376</v>
      </c>
      <c r="L97">
        <f t="shared" si="60"/>
        <v>1.0459408620323425</v>
      </c>
      <c r="M97" s="2">
        <v>9383</v>
      </c>
      <c r="N97" s="2">
        <f t="shared" si="61"/>
        <v>9912.4313992395582</v>
      </c>
      <c r="O97" s="2">
        <f t="shared" si="62"/>
        <v>11003.087089104365</v>
      </c>
      <c r="P97" s="2">
        <f t="shared" si="63"/>
        <v>11988.048121109759</v>
      </c>
      <c r="Q97" s="2">
        <f t="shared" si="64"/>
        <v>12370.10447529315</v>
      </c>
      <c r="R97" s="2">
        <f t="shared" si="65"/>
        <v>12938.397738318256</v>
      </c>
      <c r="S97">
        <v>584.15890439999998</v>
      </c>
      <c r="T97" s="2">
        <f t="shared" si="66"/>
        <v>617.11979815836503</v>
      </c>
      <c r="U97" s="2">
        <f t="shared" si="67"/>
        <v>685.02092070648951</v>
      </c>
      <c r="V97" s="2">
        <f t="shared" si="68"/>
        <v>746.341794343169</v>
      </c>
      <c r="W97" s="2">
        <f t="shared" si="69"/>
        <v>770.12753677936507</v>
      </c>
      <c r="X97" s="2">
        <f t="shared" si="70"/>
        <v>805.50785969385367</v>
      </c>
      <c r="Y97" s="15">
        <v>9383</v>
      </c>
      <c r="Z97" s="2">
        <v>9567</v>
      </c>
      <c r="AA97" s="2">
        <v>9561</v>
      </c>
      <c r="AB97" s="2">
        <v>9570</v>
      </c>
      <c r="AC97" s="2">
        <v>9580</v>
      </c>
      <c r="AD97" s="2">
        <v>9596</v>
      </c>
      <c r="AE97">
        <f t="shared" si="71"/>
        <v>1.0196099328572952</v>
      </c>
      <c r="AF97">
        <f t="shared" si="72"/>
        <v>0.99937284415177174</v>
      </c>
      <c r="AG97">
        <f t="shared" si="73"/>
        <v>1.0009413241292753</v>
      </c>
      <c r="AH97">
        <f t="shared" si="74"/>
        <v>1.0010449320794148</v>
      </c>
      <c r="AI97">
        <f t="shared" si="75"/>
        <v>1.001670146137787</v>
      </c>
      <c r="AJ97">
        <v>584.15890439999998</v>
      </c>
      <c r="AK97">
        <f t="shared" si="76"/>
        <v>595.61422129327514</v>
      </c>
      <c r="AL97">
        <f t="shared" si="77"/>
        <v>595.24067835110316</v>
      </c>
      <c r="AM97">
        <f t="shared" si="78"/>
        <v>595.80099276436124</v>
      </c>
      <c r="AN97">
        <f t="shared" si="79"/>
        <v>596.42356433464795</v>
      </c>
      <c r="AO97">
        <f t="shared" si="80"/>
        <v>597.41967884710664</v>
      </c>
      <c r="AP97">
        <f t="shared" si="81"/>
        <v>1168.3178088</v>
      </c>
      <c r="AQ97">
        <f t="shared" si="82"/>
        <v>1212.7340194516401</v>
      </c>
      <c r="AR97">
        <f t="shared" si="83"/>
        <v>1280.2615990575928</v>
      </c>
      <c r="AS97">
        <f t="shared" si="84"/>
        <v>1342.1427871075302</v>
      </c>
      <c r="AT97">
        <f t="shared" si="85"/>
        <v>1366.5511011140129</v>
      </c>
      <c r="AU97">
        <f t="shared" si="86"/>
        <v>1402.9275385409603</v>
      </c>
      <c r="AV97">
        <f t="shared" si="87"/>
        <v>0.5</v>
      </c>
      <c r="AW97">
        <f t="shared" si="88"/>
        <v>0.50886656782120032</v>
      </c>
      <c r="AX97">
        <f t="shared" si="89"/>
        <v>0.53506324114597914</v>
      </c>
      <c r="AY97">
        <f t="shared" si="90"/>
        <v>0.55608226003406092</v>
      </c>
      <c r="AZ97">
        <f t="shared" si="91"/>
        <v>0.56355560809365768</v>
      </c>
      <c r="BA97">
        <f t="shared" si="92"/>
        <v>0.57416212709858061</v>
      </c>
      <c r="BB97" s="11">
        <f t="shared" si="93"/>
        <v>9383</v>
      </c>
      <c r="BC97" s="11">
        <f t="shared" si="94"/>
        <v>9736.6529086908486</v>
      </c>
      <c r="BD97" s="11">
        <f t="shared" si="95"/>
        <v>10231.479297193413</v>
      </c>
      <c r="BE97" s="11">
        <f t="shared" si="96"/>
        <v>10643.414457051929</v>
      </c>
      <c r="BF97" s="11">
        <f t="shared" si="97"/>
        <v>10797.725451074482</v>
      </c>
      <c r="BG97" s="11">
        <f t="shared" si="98"/>
        <v>11019.31954327596</v>
      </c>
      <c r="BH97" s="12">
        <v>7966</v>
      </c>
      <c r="BI97" s="13">
        <v>0.277087848417928</v>
      </c>
      <c r="BJ97">
        <v>16</v>
      </c>
      <c r="BK97">
        <v>8497.7442095993301</v>
      </c>
      <c r="BL97">
        <v>18.892534126041799</v>
      </c>
      <c r="BM97">
        <v>1.4243994829222599</v>
      </c>
    </row>
    <row r="98" spans="1:65" x14ac:dyDescent="0.3">
      <c r="A98">
        <v>24045</v>
      </c>
      <c r="B98">
        <v>9.6918553000000005E-2</v>
      </c>
      <c r="C98">
        <v>0.105262039</v>
      </c>
      <c r="D98">
        <v>0.119374488</v>
      </c>
      <c r="E98">
        <v>0.12625726800000001</v>
      </c>
      <c r="F98">
        <v>0.132222963</v>
      </c>
      <c r="G98">
        <v>0.140007994</v>
      </c>
      <c r="H98">
        <f t="shared" ref="H98:H106" si="99">+C98/B98</f>
        <v>1.0860876038873588</v>
      </c>
      <c r="I98">
        <f t="shared" si="57"/>
        <v>1.1340696905937762</v>
      </c>
      <c r="J98">
        <f t="shared" si="58"/>
        <v>1.057657043102878</v>
      </c>
      <c r="K98">
        <f t="shared" si="59"/>
        <v>1.0472503095821779</v>
      </c>
      <c r="L98">
        <f t="shared" si="60"/>
        <v>1.058878055848741</v>
      </c>
      <c r="M98" s="2">
        <v>14486</v>
      </c>
      <c r="N98" s="2">
        <f t="shared" si="61"/>
        <v>15733.065029912279</v>
      </c>
      <c r="O98" s="2">
        <f t="shared" si="62"/>
        <v>17842.392190564377</v>
      </c>
      <c r="P98" s="2">
        <f t="shared" si="63"/>
        <v>18871.131766154202</v>
      </c>
      <c r="Q98" s="2">
        <f t="shared" si="64"/>
        <v>19762.798584271059</v>
      </c>
      <c r="R98" s="2">
        <f t="shared" si="65"/>
        <v>20926.393743043187</v>
      </c>
      <c r="S98">
        <v>550.19940440000005</v>
      </c>
      <c r="T98" s="2">
        <f t="shared" si="66"/>
        <v>597.56475278504797</v>
      </c>
      <c r="U98" s="2">
        <f t="shared" si="67"/>
        <v>677.68007430068565</v>
      </c>
      <c r="V98" s="2">
        <f t="shared" si="68"/>
        <v>716.75310355460181</v>
      </c>
      <c r="W98" s="2">
        <f t="shared" si="69"/>
        <v>750.61990959154355</v>
      </c>
      <c r="X98" s="2">
        <f t="shared" si="70"/>
        <v>794.81495054965137</v>
      </c>
      <c r="Y98" s="15">
        <v>14486</v>
      </c>
      <c r="Z98" s="2">
        <v>15055</v>
      </c>
      <c r="AA98" s="2">
        <v>15081</v>
      </c>
      <c r="AB98" s="2">
        <v>15121</v>
      </c>
      <c r="AC98" s="2">
        <v>15164</v>
      </c>
      <c r="AD98" s="2">
        <v>15226</v>
      </c>
      <c r="AE98">
        <f t="shared" si="71"/>
        <v>1.0392793041557367</v>
      </c>
      <c r="AF98">
        <f t="shared" si="72"/>
        <v>1.0017270009963468</v>
      </c>
      <c r="AG98">
        <f t="shared" si="73"/>
        <v>1.002652344009018</v>
      </c>
      <c r="AH98">
        <f t="shared" si="74"/>
        <v>1.0028437272667152</v>
      </c>
      <c r="AI98">
        <f t="shared" si="75"/>
        <v>1.0040886309680823</v>
      </c>
      <c r="AJ98">
        <v>550.19940440000005</v>
      </c>
      <c r="AK98">
        <f t="shared" si="76"/>
        <v>571.81085415173277</v>
      </c>
      <c r="AL98">
        <f t="shared" si="77"/>
        <v>572.79837206657476</v>
      </c>
      <c r="AM98">
        <f t="shared" si="78"/>
        <v>574.31763039710086</v>
      </c>
      <c r="AN98">
        <f t="shared" si="79"/>
        <v>575.95083310241637</v>
      </c>
      <c r="AO98">
        <f t="shared" si="80"/>
        <v>578.30568351473175</v>
      </c>
      <c r="AP98">
        <f t="shared" si="81"/>
        <v>1100.3988088000001</v>
      </c>
      <c r="AQ98">
        <f t="shared" si="82"/>
        <v>1169.3756069367807</v>
      </c>
      <c r="AR98">
        <f t="shared" si="83"/>
        <v>1250.4784463672604</v>
      </c>
      <c r="AS98">
        <f t="shared" si="84"/>
        <v>1291.0707339517026</v>
      </c>
      <c r="AT98">
        <f t="shared" si="85"/>
        <v>1326.5707426939598</v>
      </c>
      <c r="AU98">
        <f t="shared" si="86"/>
        <v>1373.120634064383</v>
      </c>
      <c r="AV98">
        <f t="shared" si="87"/>
        <v>0.5</v>
      </c>
      <c r="AW98">
        <f t="shared" si="88"/>
        <v>0.51101181625499204</v>
      </c>
      <c r="AX98">
        <f t="shared" si="89"/>
        <v>0.54193662935126974</v>
      </c>
      <c r="AY98">
        <f t="shared" si="90"/>
        <v>0.55516176202117729</v>
      </c>
      <c r="AZ98">
        <f t="shared" si="91"/>
        <v>0.56583481410663949</v>
      </c>
      <c r="BA98">
        <f t="shared" si="92"/>
        <v>0.57883839979669549</v>
      </c>
      <c r="BB98" s="11">
        <f t="shared" si="93"/>
        <v>14486</v>
      </c>
      <c r="BC98" s="11">
        <f t="shared" si="94"/>
        <v>15386.56578743781</v>
      </c>
      <c r="BD98" s="11">
        <f t="shared" si="95"/>
        <v>16345.892614492999</v>
      </c>
      <c r="BE98" s="11">
        <f t="shared" si="96"/>
        <v>16789.202007044449</v>
      </c>
      <c r="BF98" s="11">
        <f t="shared" si="97"/>
        <v>17160.638242226167</v>
      </c>
      <c r="BG98" s="11">
        <f t="shared" si="98"/>
        <v>17626.78695060897</v>
      </c>
      <c r="BH98" s="12">
        <v>14188</v>
      </c>
      <c r="BI98" s="13">
        <v>0.19508869995675338</v>
      </c>
      <c r="BJ98">
        <v>25</v>
      </c>
      <c r="BK98">
        <v>14443.3210906023</v>
      </c>
      <c r="BL98">
        <v>11.9497410855566</v>
      </c>
      <c r="BM98">
        <v>1.1229879840796699</v>
      </c>
    </row>
    <row r="99" spans="1:65" x14ac:dyDescent="0.3">
      <c r="A99">
        <v>24046</v>
      </c>
      <c r="B99">
        <v>0.106345098</v>
      </c>
      <c r="C99">
        <v>0.116017838</v>
      </c>
      <c r="D99">
        <v>0.12517621700000001</v>
      </c>
      <c r="E99">
        <v>0.135019527</v>
      </c>
      <c r="F99">
        <v>0.14616183699999999</v>
      </c>
      <c r="G99">
        <v>0.15514060499999999</v>
      </c>
      <c r="H99">
        <f t="shared" si="99"/>
        <v>1.0909561435544495</v>
      </c>
      <c r="I99">
        <f t="shared" si="57"/>
        <v>1.0789394041285272</v>
      </c>
      <c r="J99">
        <f t="shared" si="58"/>
        <v>1.0786356245292186</v>
      </c>
      <c r="K99">
        <f t="shared" si="59"/>
        <v>1.0825236930358968</v>
      </c>
      <c r="L99">
        <f t="shared" si="60"/>
        <v>1.0614303171353818</v>
      </c>
      <c r="M99" s="2">
        <v>17888</v>
      </c>
      <c r="N99" s="2">
        <f t="shared" si="61"/>
        <v>19515.023495901991</v>
      </c>
      <c r="O99" s="2">
        <f t="shared" si="62"/>
        <v>21055.527822222703</v>
      </c>
      <c r="P99" s="2">
        <f t="shared" si="63"/>
        <v>22711.242402315522</v>
      </c>
      <c r="Q99" s="2">
        <f t="shared" si="64"/>
        <v>24585.45799878805</v>
      </c>
      <c r="R99" s="2">
        <f t="shared" si="65"/>
        <v>26095.750480572209</v>
      </c>
      <c r="S99">
        <v>1044.4681740000001</v>
      </c>
      <c r="T99" s="2">
        <f t="shared" si="66"/>
        <v>1139.4689711723979</v>
      </c>
      <c r="U99" s="2">
        <f t="shared" si="67"/>
        <v>1229.4179727796929</v>
      </c>
      <c r="V99" s="2">
        <f t="shared" si="68"/>
        <v>1326.0940228766699</v>
      </c>
      <c r="W99" s="2">
        <f t="shared" si="69"/>
        <v>1435.5281989572818</v>
      </c>
      <c r="X99" s="2">
        <f t="shared" si="70"/>
        <v>1523.713151476011</v>
      </c>
      <c r="Y99" s="15">
        <v>17888</v>
      </c>
      <c r="Z99" s="2">
        <v>17882</v>
      </c>
      <c r="AA99" s="2">
        <v>18078</v>
      </c>
      <c r="AB99" s="2">
        <v>18261</v>
      </c>
      <c r="AC99" s="2">
        <v>18433</v>
      </c>
      <c r="AD99" s="2">
        <v>18602</v>
      </c>
      <c r="AE99">
        <f t="shared" ref="AE99:AE106" si="100">+Z99/Y99</f>
        <v>0.99966457960644006</v>
      </c>
      <c r="AF99">
        <f t="shared" ref="AF99:AF106" si="101">+AA99/Z99</f>
        <v>1.0109607426462364</v>
      </c>
      <c r="AG99">
        <f t="shared" ref="AG99:AG106" si="102">+AB99/AA99</f>
        <v>1.0101228011948225</v>
      </c>
      <c r="AH99">
        <f t="shared" ref="AH99:AH106" si="103">+AC99/AB99</f>
        <v>1.0094189803406166</v>
      </c>
      <c r="AI99">
        <f t="shared" ref="AI99:AI106" si="104">+AD99/AC99</f>
        <v>1.0091683393913091</v>
      </c>
      <c r="AJ99">
        <v>1044.4681740000001</v>
      </c>
      <c r="AK99">
        <f t="shared" si="76"/>
        <v>1044.1178380740162</v>
      </c>
      <c r="AL99">
        <f t="shared" si="77"/>
        <v>1055.5621449894902</v>
      </c>
      <c r="AM99">
        <f t="shared" si="78"/>
        <v>1066.2473907319991</v>
      </c>
      <c r="AN99">
        <f t="shared" si="79"/>
        <v>1076.2903539435376</v>
      </c>
      <c r="AO99">
        <f t="shared" si="80"/>
        <v>1086.1581491920842</v>
      </c>
      <c r="AP99">
        <f t="shared" si="81"/>
        <v>2088.9363480000002</v>
      </c>
      <c r="AQ99">
        <f t="shared" si="82"/>
        <v>2183.5868092464143</v>
      </c>
      <c r="AR99">
        <f t="shared" si="83"/>
        <v>2284.9801177691834</v>
      </c>
      <c r="AS99">
        <f t="shared" si="84"/>
        <v>2392.341413608669</v>
      </c>
      <c r="AT99">
        <f t="shared" si="85"/>
        <v>2511.8185529008197</v>
      </c>
      <c r="AU99">
        <f t="shared" si="86"/>
        <v>2609.8713006680955</v>
      </c>
      <c r="AV99">
        <f t="shared" si="87"/>
        <v>0.5</v>
      </c>
      <c r="AW99">
        <f t="shared" si="88"/>
        <v>0.52183360256038758</v>
      </c>
      <c r="AX99">
        <f t="shared" si="89"/>
        <v>0.53804318174110366</v>
      </c>
      <c r="AY99">
        <f t="shared" si="90"/>
        <v>0.5543080161273285</v>
      </c>
      <c r="AZ99">
        <f t="shared" si="91"/>
        <v>0.57150951341586198</v>
      </c>
      <c r="BA99">
        <f t="shared" si="92"/>
        <v>0.58382693088580995</v>
      </c>
      <c r="BB99" s="11">
        <f t="shared" si="93"/>
        <v>17888</v>
      </c>
      <c r="BC99" s="11">
        <f t="shared" si="94"/>
        <v>18662.856961969697</v>
      </c>
      <c r="BD99" s="11">
        <f t="shared" si="95"/>
        <v>19453.489279031339</v>
      </c>
      <c r="BE99" s="11">
        <f t="shared" si="96"/>
        <v>20244.43736500229</v>
      </c>
      <c r="BF99" s="11">
        <f t="shared" si="97"/>
        <v>21069.269721589164</v>
      </c>
      <c r="BG99" s="11">
        <f t="shared" si="98"/>
        <v>21720.697136675673</v>
      </c>
      <c r="BH99" s="12">
        <v>18206</v>
      </c>
      <c r="BI99" s="13">
        <v>0.1618132748944352</v>
      </c>
      <c r="BJ99">
        <v>40</v>
      </c>
      <c r="BK99">
        <v>17911.4626297096</v>
      </c>
      <c r="BL99">
        <v>22.081222411768501</v>
      </c>
      <c r="BM99">
        <v>1.4940197878325201</v>
      </c>
    </row>
    <row r="100" spans="1:65" x14ac:dyDescent="0.3">
      <c r="A100">
        <v>24047</v>
      </c>
      <c r="B100">
        <v>3.4208990000000002E-2</v>
      </c>
      <c r="C100">
        <v>3.6624338999999999E-2</v>
      </c>
      <c r="D100">
        <v>3.9233069000000002E-2</v>
      </c>
      <c r="E100">
        <v>4.2724193000000001E-2</v>
      </c>
      <c r="F100">
        <v>4.3484298999999997E-2</v>
      </c>
      <c r="G100">
        <v>4.4232467999999997E-2</v>
      </c>
      <c r="H100">
        <f t="shared" si="99"/>
        <v>1.0706056799689203</v>
      </c>
      <c r="I100">
        <f t="shared" si="57"/>
        <v>1.0712294083996985</v>
      </c>
      <c r="J100">
        <f t="shared" si="58"/>
        <v>1.0889842188996226</v>
      </c>
      <c r="K100">
        <f t="shared" si="59"/>
        <v>1.0177909972459864</v>
      </c>
      <c r="L100">
        <f t="shared" si="60"/>
        <v>1.0172054975521165</v>
      </c>
      <c r="M100" s="2">
        <v>9671</v>
      </c>
      <c r="N100" s="2">
        <f t="shared" si="61"/>
        <v>10353.827530979428</v>
      </c>
      <c r="O100" s="2">
        <f t="shared" si="62"/>
        <v>11091.324540683603</v>
      </c>
      <c r="P100" s="2">
        <f t="shared" si="63"/>
        <v>12078.277391498548</v>
      </c>
      <c r="Q100" s="2">
        <f t="shared" si="64"/>
        <v>12293.161991306959</v>
      </c>
      <c r="R100" s="2">
        <f t="shared" si="65"/>
        <v>12504.671959856163</v>
      </c>
      <c r="S100">
        <v>591.80380830000001</v>
      </c>
      <c r="T100" s="2">
        <f t="shared" si="66"/>
        <v>633.58851859321805</v>
      </c>
      <c r="U100" s="2">
        <f t="shared" si="67"/>
        <v>678.71865394145436</v>
      </c>
      <c r="V100" s="2">
        <f t="shared" si="68"/>
        <v>739.11390321503791</v>
      </c>
      <c r="W100" s="2">
        <f t="shared" si="69"/>
        <v>752.26347663160698</v>
      </c>
      <c r="X100" s="2">
        <f t="shared" si="70"/>
        <v>765.20654403733874</v>
      </c>
      <c r="Y100" s="15">
        <v>9671</v>
      </c>
      <c r="Z100" s="2">
        <v>10030</v>
      </c>
      <c r="AA100" s="2">
        <v>10061</v>
      </c>
      <c r="AB100" s="2">
        <v>10092</v>
      </c>
      <c r="AC100" s="2">
        <v>10143</v>
      </c>
      <c r="AD100" s="2">
        <v>10198</v>
      </c>
      <c r="AE100">
        <f t="shared" si="100"/>
        <v>1.0371212904560025</v>
      </c>
      <c r="AF100">
        <f t="shared" si="101"/>
        <v>1.0030907278165504</v>
      </c>
      <c r="AG100">
        <f t="shared" si="102"/>
        <v>1.0030812046516251</v>
      </c>
      <c r="AH100">
        <f t="shared" si="103"/>
        <v>1.0050535077288942</v>
      </c>
      <c r="AI100">
        <f t="shared" si="104"/>
        <v>1.0054224588386078</v>
      </c>
      <c r="AJ100">
        <v>591.80380830000001</v>
      </c>
      <c r="AK100">
        <f t="shared" si="76"/>
        <v>613.77232936087273</v>
      </c>
      <c r="AL100">
        <f t="shared" si="77"/>
        <v>615.6693325722573</v>
      </c>
      <c r="AM100">
        <f t="shared" si="78"/>
        <v>617.56633578364188</v>
      </c>
      <c r="AN100">
        <f t="shared" si="79"/>
        <v>620.6872120346294</v>
      </c>
      <c r="AO100">
        <f t="shared" si="80"/>
        <v>624.05286289353739</v>
      </c>
      <c r="AP100">
        <f t="shared" si="81"/>
        <v>1183.6076166</v>
      </c>
      <c r="AQ100">
        <f t="shared" si="82"/>
        <v>1247.3608479540908</v>
      </c>
      <c r="AR100">
        <f t="shared" si="83"/>
        <v>1294.3879865137117</v>
      </c>
      <c r="AS100">
        <f t="shared" si="84"/>
        <v>1356.6802389986797</v>
      </c>
      <c r="AT100">
        <f t="shared" si="85"/>
        <v>1372.9506886662364</v>
      </c>
      <c r="AU100">
        <f t="shared" si="86"/>
        <v>1389.2594069308761</v>
      </c>
      <c r="AV100">
        <f t="shared" si="87"/>
        <v>0.5</v>
      </c>
      <c r="AW100">
        <f t="shared" si="88"/>
        <v>0.50794324644101496</v>
      </c>
      <c r="AX100">
        <f t="shared" si="89"/>
        <v>0.52435487737297892</v>
      </c>
      <c r="AY100">
        <f t="shared" si="90"/>
        <v>0.54479595262665059</v>
      </c>
      <c r="AZ100">
        <f t="shared" si="91"/>
        <v>0.54791733078367089</v>
      </c>
      <c r="BA100">
        <f t="shared" si="92"/>
        <v>0.55080177267096397</v>
      </c>
      <c r="BB100" s="11">
        <f t="shared" si="93"/>
        <v>9671</v>
      </c>
      <c r="BC100" s="11">
        <f t="shared" si="94"/>
        <v>10189.341523606759</v>
      </c>
      <c r="BD100" s="11">
        <f t="shared" si="95"/>
        <v>10551.068842499082</v>
      </c>
      <c r="BE100" s="11">
        <f t="shared" si="96"/>
        <v>10996.161507816319</v>
      </c>
      <c r="BF100" s="11">
        <f t="shared" si="97"/>
        <v>11115.050972277548</v>
      </c>
      <c r="BG100" s="11">
        <f t="shared" si="98"/>
        <v>11234.152955396981</v>
      </c>
      <c r="BH100" s="12">
        <v>9277</v>
      </c>
      <c r="BI100" s="13">
        <v>0.17421455477484382</v>
      </c>
      <c r="BJ100">
        <v>55</v>
      </c>
      <c r="BK100">
        <v>9826.6618371652803</v>
      </c>
      <c r="BL100">
        <v>5.72321348948606</v>
      </c>
      <c r="BM100">
        <v>0.57928876742276503</v>
      </c>
    </row>
    <row r="101" spans="1:65" x14ac:dyDescent="0.3">
      <c r="A101">
        <v>24049</v>
      </c>
      <c r="B101">
        <v>0.115716709</v>
      </c>
      <c r="C101">
        <v>0.12975013599999999</v>
      </c>
      <c r="D101">
        <v>0.139998382</v>
      </c>
      <c r="E101">
        <v>0.150153229</v>
      </c>
      <c r="F101">
        <v>0.16378932099999999</v>
      </c>
      <c r="G101">
        <v>0.17287872400000001</v>
      </c>
      <c r="H101">
        <f t="shared" si="99"/>
        <v>1.1212739899127271</v>
      </c>
      <c r="I101">
        <f t="shared" si="57"/>
        <v>1.0789844721241757</v>
      </c>
      <c r="J101">
        <f t="shared" si="58"/>
        <v>1.0725354597312418</v>
      </c>
      <c r="K101">
        <f t="shared" si="59"/>
        <v>1.090814510555747</v>
      </c>
      <c r="L101">
        <f t="shared" si="60"/>
        <v>1.0554944787883944</v>
      </c>
      <c r="M101" s="2">
        <v>37184</v>
      </c>
      <c r="N101" s="2">
        <f t="shared" si="61"/>
        <v>41693.452040914846</v>
      </c>
      <c r="O101" s="2">
        <f t="shared" si="62"/>
        <v>44986.587341401144</v>
      </c>
      <c r="P101" s="2">
        <f t="shared" si="63"/>
        <v>48249.710135949339</v>
      </c>
      <c r="Q101" s="2">
        <f t="shared" si="64"/>
        <v>52631.483946402244</v>
      </c>
      <c r="R101" s="2">
        <f t="shared" si="65"/>
        <v>55552.240715867585</v>
      </c>
      <c r="S101">
        <v>1172.069714</v>
      </c>
      <c r="T101" s="2">
        <f t="shared" si="66"/>
        <v>1314.2112846726488</v>
      </c>
      <c r="U101" s="2">
        <f t="shared" si="67"/>
        <v>1418.0135692521528</v>
      </c>
      <c r="V101" s="2">
        <f t="shared" si="68"/>
        <v>1520.8698354029968</v>
      </c>
      <c r="W101" s="2">
        <f t="shared" si="69"/>
        <v>1658.9868851241195</v>
      </c>
      <c r="X101" s="2">
        <f t="shared" si="70"/>
        <v>1751.0514976308643</v>
      </c>
      <c r="Y101" s="15">
        <v>37184</v>
      </c>
      <c r="Z101" s="2">
        <v>38540</v>
      </c>
      <c r="AA101" s="2">
        <v>38670</v>
      </c>
      <c r="AB101" s="2">
        <v>38787</v>
      </c>
      <c r="AC101" s="2">
        <v>38914</v>
      </c>
      <c r="AD101" s="2">
        <v>39037</v>
      </c>
      <c r="AE101">
        <f t="shared" si="100"/>
        <v>1.0364672977624785</v>
      </c>
      <c r="AF101">
        <f t="shared" si="101"/>
        <v>1.0033731188375714</v>
      </c>
      <c r="AG101">
        <f t="shared" si="102"/>
        <v>1.0030256012412724</v>
      </c>
      <c r="AH101">
        <f t="shared" si="103"/>
        <v>1.0032742929331993</v>
      </c>
      <c r="AI101">
        <f t="shared" si="104"/>
        <v>1.0031608161587089</v>
      </c>
      <c r="AJ101">
        <v>1172.069714</v>
      </c>
      <c r="AK101">
        <f t="shared" si="76"/>
        <v>1214.811929258821</v>
      </c>
      <c r="AL101">
        <f t="shared" si="77"/>
        <v>1218.9096342615105</v>
      </c>
      <c r="AM101">
        <f t="shared" si="78"/>
        <v>1222.5975687639309</v>
      </c>
      <c r="AN101">
        <f t="shared" si="79"/>
        <v>1226.6007113434812</v>
      </c>
      <c r="AO101">
        <f t="shared" si="80"/>
        <v>1230.4777706921795</v>
      </c>
      <c r="AP101">
        <f t="shared" si="81"/>
        <v>2344.139428</v>
      </c>
      <c r="AQ101">
        <f t="shared" si="82"/>
        <v>2529.0232139314699</v>
      </c>
      <c r="AR101">
        <f t="shared" si="83"/>
        <v>2636.9232035136633</v>
      </c>
      <c r="AS101">
        <f t="shared" si="84"/>
        <v>2743.4674041669277</v>
      </c>
      <c r="AT101">
        <f t="shared" si="85"/>
        <v>2885.5875964676006</v>
      </c>
      <c r="AU101">
        <f t="shared" si="86"/>
        <v>2981.5292683230437</v>
      </c>
      <c r="AV101">
        <f t="shared" si="87"/>
        <v>0.5</v>
      </c>
      <c r="AW101">
        <f t="shared" si="88"/>
        <v>0.51965172855398734</v>
      </c>
      <c r="AX101">
        <f t="shared" si="89"/>
        <v>0.53775307804287564</v>
      </c>
      <c r="AY101">
        <f t="shared" si="90"/>
        <v>0.55436045388876021</v>
      </c>
      <c r="AZ101">
        <f t="shared" si="91"/>
        <v>0.57492168567503288</v>
      </c>
      <c r="BA101">
        <f t="shared" si="92"/>
        <v>0.58729978478988409</v>
      </c>
      <c r="BB101" s="11">
        <f t="shared" si="93"/>
        <v>37184</v>
      </c>
      <c r="BC101" s="11">
        <f t="shared" si="94"/>
        <v>40054.755236941346</v>
      </c>
      <c r="BD101" s="11">
        <f t="shared" si="95"/>
        <v>41589.823055836008</v>
      </c>
      <c r="BE101" s="11">
        <f t="shared" si="96"/>
        <v>43003.95784996669</v>
      </c>
      <c r="BF101" s="11">
        <f t="shared" si="97"/>
        <v>44745.004952716467</v>
      </c>
      <c r="BG101" s="11">
        <f t="shared" si="98"/>
        <v>45852.843397685421</v>
      </c>
      <c r="BH101" s="12">
        <v>38389</v>
      </c>
      <c r="BI101" s="13">
        <v>0.16277820184346914</v>
      </c>
      <c r="BJ101">
        <v>38</v>
      </c>
      <c r="BK101">
        <v>41650.812532176002</v>
      </c>
      <c r="BL101">
        <v>18.520841677514898</v>
      </c>
      <c r="BM101">
        <v>1.14818351902702</v>
      </c>
    </row>
    <row r="102" spans="1:65" x14ac:dyDescent="0.3">
      <c r="A102">
        <v>24050</v>
      </c>
      <c r="B102">
        <v>0.70075244699999995</v>
      </c>
      <c r="C102">
        <v>0.81313917300000005</v>
      </c>
      <c r="D102">
        <v>0.92211222999999998</v>
      </c>
      <c r="E102">
        <v>1.0390027529999999</v>
      </c>
      <c r="F102">
        <v>1.1042538019999999</v>
      </c>
      <c r="G102">
        <v>1.1627875839999999</v>
      </c>
      <c r="H102">
        <f t="shared" si="99"/>
        <v>1.1603800692828692</v>
      </c>
      <c r="I102">
        <f t="shared" si="57"/>
        <v>1.1340152591566264</v>
      </c>
      <c r="J102">
        <f t="shared" si="58"/>
        <v>1.1267638788393468</v>
      </c>
      <c r="K102">
        <f t="shared" si="59"/>
        <v>1.0628016131926457</v>
      </c>
      <c r="L102">
        <f t="shared" si="60"/>
        <v>1.0530075440030044</v>
      </c>
      <c r="M102" s="2">
        <v>49385</v>
      </c>
      <c r="N102" s="2">
        <f t="shared" si="61"/>
        <v>57305.369721534495</v>
      </c>
      <c r="O102" s="2">
        <f t="shared" si="62"/>
        <v>64985.163695832227</v>
      </c>
      <c r="P102" s="2">
        <f t="shared" si="63"/>
        <v>73222.935112925828</v>
      </c>
      <c r="Q102" s="2">
        <f t="shared" si="64"/>
        <v>77821.453560717986</v>
      </c>
      <c r="R102" s="2">
        <f t="shared" si="65"/>
        <v>81946.577684715507</v>
      </c>
      <c r="S102">
        <v>1633.3750399999999</v>
      </c>
      <c r="T102" s="2">
        <f t="shared" si="66"/>
        <v>1895.3358420801092</v>
      </c>
      <c r="U102" s="2">
        <f t="shared" si="67"/>
        <v>2149.3397661453178</v>
      </c>
      <c r="V102" s="2">
        <f t="shared" si="68"/>
        <v>2421.7984118455529</v>
      </c>
      <c r="W102" s="2">
        <f t="shared" si="69"/>
        <v>2573.891258936841</v>
      </c>
      <c r="X102" s="2">
        <f t="shared" si="70"/>
        <v>2710.3269131038842</v>
      </c>
      <c r="Y102" s="15">
        <v>49385</v>
      </c>
      <c r="Z102" s="2">
        <v>49925</v>
      </c>
      <c r="AA102" s="2">
        <v>50365</v>
      </c>
      <c r="AB102" s="2">
        <v>50782</v>
      </c>
      <c r="AC102" s="2">
        <v>51169</v>
      </c>
      <c r="AD102" s="2">
        <v>51531</v>
      </c>
      <c r="AE102">
        <f t="shared" si="100"/>
        <v>1.0109344942796397</v>
      </c>
      <c r="AF102">
        <f t="shared" si="101"/>
        <v>1.0088132198297446</v>
      </c>
      <c r="AG102">
        <f t="shared" si="102"/>
        <v>1.0082795592177107</v>
      </c>
      <c r="AH102">
        <f t="shared" si="103"/>
        <v>1.0076208105234139</v>
      </c>
      <c r="AI102">
        <f t="shared" si="104"/>
        <v>1.0070745959467646</v>
      </c>
      <c r="AJ102">
        <v>1633.3750399999999</v>
      </c>
      <c r="AK102">
        <f t="shared" si="76"/>
        <v>1651.2351700313861</v>
      </c>
      <c r="AL102">
        <f t="shared" si="77"/>
        <v>1665.7878685754783</v>
      </c>
      <c r="AM102">
        <f t="shared" si="78"/>
        <v>1679.5798578774932</v>
      </c>
      <c r="AN102">
        <f t="shared" si="79"/>
        <v>1692.3796177333199</v>
      </c>
      <c r="AO102">
        <f t="shared" si="80"/>
        <v>1704.3525197173233</v>
      </c>
      <c r="AP102">
        <f t="shared" si="81"/>
        <v>3266.7500799999998</v>
      </c>
      <c r="AQ102">
        <f t="shared" si="82"/>
        <v>3546.5710121114953</v>
      </c>
      <c r="AR102">
        <f t="shared" si="83"/>
        <v>3815.1276347207959</v>
      </c>
      <c r="AS102">
        <f t="shared" si="84"/>
        <v>4101.3782697230463</v>
      </c>
      <c r="AT102">
        <f t="shared" si="85"/>
        <v>4266.2708766701608</v>
      </c>
      <c r="AU102">
        <f t="shared" si="86"/>
        <v>4414.6794328212072</v>
      </c>
      <c r="AV102">
        <f t="shared" si="87"/>
        <v>0.5</v>
      </c>
      <c r="AW102">
        <f t="shared" si="88"/>
        <v>0.53441361687318856</v>
      </c>
      <c r="AX102">
        <f t="shared" si="89"/>
        <v>0.56337296466429065</v>
      </c>
      <c r="AY102">
        <f t="shared" si="90"/>
        <v>0.59048404038310998</v>
      </c>
      <c r="AZ102">
        <f t="shared" si="91"/>
        <v>0.60331172898842556</v>
      </c>
      <c r="BA102">
        <f t="shared" si="92"/>
        <v>0.61393515754593442</v>
      </c>
      <c r="BB102" s="11">
        <f t="shared" si="93"/>
        <v>49385</v>
      </c>
      <c r="BC102" s="11">
        <f t="shared" si="94"/>
        <v>53361.199644787877</v>
      </c>
      <c r="BD102" s="11">
        <f t="shared" si="95"/>
        <v>56748.558730633988</v>
      </c>
      <c r="BE102" s="11">
        <f t="shared" si="96"/>
        <v>59971.921077470179</v>
      </c>
      <c r="BF102" s="11">
        <f t="shared" si="97"/>
        <v>61741.715721217493</v>
      </c>
      <c r="BG102" s="11">
        <f t="shared" si="98"/>
        <v>63273.385206999083</v>
      </c>
      <c r="BH102" s="12">
        <v>52912</v>
      </c>
      <c r="BI102" s="13">
        <v>0.16375582202693562</v>
      </c>
      <c r="BJ102">
        <v>92</v>
      </c>
      <c r="BK102">
        <v>52032.701820629904</v>
      </c>
      <c r="BL102">
        <v>57.288681526688499</v>
      </c>
      <c r="BM102">
        <v>5.5200387714239296</v>
      </c>
    </row>
    <row r="103" spans="1:65" x14ac:dyDescent="0.3">
      <c r="A103">
        <v>24052</v>
      </c>
      <c r="B103">
        <v>7.6822716999999999E-2</v>
      </c>
      <c r="C103">
        <v>9.6641450000000004E-2</v>
      </c>
      <c r="D103">
        <v>0.115101738</v>
      </c>
      <c r="E103">
        <v>0.12711872299999999</v>
      </c>
      <c r="F103">
        <v>0.14213708999999999</v>
      </c>
      <c r="G103">
        <v>0.15236909100000001</v>
      </c>
      <c r="H103">
        <f t="shared" si="99"/>
        <v>1.2579801102322377</v>
      </c>
      <c r="I103">
        <f t="shared" si="57"/>
        <v>1.1910183259874514</v>
      </c>
      <c r="J103">
        <f t="shared" si="58"/>
        <v>1.104403158534409</v>
      </c>
      <c r="K103">
        <f t="shared" si="59"/>
        <v>1.1181444137068621</v>
      </c>
      <c r="L103">
        <f t="shared" si="60"/>
        <v>1.0719868473457563</v>
      </c>
      <c r="M103" s="2">
        <v>10048</v>
      </c>
      <c r="N103" s="2">
        <f t="shared" si="61"/>
        <v>12640.184147613523</v>
      </c>
      <c r="O103" s="2">
        <f t="shared" si="62"/>
        <v>15054.690963663779</v>
      </c>
      <c r="P103" s="2">
        <f t="shared" si="63"/>
        <v>16626.448251029702</v>
      </c>
      <c r="Q103" s="2">
        <f t="shared" si="64"/>
        <v>18590.770231675091</v>
      </c>
      <c r="R103" s="2">
        <f t="shared" si="65"/>
        <v>19929.061170382716</v>
      </c>
      <c r="S103">
        <v>426.55734510000002</v>
      </c>
      <c r="T103" s="2">
        <f t="shared" si="66"/>
        <v>536.60065600926862</v>
      </c>
      <c r="U103" s="2">
        <f t="shared" si="67"/>
        <v>639.10121504392737</v>
      </c>
      <c r="V103" s="2">
        <f t="shared" si="68"/>
        <v>705.82540051769195</v>
      </c>
      <c r="W103" s="2">
        <f t="shared" si="69"/>
        <v>789.21472864126576</v>
      </c>
      <c r="X103" s="2">
        <f t="shared" si="70"/>
        <v>846.02780883498713</v>
      </c>
      <c r="Y103" s="15">
        <v>10048</v>
      </c>
      <c r="Z103" s="2">
        <v>10473</v>
      </c>
      <c r="AA103" s="2">
        <v>10490</v>
      </c>
      <c r="AB103" s="2">
        <v>10511</v>
      </c>
      <c r="AC103" s="2">
        <v>10553</v>
      </c>
      <c r="AD103" s="2">
        <v>10605</v>
      </c>
      <c r="AE103">
        <f t="shared" si="100"/>
        <v>1.042296974522293</v>
      </c>
      <c r="AF103">
        <f t="shared" si="101"/>
        <v>1.0016232216174925</v>
      </c>
      <c r="AG103">
        <f t="shared" si="102"/>
        <v>1.0020019065776931</v>
      </c>
      <c r="AH103">
        <f t="shared" si="103"/>
        <v>1.003995813909238</v>
      </c>
      <c r="AI103">
        <f t="shared" si="104"/>
        <v>1.00492750876528</v>
      </c>
      <c r="AJ103">
        <v>426.55734510000002</v>
      </c>
      <c r="AK103">
        <f t="shared" si="76"/>
        <v>444.59943025799163</v>
      </c>
      <c r="AL103">
        <f t="shared" si="77"/>
        <v>445.32111366431127</v>
      </c>
      <c r="AM103">
        <f t="shared" si="78"/>
        <v>446.21260493094144</v>
      </c>
      <c r="AN103">
        <f t="shared" si="79"/>
        <v>447.99558746420183</v>
      </c>
      <c r="AO103">
        <f t="shared" si="80"/>
        <v>450.20308964823846</v>
      </c>
      <c r="AP103">
        <f t="shared" si="81"/>
        <v>853.11469020000004</v>
      </c>
      <c r="AQ103">
        <f t="shared" si="82"/>
        <v>981.2000862672603</v>
      </c>
      <c r="AR103">
        <f t="shared" si="83"/>
        <v>1084.4223287082386</v>
      </c>
      <c r="AS103">
        <f t="shared" si="84"/>
        <v>1152.0380054486334</v>
      </c>
      <c r="AT103">
        <f t="shared" si="85"/>
        <v>1237.2103161054677</v>
      </c>
      <c r="AU103">
        <f t="shared" si="86"/>
        <v>1296.2308984832257</v>
      </c>
      <c r="AV103">
        <f t="shared" si="87"/>
        <v>0.5</v>
      </c>
      <c r="AW103">
        <f t="shared" si="88"/>
        <v>0.5468819902479185</v>
      </c>
      <c r="AX103">
        <f t="shared" si="89"/>
        <v>0.58934715573887453</v>
      </c>
      <c r="AY103">
        <f t="shared" si="90"/>
        <v>0.61267544749344038</v>
      </c>
      <c r="AZ103">
        <f t="shared" si="91"/>
        <v>0.63789860007438559</v>
      </c>
      <c r="BA103">
        <f t="shared" si="92"/>
        <v>0.6526829516446182</v>
      </c>
      <c r="BB103" s="11">
        <f t="shared" si="93"/>
        <v>10048</v>
      </c>
      <c r="BC103" s="11">
        <f t="shared" si="94"/>
        <v>11454.9901677329</v>
      </c>
      <c r="BD103" s="11">
        <f t="shared" si="95"/>
        <v>12364.503327401588</v>
      </c>
      <c r="BE103" s="11">
        <f t="shared" si="96"/>
        <v>12879.663257207101</v>
      </c>
      <c r="BF103" s="11">
        <f t="shared" si="97"/>
        <v>13463.48785316998</v>
      </c>
      <c r="BG103" s="11">
        <f t="shared" si="98"/>
        <v>13843.405404382353</v>
      </c>
      <c r="BH103" s="12">
        <v>10304</v>
      </c>
      <c r="BI103" s="13">
        <v>0.2556744746680536</v>
      </c>
      <c r="BJ103">
        <v>40</v>
      </c>
      <c r="BK103">
        <v>9885.7549139475996</v>
      </c>
      <c r="BL103">
        <v>16.963361007711299</v>
      </c>
      <c r="BM103">
        <v>1.1956791844779899</v>
      </c>
    </row>
    <row r="104" spans="1:65" x14ac:dyDescent="0.3">
      <c r="A104">
        <v>24055</v>
      </c>
      <c r="B104">
        <v>0.21751177699999999</v>
      </c>
      <c r="C104">
        <v>0.24793528100000001</v>
      </c>
      <c r="D104">
        <v>0.27253147999999999</v>
      </c>
      <c r="E104">
        <v>0.30314742700000002</v>
      </c>
      <c r="F104">
        <v>0.32804318900000001</v>
      </c>
      <c r="G104">
        <v>0.34893700999999999</v>
      </c>
      <c r="H104">
        <f t="shared" si="99"/>
        <v>1.1398706057189723</v>
      </c>
      <c r="I104">
        <f t="shared" si="57"/>
        <v>1.0992041104468711</v>
      </c>
      <c r="J104">
        <f t="shared" si="58"/>
        <v>1.1123391213374691</v>
      </c>
      <c r="K104">
        <f t="shared" si="59"/>
        <v>1.0821242728212237</v>
      </c>
      <c r="L104">
        <f t="shared" si="60"/>
        <v>1.0636922871762473</v>
      </c>
      <c r="M104" s="2">
        <v>26236</v>
      </c>
      <c r="N104" s="2">
        <f t="shared" si="61"/>
        <v>29905.645211642957</v>
      </c>
      <c r="O104" s="2">
        <f t="shared" si="62"/>
        <v>32872.408142203727</v>
      </c>
      <c r="P104" s="2">
        <f t="shared" si="63"/>
        <v>36565.265589145558</v>
      </c>
      <c r="Q104" s="2">
        <f t="shared" si="64"/>
        <v>39568.161436169052</v>
      </c>
      <c r="R104" s="2">
        <f t="shared" si="65"/>
        <v>42088.348137397646</v>
      </c>
      <c r="S104">
        <v>1302.3046449999999</v>
      </c>
      <c r="T104" s="2">
        <f t="shared" si="66"/>
        <v>1484.4587845267811</v>
      </c>
      <c r="U104" s="2">
        <f t="shared" si="67"/>
        <v>1631.7231977408039</v>
      </c>
      <c r="V104" s="2">
        <f t="shared" si="68"/>
        <v>1815.0295480409713</v>
      </c>
      <c r="W104" s="2">
        <f t="shared" si="69"/>
        <v>1964.0875298228705</v>
      </c>
      <c r="X104" s="2">
        <f t="shared" si="70"/>
        <v>2089.184756811635</v>
      </c>
      <c r="Y104" s="15">
        <v>26236</v>
      </c>
      <c r="Z104" s="2">
        <v>26362</v>
      </c>
      <c r="AA104" s="2">
        <v>26580</v>
      </c>
      <c r="AB104" s="2">
        <v>26789</v>
      </c>
      <c r="AC104" s="2">
        <v>26982</v>
      </c>
      <c r="AD104" s="2">
        <v>27163</v>
      </c>
      <c r="AE104">
        <f t="shared" si="100"/>
        <v>1.0048025613660618</v>
      </c>
      <c r="AF104">
        <f t="shared" si="101"/>
        <v>1.0082694787952355</v>
      </c>
      <c r="AG104">
        <f t="shared" si="102"/>
        <v>1.0078630549285177</v>
      </c>
      <c r="AH104">
        <f t="shared" si="103"/>
        <v>1.0072044495875172</v>
      </c>
      <c r="AI104">
        <f t="shared" si="104"/>
        <v>1.0067081758209175</v>
      </c>
      <c r="AJ104">
        <v>1302.3046449999999</v>
      </c>
      <c r="AK104">
        <f t="shared" si="76"/>
        <v>1308.5590429749197</v>
      </c>
      <c r="AL104">
        <f t="shared" si="77"/>
        <v>1319.3801442331146</v>
      </c>
      <c r="AM104">
        <f t="shared" si="78"/>
        <v>1329.7545027788151</v>
      </c>
      <c r="AN104">
        <f t="shared" si="79"/>
        <v>1339.3346520578591</v>
      </c>
      <c r="AO104">
        <f t="shared" si="80"/>
        <v>1348.3191443869107</v>
      </c>
      <c r="AP104">
        <f t="shared" si="81"/>
        <v>2604.6092899999999</v>
      </c>
      <c r="AQ104">
        <f t="shared" si="82"/>
        <v>2793.0178275017006</v>
      </c>
      <c r="AR104">
        <f t="shared" si="83"/>
        <v>2951.1033419739188</v>
      </c>
      <c r="AS104">
        <f t="shared" si="84"/>
        <v>3144.7840508197864</v>
      </c>
      <c r="AT104">
        <f t="shared" si="85"/>
        <v>3303.4221818807296</v>
      </c>
      <c r="AU104">
        <f t="shared" si="86"/>
        <v>3437.5039011985455</v>
      </c>
      <c r="AV104">
        <f t="shared" si="87"/>
        <v>0.5</v>
      </c>
      <c r="AW104">
        <f t="shared" si="88"/>
        <v>0.53148919062024036</v>
      </c>
      <c r="AX104">
        <f t="shared" si="89"/>
        <v>0.55291970787081468</v>
      </c>
      <c r="AY104">
        <f t="shared" si="90"/>
        <v>0.57715554349998277</v>
      </c>
      <c r="AZ104">
        <f t="shared" si="91"/>
        <v>0.59456146434927104</v>
      </c>
      <c r="BA104">
        <f t="shared" si="92"/>
        <v>0.60776214859951261</v>
      </c>
      <c r="BB104" s="11">
        <f t="shared" si="93"/>
        <v>26236</v>
      </c>
      <c r="BC104" s="11">
        <f t="shared" si="94"/>
        <v>28022.236086261553</v>
      </c>
      <c r="BD104" s="11">
        <f t="shared" si="95"/>
        <v>29393.211670412507</v>
      </c>
      <c r="BE104" s="11">
        <f t="shared" si="96"/>
        <v>30922.839709642074</v>
      </c>
      <c r="BF104" s="11">
        <f t="shared" si="97"/>
        <v>32084.914862144054</v>
      </c>
      <c r="BG104" s="11">
        <f t="shared" si="98"/>
        <v>33017.286484817116</v>
      </c>
      <c r="BH104" s="12">
        <v>27386</v>
      </c>
      <c r="BI104" s="13">
        <v>0.17055570231086803</v>
      </c>
      <c r="BJ104">
        <v>37</v>
      </c>
      <c r="BK104">
        <v>25032.273946288002</v>
      </c>
      <c r="BL104">
        <v>47.662475042298702</v>
      </c>
      <c r="BM104">
        <v>4.2037408049858396</v>
      </c>
    </row>
    <row r="105" spans="1:65" x14ac:dyDescent="0.3">
      <c r="A105">
        <v>24056</v>
      </c>
      <c r="B105">
        <v>0.38422316099999998</v>
      </c>
      <c r="C105">
        <v>0.41904671599999999</v>
      </c>
      <c r="D105">
        <v>0.46413529999999997</v>
      </c>
      <c r="E105">
        <v>0.51275015800000001</v>
      </c>
      <c r="F105">
        <v>0.53318370100000001</v>
      </c>
      <c r="G105">
        <v>0.54933645399999997</v>
      </c>
      <c r="H105">
        <f t="shared" si="99"/>
        <v>1.0906336695304009</v>
      </c>
      <c r="I105">
        <f t="shared" si="57"/>
        <v>1.1075979891463938</v>
      </c>
      <c r="J105">
        <f t="shared" si="58"/>
        <v>1.104742858386337</v>
      </c>
      <c r="K105">
        <f t="shared" si="59"/>
        <v>1.0398508760674043</v>
      </c>
      <c r="L105">
        <f t="shared" si="60"/>
        <v>1.0302949114342863</v>
      </c>
      <c r="M105" s="2">
        <v>15258</v>
      </c>
      <c r="N105" s="2">
        <f t="shared" si="61"/>
        <v>16640.888529694857</v>
      </c>
      <c r="O105" s="2">
        <f t="shared" si="62"/>
        <v>18431.414673099316</v>
      </c>
      <c r="P105" s="2">
        <f t="shared" si="63"/>
        <v>20361.973730063612</v>
      </c>
      <c r="Q105" s="2">
        <f t="shared" si="64"/>
        <v>21173.416221668118</v>
      </c>
      <c r="R105" s="2">
        <f t="shared" si="65"/>
        <v>21814.862990864836</v>
      </c>
      <c r="S105">
        <v>819.06661640000004</v>
      </c>
      <c r="T105" s="2">
        <f t="shared" si="66"/>
        <v>893.30162943418122</v>
      </c>
      <c r="U105" s="2">
        <f t="shared" si="67"/>
        <v>989.41908846249623</v>
      </c>
      <c r="V105" s="2">
        <f t="shared" si="68"/>
        <v>1093.0536719300621</v>
      </c>
      <c r="W105" s="2">
        <f t="shared" si="69"/>
        <v>1136.6128183451683</v>
      </c>
      <c r="X105" s="2">
        <f t="shared" si="70"/>
        <v>1171.0464030120097</v>
      </c>
      <c r="Y105" s="15">
        <v>15258</v>
      </c>
      <c r="Z105" s="2">
        <v>15797</v>
      </c>
      <c r="AA105" s="2">
        <v>15863</v>
      </c>
      <c r="AB105" s="2">
        <v>15930</v>
      </c>
      <c r="AC105" s="2">
        <v>15991</v>
      </c>
      <c r="AD105" s="2">
        <v>16056</v>
      </c>
      <c r="AE105">
        <f t="shared" si="100"/>
        <v>1.0353257307641892</v>
      </c>
      <c r="AF105">
        <f t="shared" si="101"/>
        <v>1.0041780084826233</v>
      </c>
      <c r="AG105">
        <f t="shared" si="102"/>
        <v>1.0042236651326988</v>
      </c>
      <c r="AH105">
        <f t="shared" si="103"/>
        <v>1.0038292529817954</v>
      </c>
      <c r="AI105">
        <f t="shared" si="104"/>
        <v>1.0040647864423737</v>
      </c>
      <c r="AJ105">
        <v>819.06661640000004</v>
      </c>
      <c r="AK105">
        <f t="shared" si="76"/>
        <v>848.00074316888185</v>
      </c>
      <c r="AL105">
        <f t="shared" si="77"/>
        <v>851.54369746711234</v>
      </c>
      <c r="AM105">
        <f t="shared" si="78"/>
        <v>855.14033289107363</v>
      </c>
      <c r="AN105">
        <f t="shared" si="79"/>
        <v>858.4148815606502</v>
      </c>
      <c r="AO105">
        <f t="shared" si="80"/>
        <v>861.90415473314977</v>
      </c>
      <c r="AP105">
        <f t="shared" si="81"/>
        <v>1638.1332328000001</v>
      </c>
      <c r="AQ105">
        <f t="shared" si="82"/>
        <v>1741.3023726030631</v>
      </c>
      <c r="AR105">
        <f t="shared" si="83"/>
        <v>1840.9627859296086</v>
      </c>
      <c r="AS105">
        <f t="shared" si="84"/>
        <v>1948.1940048211359</v>
      </c>
      <c r="AT105">
        <f t="shared" si="85"/>
        <v>1995.0276999058185</v>
      </c>
      <c r="AU105">
        <f t="shared" si="86"/>
        <v>2032.9505577451596</v>
      </c>
      <c r="AV105">
        <f t="shared" si="87"/>
        <v>0.5</v>
      </c>
      <c r="AW105">
        <f t="shared" si="88"/>
        <v>0.51300775987503511</v>
      </c>
      <c r="AX105">
        <f t="shared" si="89"/>
        <v>0.53744654483218213</v>
      </c>
      <c r="AY105">
        <f t="shared" si="90"/>
        <v>0.56105997104247107</v>
      </c>
      <c r="AZ105">
        <f t="shared" si="91"/>
        <v>0.56972282560228393</v>
      </c>
      <c r="BA105">
        <f t="shared" si="92"/>
        <v>0.57603289885754627</v>
      </c>
      <c r="BB105" s="11">
        <f t="shared" si="93"/>
        <v>15258</v>
      </c>
      <c r="BC105" s="11">
        <f t="shared" si="94"/>
        <v>16207.96716549186</v>
      </c>
      <c r="BD105" s="11">
        <f t="shared" si="95"/>
        <v>17051.029081345809</v>
      </c>
      <c r="BE105" s="11">
        <f t="shared" si="96"/>
        <v>17875.370677413128</v>
      </c>
      <c r="BF105" s="11">
        <f t="shared" si="97"/>
        <v>18220.875408412245</v>
      </c>
      <c r="BG105" s="11">
        <f t="shared" si="98"/>
        <v>18497.568448113525</v>
      </c>
      <c r="BH105" s="12">
        <v>17258</v>
      </c>
      <c r="BI105" s="13">
        <v>6.7012507702867374E-2</v>
      </c>
      <c r="BJ105">
        <v>32</v>
      </c>
      <c r="BK105">
        <v>16582.592034701102</v>
      </c>
      <c r="BL105">
        <v>31.897067627814302</v>
      </c>
      <c r="BM105">
        <v>2.1665866646251302</v>
      </c>
    </row>
    <row r="106" spans="1:65" x14ac:dyDescent="0.3">
      <c r="A106">
        <v>24058</v>
      </c>
      <c r="B106">
        <v>0.153911981</v>
      </c>
      <c r="C106">
        <v>0.166602425</v>
      </c>
      <c r="D106">
        <v>0.18203831100000001</v>
      </c>
      <c r="E106">
        <v>0.19675216700000001</v>
      </c>
      <c r="F106">
        <v>0.211209755</v>
      </c>
      <c r="G106">
        <v>0.221346505</v>
      </c>
      <c r="H106">
        <f t="shared" si="99"/>
        <v>1.0824526064673288</v>
      </c>
      <c r="I106">
        <f t="shared" si="57"/>
        <v>1.0926510283388733</v>
      </c>
      <c r="J106">
        <f t="shared" si="58"/>
        <v>1.0808283482700518</v>
      </c>
      <c r="K106">
        <f t="shared" si="59"/>
        <v>1.073481213551259</v>
      </c>
      <c r="L106">
        <f t="shared" si="60"/>
        <v>1.0479937586216128</v>
      </c>
      <c r="M106" s="2">
        <v>21955</v>
      </c>
      <c r="N106" s="2">
        <f t="shared" si="61"/>
        <v>23765.246974990205</v>
      </c>
      <c r="O106" s="2">
        <f t="shared" si="62"/>
        <v>25967.121545950344</v>
      </c>
      <c r="P106" s="2">
        <f t="shared" si="63"/>
        <v>28066.001089837184</v>
      </c>
      <c r="Q106" s="2">
        <f t="shared" si="64"/>
        <v>30128.32490944938</v>
      </c>
      <c r="R106" s="2">
        <f t="shared" si="65"/>
        <v>31574.29646282702</v>
      </c>
      <c r="S106">
        <v>813.21169520000001</v>
      </c>
      <c r="T106" s="2">
        <f t="shared" si="66"/>
        <v>880.2631190789549</v>
      </c>
      <c r="U106" s="2">
        <f t="shared" si="67"/>
        <v>961.82040227040409</v>
      </c>
      <c r="V106" s="2">
        <f t="shared" si="68"/>
        <v>1039.5627567183576</v>
      </c>
      <c r="W106" s="2">
        <f t="shared" si="69"/>
        <v>1115.9510896447148</v>
      </c>
      <c r="X106" s="2">
        <f t="shared" si="70"/>
        <v>1169.5097768746491</v>
      </c>
      <c r="Y106" s="15">
        <v>21955</v>
      </c>
      <c r="Z106" s="2">
        <v>22242</v>
      </c>
      <c r="AA106" s="2">
        <v>22465</v>
      </c>
      <c r="AB106" s="2">
        <v>22687</v>
      </c>
      <c r="AC106" s="2">
        <v>22901</v>
      </c>
      <c r="AD106" s="2">
        <v>23108</v>
      </c>
      <c r="AE106">
        <f t="shared" si="100"/>
        <v>1.0130721931222957</v>
      </c>
      <c r="AF106">
        <f t="shared" si="101"/>
        <v>1.0100260767916553</v>
      </c>
      <c r="AG106">
        <f t="shared" si="102"/>
        <v>1.0098820387269085</v>
      </c>
      <c r="AH106">
        <f t="shared" si="103"/>
        <v>1.0094327147705735</v>
      </c>
      <c r="AI106">
        <f t="shared" si="104"/>
        <v>1.0090389065979652</v>
      </c>
      <c r="AJ106">
        <v>813.21169520000001</v>
      </c>
      <c r="AK106">
        <f t="shared" si="76"/>
        <v>823.84215552896387</v>
      </c>
      <c r="AL106">
        <f t="shared" si="77"/>
        <v>832.10206024450008</v>
      </c>
      <c r="AM106">
        <f t="shared" si="78"/>
        <v>840.32492502857656</v>
      </c>
      <c r="AN106">
        <f t="shared" si="79"/>
        <v>848.25147036097474</v>
      </c>
      <c r="AO106">
        <f t="shared" si="80"/>
        <v>855.91873617315423</v>
      </c>
      <c r="AP106">
        <f t="shared" si="81"/>
        <v>1626.4233904</v>
      </c>
      <c r="AQ106">
        <f t="shared" si="82"/>
        <v>1704.1052746079188</v>
      </c>
      <c r="AR106">
        <f t="shared" si="83"/>
        <v>1793.9224625149041</v>
      </c>
      <c r="AS106">
        <f t="shared" si="84"/>
        <v>1879.887681746934</v>
      </c>
      <c r="AT106">
        <f t="shared" si="85"/>
        <v>1964.2025600056895</v>
      </c>
      <c r="AU106">
        <f t="shared" si="86"/>
        <v>2025.4285130478033</v>
      </c>
      <c r="AV106">
        <f t="shared" si="87"/>
        <v>0.5</v>
      </c>
      <c r="AW106">
        <f t="shared" si="88"/>
        <v>0.51655442430426501</v>
      </c>
      <c r="AX106">
        <f t="shared" si="89"/>
        <v>0.53615494669821229</v>
      </c>
      <c r="AY106">
        <f t="shared" si="90"/>
        <v>0.55299195096183462</v>
      </c>
      <c r="AZ106">
        <f t="shared" si="91"/>
        <v>0.56814460604382999</v>
      </c>
      <c r="BA106">
        <f t="shared" si="92"/>
        <v>0.57741350501420874</v>
      </c>
      <c r="BB106" s="11">
        <f t="shared" si="93"/>
        <v>21955</v>
      </c>
      <c r="BC106" s="11">
        <f t="shared" si="94"/>
        <v>22978.407010750925</v>
      </c>
      <c r="BD106" s="11">
        <f t="shared" si="95"/>
        <v>24089.441755150678</v>
      </c>
      <c r="BE106" s="11">
        <f t="shared" si="96"/>
        <v>25091.456782942285</v>
      </c>
      <c r="BF106" s="11">
        <f t="shared" si="97"/>
        <v>26022.159246019502</v>
      </c>
      <c r="BG106" s="11">
        <f t="shared" si="98"/>
        <v>26685.742547736671</v>
      </c>
      <c r="BH106" s="12">
        <v>20959</v>
      </c>
      <c r="BI106" s="13">
        <v>0.21459933286444677</v>
      </c>
      <c r="BJ106">
        <v>62</v>
      </c>
      <c r="BK106">
        <v>23724.4238829227</v>
      </c>
      <c r="BL106">
        <v>30.631461986527398</v>
      </c>
      <c r="BM106">
        <v>0.53309892451986496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D553-8C65-416B-BB91-F9BB271C56A1}">
  <dimension ref="A1:F106"/>
  <sheetViews>
    <sheetView workbookViewId="0">
      <selection activeCell="A2" sqref="A2"/>
    </sheetView>
  </sheetViews>
  <sheetFormatPr baseColWidth="10" defaultRowHeight="14.4" x14ac:dyDescent="0.3"/>
  <cols>
    <col min="4" max="4" width="11.88671875" bestFit="1" customWidth="1"/>
  </cols>
  <sheetData>
    <row r="1" spans="1:6" x14ac:dyDescent="0.3">
      <c r="A1" t="s">
        <v>65</v>
      </c>
      <c r="B1" s="14" t="s">
        <v>59</v>
      </c>
      <c r="C1" s="10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1001</v>
      </c>
      <c r="B2" s="12">
        <v>948990</v>
      </c>
      <c r="C2">
        <v>658</v>
      </c>
      <c r="D2">
        <v>866864.62751201296</v>
      </c>
      <c r="E2">
        <v>818.15662892887099</v>
      </c>
      <c r="F2">
        <v>21.010526812960201</v>
      </c>
    </row>
    <row r="3" spans="1:6" x14ac:dyDescent="0.3">
      <c r="A3">
        <v>1002</v>
      </c>
      <c r="B3" s="12">
        <v>51536</v>
      </c>
      <c r="C3">
        <v>119</v>
      </c>
      <c r="D3">
        <v>50427.117691229803</v>
      </c>
      <c r="E3">
        <v>102.699750252182</v>
      </c>
      <c r="F3">
        <v>8.80674942527253</v>
      </c>
    </row>
    <row r="4" spans="1:6" x14ac:dyDescent="0.3">
      <c r="A4">
        <v>1003</v>
      </c>
      <c r="B4" s="12">
        <v>58250</v>
      </c>
      <c r="C4">
        <v>101</v>
      </c>
      <c r="D4">
        <v>55100.584343310999</v>
      </c>
      <c r="E4">
        <v>66.431841972725806</v>
      </c>
      <c r="F4">
        <v>4.5858032559886999</v>
      </c>
    </row>
    <row r="5" spans="1:6" x14ac:dyDescent="0.3">
      <c r="A5">
        <v>1004</v>
      </c>
      <c r="B5" s="12">
        <v>17000</v>
      </c>
      <c r="C5">
        <v>32</v>
      </c>
      <c r="D5">
        <v>16639.467051741402</v>
      </c>
      <c r="E5">
        <v>134.963983039645</v>
      </c>
      <c r="F5">
        <v>12.404014980874299</v>
      </c>
    </row>
    <row r="6" spans="1:6" x14ac:dyDescent="0.3">
      <c r="A6">
        <v>1005</v>
      </c>
      <c r="B6" s="12">
        <v>129929</v>
      </c>
      <c r="C6">
        <v>114</v>
      </c>
      <c r="D6">
        <v>120302.364860469</v>
      </c>
      <c r="E6">
        <v>288.26219001179498</v>
      </c>
      <c r="F6">
        <v>16.872292372100599</v>
      </c>
    </row>
    <row r="7" spans="1:6" x14ac:dyDescent="0.3">
      <c r="A7">
        <v>1006</v>
      </c>
      <c r="B7" s="12">
        <v>47646</v>
      </c>
      <c r="C7">
        <v>50</v>
      </c>
      <c r="D7">
        <v>47740.627979780897</v>
      </c>
      <c r="E7">
        <v>251.185053084071</v>
      </c>
      <c r="F7">
        <v>16.572781655116898</v>
      </c>
    </row>
    <row r="8" spans="1:6" x14ac:dyDescent="0.3">
      <c r="A8">
        <v>1007</v>
      </c>
      <c r="B8" s="12">
        <v>57369</v>
      </c>
      <c r="C8">
        <v>78</v>
      </c>
      <c r="D8">
        <v>55534.406169934096</v>
      </c>
      <c r="E8">
        <v>155.27726622349601</v>
      </c>
      <c r="F8">
        <v>11.355516929039499</v>
      </c>
    </row>
    <row r="9" spans="1:6" x14ac:dyDescent="0.3">
      <c r="A9">
        <v>1008</v>
      </c>
      <c r="B9" s="12">
        <v>9552</v>
      </c>
      <c r="C9">
        <v>21</v>
      </c>
      <c r="D9">
        <v>10439.100691756999</v>
      </c>
      <c r="E9">
        <v>12.667987813218099</v>
      </c>
      <c r="F9">
        <v>2.24955199987753</v>
      </c>
    </row>
    <row r="10" spans="1:6" x14ac:dyDescent="0.3">
      <c r="A10">
        <v>1009</v>
      </c>
      <c r="B10" s="12">
        <v>22485</v>
      </c>
      <c r="C10">
        <v>53</v>
      </c>
      <c r="D10">
        <v>22588.917787618801</v>
      </c>
      <c r="E10">
        <v>105.558853601357</v>
      </c>
      <c r="F10">
        <v>10.797858836704499</v>
      </c>
    </row>
    <row r="11" spans="1:6" x14ac:dyDescent="0.3">
      <c r="A11">
        <v>1010</v>
      </c>
      <c r="B11" s="12">
        <v>20853</v>
      </c>
      <c r="C11">
        <v>50</v>
      </c>
      <c r="D11">
        <v>21881.094174355301</v>
      </c>
      <c r="E11">
        <v>44.9683506164139</v>
      </c>
      <c r="F11">
        <v>6.5739898897819504</v>
      </c>
    </row>
    <row r="12" spans="1:6" x14ac:dyDescent="0.3">
      <c r="A12">
        <v>1011</v>
      </c>
      <c r="B12" s="12">
        <v>61997</v>
      </c>
      <c r="C12">
        <v>47</v>
      </c>
      <c r="D12">
        <v>44831.379036168197</v>
      </c>
      <c r="E12">
        <v>368.88425366346797</v>
      </c>
      <c r="F12">
        <v>30.624722732054401</v>
      </c>
    </row>
    <row r="13" spans="1:6" x14ac:dyDescent="0.3">
      <c r="A13">
        <v>11001</v>
      </c>
      <c r="B13" s="12">
        <v>92040</v>
      </c>
      <c r="C13">
        <v>186</v>
      </c>
      <c r="D13">
        <v>89625.230302305703</v>
      </c>
      <c r="E13">
        <v>166.644252359815</v>
      </c>
      <c r="F13">
        <v>11.1912690820881</v>
      </c>
    </row>
    <row r="14" spans="1:6" x14ac:dyDescent="0.3">
      <c r="A14">
        <v>11002</v>
      </c>
      <c r="B14" s="12">
        <v>108697</v>
      </c>
      <c r="C14">
        <v>228</v>
      </c>
      <c r="D14">
        <v>113603.45384141601</v>
      </c>
      <c r="E14">
        <v>145.35473819343301</v>
      </c>
      <c r="F14">
        <v>8.9993620082482302</v>
      </c>
    </row>
    <row r="15" spans="1:6" x14ac:dyDescent="0.3">
      <c r="A15">
        <v>11003</v>
      </c>
      <c r="B15" s="12">
        <v>174615</v>
      </c>
      <c r="C15">
        <v>323</v>
      </c>
      <c r="D15">
        <v>185772.44227603701</v>
      </c>
      <c r="E15">
        <v>136.627220273407</v>
      </c>
      <c r="F15">
        <v>8.9639077933648306</v>
      </c>
    </row>
    <row r="16" spans="1:6" x14ac:dyDescent="0.3">
      <c r="A16">
        <v>11004</v>
      </c>
      <c r="B16" s="12">
        <v>63392</v>
      </c>
      <c r="C16">
        <v>119</v>
      </c>
      <c r="D16">
        <v>68789.984100722402</v>
      </c>
      <c r="E16">
        <v>213.51735817060199</v>
      </c>
      <c r="F16">
        <v>14.5604090473726</v>
      </c>
    </row>
    <row r="17" spans="1:6" x14ac:dyDescent="0.3">
      <c r="A17">
        <v>11005</v>
      </c>
      <c r="B17" s="12">
        <v>117883</v>
      </c>
      <c r="C17">
        <v>125</v>
      </c>
      <c r="D17">
        <v>99706.196569505395</v>
      </c>
      <c r="E17">
        <v>268.22838090341401</v>
      </c>
      <c r="F17">
        <v>23.066769688854901</v>
      </c>
    </row>
    <row r="18" spans="1:6" x14ac:dyDescent="0.3">
      <c r="A18">
        <v>11007</v>
      </c>
      <c r="B18" s="12">
        <v>521169</v>
      </c>
      <c r="C18">
        <v>438</v>
      </c>
      <c r="D18">
        <v>513180.421039682</v>
      </c>
      <c r="E18">
        <v>1068.8288998886901</v>
      </c>
      <c r="F18">
        <v>33.139948205611603</v>
      </c>
    </row>
    <row r="19" spans="1:6" x14ac:dyDescent="0.3">
      <c r="A19">
        <v>11008</v>
      </c>
      <c r="B19" s="12">
        <v>41240</v>
      </c>
      <c r="C19">
        <v>101</v>
      </c>
      <c r="D19">
        <v>39407.773436341799</v>
      </c>
      <c r="E19">
        <v>53.6631851261224</v>
      </c>
      <c r="F19">
        <v>5.0255536381747703</v>
      </c>
    </row>
    <row r="20" spans="1:6" x14ac:dyDescent="0.3">
      <c r="A20">
        <v>11009</v>
      </c>
      <c r="B20" s="12">
        <v>82216</v>
      </c>
      <c r="C20">
        <v>149</v>
      </c>
      <c r="D20">
        <v>85462.716831062397</v>
      </c>
      <c r="E20">
        <v>193.946849708</v>
      </c>
      <c r="F20">
        <v>12.235447751067801</v>
      </c>
    </row>
    <row r="21" spans="1:6" x14ac:dyDescent="0.3">
      <c r="A21">
        <v>11010</v>
      </c>
      <c r="B21" s="12">
        <v>11083</v>
      </c>
      <c r="C21">
        <v>34</v>
      </c>
      <c r="D21">
        <v>12211.333144069</v>
      </c>
      <c r="E21">
        <v>105.07183004391401</v>
      </c>
      <c r="F21">
        <v>11.762911165682301</v>
      </c>
    </row>
    <row r="22" spans="1:6" x14ac:dyDescent="0.3">
      <c r="A22">
        <v>11011</v>
      </c>
      <c r="B22" s="12">
        <v>97928</v>
      </c>
      <c r="C22">
        <v>132</v>
      </c>
      <c r="D22">
        <v>94582.447389866094</v>
      </c>
      <c r="E22">
        <v>295.36385338222698</v>
      </c>
      <c r="F22">
        <v>17.498609096854199</v>
      </c>
    </row>
    <row r="23" spans="1:6" x14ac:dyDescent="0.3">
      <c r="A23">
        <v>11012</v>
      </c>
      <c r="B23" s="12">
        <v>30857</v>
      </c>
      <c r="C23">
        <v>62</v>
      </c>
      <c r="D23">
        <v>29345.2599674062</v>
      </c>
      <c r="E23">
        <v>135.522234820721</v>
      </c>
      <c r="F23">
        <v>9.8218068755384103</v>
      </c>
    </row>
    <row r="24" spans="1:6" x14ac:dyDescent="0.3">
      <c r="A24">
        <v>11013</v>
      </c>
      <c r="B24" s="12">
        <v>27390</v>
      </c>
      <c r="C24">
        <v>78</v>
      </c>
      <c r="D24">
        <v>24050.198730519001</v>
      </c>
      <c r="E24">
        <v>121.463724319099</v>
      </c>
      <c r="F24">
        <v>10.6958158633006</v>
      </c>
    </row>
    <row r="25" spans="1:6" x14ac:dyDescent="0.3">
      <c r="A25">
        <v>11014</v>
      </c>
      <c r="B25" s="12">
        <v>163038</v>
      </c>
      <c r="C25">
        <v>344</v>
      </c>
      <c r="D25">
        <v>156677.89492947899</v>
      </c>
      <c r="E25">
        <v>108.055518786999</v>
      </c>
      <c r="F25">
        <v>7.1563914756501497</v>
      </c>
    </row>
    <row r="26" spans="1:6" x14ac:dyDescent="0.3">
      <c r="A26">
        <v>11015</v>
      </c>
      <c r="B26" s="12">
        <v>194500</v>
      </c>
      <c r="C26">
        <v>266</v>
      </c>
      <c r="D26">
        <v>185190.43645549499</v>
      </c>
      <c r="E26">
        <v>211.64834179862001</v>
      </c>
      <c r="F26">
        <v>11.8668518933179</v>
      </c>
    </row>
    <row r="27" spans="1:6" x14ac:dyDescent="0.3">
      <c r="A27">
        <v>11016</v>
      </c>
      <c r="B27" s="12">
        <v>21128</v>
      </c>
      <c r="C27">
        <v>70</v>
      </c>
      <c r="D27">
        <v>22155.568355053001</v>
      </c>
      <c r="E27">
        <v>182.48435527099099</v>
      </c>
      <c r="F27">
        <v>10.7795424894761</v>
      </c>
    </row>
    <row r="28" spans="1:6" x14ac:dyDescent="0.3">
      <c r="A28">
        <v>11017</v>
      </c>
      <c r="B28" s="12">
        <v>592953</v>
      </c>
      <c r="C28">
        <v>568</v>
      </c>
      <c r="D28">
        <v>611096.74595636001</v>
      </c>
      <c r="E28">
        <v>807.31789851210397</v>
      </c>
      <c r="F28">
        <v>26.303325890682501</v>
      </c>
    </row>
    <row r="29" spans="1:6" x14ac:dyDescent="0.3">
      <c r="A29">
        <v>11018</v>
      </c>
      <c r="B29" s="12">
        <v>38782</v>
      </c>
      <c r="C29">
        <v>55</v>
      </c>
      <c r="D29">
        <v>44445.891306967998</v>
      </c>
      <c r="E29">
        <v>275.32180832175601</v>
      </c>
      <c r="F29">
        <v>13.568027394954701</v>
      </c>
    </row>
    <row r="30" spans="1:6" x14ac:dyDescent="0.3">
      <c r="A30">
        <v>11019</v>
      </c>
      <c r="B30" s="12">
        <v>49517</v>
      </c>
      <c r="C30">
        <v>155</v>
      </c>
      <c r="D30">
        <v>52277.011898720899</v>
      </c>
      <c r="E30">
        <v>70.827674240133504</v>
      </c>
      <c r="F30">
        <v>5.5374352987984601</v>
      </c>
    </row>
    <row r="31" spans="1:6" x14ac:dyDescent="0.3">
      <c r="A31">
        <v>11020</v>
      </c>
      <c r="B31" s="12">
        <v>1721215</v>
      </c>
      <c r="C31">
        <v>1168</v>
      </c>
      <c r="D31">
        <v>1586992.55207105</v>
      </c>
      <c r="E31">
        <v>1478.2624750632999</v>
      </c>
      <c r="F31">
        <v>29.2465551843956</v>
      </c>
    </row>
    <row r="32" spans="1:6" x14ac:dyDescent="0.3">
      <c r="A32">
        <v>11021</v>
      </c>
      <c r="B32" s="12">
        <v>47261</v>
      </c>
      <c r="C32">
        <v>60</v>
      </c>
      <c r="D32">
        <v>52086.971132982602</v>
      </c>
      <c r="E32">
        <v>352.47445567622202</v>
      </c>
      <c r="F32">
        <v>13.6931805262883</v>
      </c>
    </row>
    <row r="33" spans="1:6" x14ac:dyDescent="0.3">
      <c r="A33">
        <v>11022</v>
      </c>
      <c r="B33" s="12">
        <v>26383</v>
      </c>
      <c r="C33">
        <v>73</v>
      </c>
      <c r="D33">
        <v>25182.734911088301</v>
      </c>
      <c r="E33">
        <v>26.6393190861811</v>
      </c>
      <c r="F33">
        <v>3.3071936505409698</v>
      </c>
    </row>
    <row r="34" spans="1:6" x14ac:dyDescent="0.3">
      <c r="A34">
        <v>11023</v>
      </c>
      <c r="B34" s="12">
        <v>154960</v>
      </c>
      <c r="C34">
        <v>395</v>
      </c>
      <c r="D34">
        <v>159161.01547200099</v>
      </c>
      <c r="E34">
        <v>114.546280217727</v>
      </c>
      <c r="F34">
        <v>8.6453983659411993</v>
      </c>
    </row>
    <row r="35" spans="1:6" x14ac:dyDescent="0.3">
      <c r="A35">
        <v>11024</v>
      </c>
      <c r="B35" s="12">
        <v>12403</v>
      </c>
      <c r="C35">
        <v>32</v>
      </c>
      <c r="D35">
        <v>12658.4076318015</v>
      </c>
      <c r="E35">
        <v>253.11689281378801</v>
      </c>
      <c r="F35">
        <v>20.490615948571101</v>
      </c>
    </row>
    <row r="36" spans="1:6" x14ac:dyDescent="0.3">
      <c r="A36">
        <v>11025</v>
      </c>
      <c r="B36" s="12">
        <v>83842</v>
      </c>
      <c r="C36">
        <v>95</v>
      </c>
      <c r="D36">
        <v>82811.379358954</v>
      </c>
      <c r="E36">
        <v>332.79251747636903</v>
      </c>
      <c r="F36">
        <v>16.487810614873901</v>
      </c>
    </row>
    <row r="37" spans="1:6" x14ac:dyDescent="0.3">
      <c r="A37">
        <v>11026</v>
      </c>
      <c r="B37" s="12">
        <v>65766</v>
      </c>
      <c r="C37">
        <v>137</v>
      </c>
      <c r="D37">
        <v>62589.7521157191</v>
      </c>
      <c r="E37">
        <v>160.38609275431099</v>
      </c>
      <c r="F37">
        <v>10.299934953178999</v>
      </c>
    </row>
    <row r="38" spans="1:6" x14ac:dyDescent="0.3">
      <c r="A38">
        <v>11027</v>
      </c>
      <c r="B38" s="12">
        <v>273417</v>
      </c>
      <c r="C38">
        <v>287</v>
      </c>
      <c r="D38">
        <v>282916.87446946598</v>
      </c>
      <c r="E38">
        <v>426.69202898369099</v>
      </c>
      <c r="F38">
        <v>22.6908775791476</v>
      </c>
    </row>
    <row r="39" spans="1:6" x14ac:dyDescent="0.3">
      <c r="A39">
        <v>11028</v>
      </c>
      <c r="B39" s="12">
        <v>94126</v>
      </c>
      <c r="C39">
        <v>151</v>
      </c>
      <c r="D39">
        <v>102067.48110621001</v>
      </c>
      <c r="E39">
        <v>179.44187159920199</v>
      </c>
      <c r="F39">
        <v>12.404652543755899</v>
      </c>
    </row>
    <row r="40" spans="1:6" x14ac:dyDescent="0.3">
      <c r="A40">
        <v>11029</v>
      </c>
      <c r="B40" s="12">
        <v>41054</v>
      </c>
      <c r="C40">
        <v>125</v>
      </c>
      <c r="D40">
        <v>41589.594011677502</v>
      </c>
      <c r="E40">
        <v>42.908381379531903</v>
      </c>
      <c r="F40">
        <v>3.8660669205871399</v>
      </c>
    </row>
    <row r="41" spans="1:6" x14ac:dyDescent="0.3">
      <c r="A41">
        <v>11030</v>
      </c>
      <c r="B41" s="12">
        <v>119793</v>
      </c>
      <c r="C41">
        <v>257</v>
      </c>
      <c r="D41">
        <v>120543.989628001</v>
      </c>
      <c r="E41">
        <v>44.152682988297201</v>
      </c>
      <c r="F41">
        <v>3.6280168395503298</v>
      </c>
    </row>
    <row r="42" spans="1:6" x14ac:dyDescent="0.3">
      <c r="A42">
        <v>11031</v>
      </c>
      <c r="B42" s="12">
        <v>130871</v>
      </c>
      <c r="C42">
        <v>164</v>
      </c>
      <c r="D42">
        <v>123176.411341994</v>
      </c>
      <c r="E42">
        <v>332.79668289789299</v>
      </c>
      <c r="F42">
        <v>15.6113202573625</v>
      </c>
    </row>
    <row r="43" spans="1:6" x14ac:dyDescent="0.3">
      <c r="A43">
        <v>11032</v>
      </c>
      <c r="B43" s="12">
        <v>89558</v>
      </c>
      <c r="C43">
        <v>163</v>
      </c>
      <c r="D43">
        <v>86733.203854846899</v>
      </c>
      <c r="E43">
        <v>194.93168715956401</v>
      </c>
      <c r="F43">
        <v>14.195377749225299</v>
      </c>
    </row>
    <row r="44" spans="1:6" x14ac:dyDescent="0.3">
      <c r="A44">
        <v>11033</v>
      </c>
      <c r="B44" s="12">
        <v>128536</v>
      </c>
      <c r="C44">
        <v>200</v>
      </c>
      <c r="D44">
        <v>130132.527478894</v>
      </c>
      <c r="E44">
        <v>73.781782994691994</v>
      </c>
      <c r="F44">
        <v>4.2816403273399901</v>
      </c>
    </row>
    <row r="45" spans="1:6" x14ac:dyDescent="0.3">
      <c r="A45">
        <v>11034</v>
      </c>
      <c r="B45" s="12">
        <v>5723</v>
      </c>
      <c r="C45">
        <v>18</v>
      </c>
      <c r="D45">
        <v>5595.19398767436</v>
      </c>
      <c r="E45">
        <v>33.3853553034036</v>
      </c>
      <c r="F45">
        <v>3.5283250082494702</v>
      </c>
    </row>
    <row r="46" spans="1:6" x14ac:dyDescent="0.3">
      <c r="A46">
        <v>11035</v>
      </c>
      <c r="B46" s="12">
        <v>82340</v>
      </c>
      <c r="C46">
        <v>104</v>
      </c>
      <c r="D46">
        <v>87908.200919835406</v>
      </c>
      <c r="E46">
        <v>237.364441148205</v>
      </c>
      <c r="F46">
        <v>14.5618621158893</v>
      </c>
    </row>
    <row r="47" spans="1:6" x14ac:dyDescent="0.3">
      <c r="A47">
        <v>11036</v>
      </c>
      <c r="B47" s="12">
        <v>6714</v>
      </c>
      <c r="C47">
        <v>25</v>
      </c>
      <c r="D47">
        <v>6330.5658063950996</v>
      </c>
      <c r="E47">
        <v>90.890518752710193</v>
      </c>
      <c r="F47">
        <v>11.5809578780115</v>
      </c>
    </row>
    <row r="48" spans="1:6" x14ac:dyDescent="0.3">
      <c r="A48">
        <v>11037</v>
      </c>
      <c r="B48" s="12">
        <v>203556</v>
      </c>
      <c r="C48">
        <v>255</v>
      </c>
      <c r="D48">
        <v>202688.61668294101</v>
      </c>
      <c r="E48">
        <v>440.674261187105</v>
      </c>
      <c r="F48">
        <v>27.851872015137602</v>
      </c>
    </row>
    <row r="49" spans="1:6" x14ac:dyDescent="0.3">
      <c r="A49">
        <v>11038</v>
      </c>
      <c r="B49" s="12">
        <v>11304</v>
      </c>
      <c r="C49">
        <v>40</v>
      </c>
      <c r="D49">
        <v>13413.0445557563</v>
      </c>
      <c r="E49">
        <v>125.891494858188</v>
      </c>
      <c r="F49">
        <v>10.8762814392287</v>
      </c>
    </row>
    <row r="50" spans="1:6" x14ac:dyDescent="0.3">
      <c r="A50">
        <v>11039</v>
      </c>
      <c r="B50" s="12">
        <v>35905</v>
      </c>
      <c r="C50">
        <v>72</v>
      </c>
      <c r="D50">
        <v>36163.544517535804</v>
      </c>
      <c r="E50">
        <v>122.892070074397</v>
      </c>
      <c r="F50">
        <v>11.084839542567799</v>
      </c>
    </row>
    <row r="51" spans="1:6" x14ac:dyDescent="0.3">
      <c r="A51">
        <v>11040</v>
      </c>
      <c r="B51" s="12">
        <v>20007</v>
      </c>
      <c r="C51">
        <v>47</v>
      </c>
      <c r="D51">
        <v>20514.062586157099</v>
      </c>
      <c r="E51">
        <v>56.200777326127302</v>
      </c>
      <c r="F51">
        <v>2.8956250394250098</v>
      </c>
    </row>
    <row r="52" spans="1:6" x14ac:dyDescent="0.3">
      <c r="A52">
        <v>11041</v>
      </c>
      <c r="B52" s="12">
        <v>61494</v>
      </c>
      <c r="C52">
        <v>74</v>
      </c>
      <c r="D52">
        <v>65927.695195662396</v>
      </c>
      <c r="E52">
        <v>624.84297334749397</v>
      </c>
      <c r="F52">
        <v>23.335432128177899</v>
      </c>
    </row>
    <row r="53" spans="1:6" x14ac:dyDescent="0.3">
      <c r="A53">
        <v>11042</v>
      </c>
      <c r="B53" s="12">
        <v>150054</v>
      </c>
      <c r="C53">
        <v>287</v>
      </c>
      <c r="D53">
        <v>150318.616481832</v>
      </c>
      <c r="E53">
        <v>209.58879161625899</v>
      </c>
      <c r="F53">
        <v>12.7140518428902</v>
      </c>
    </row>
    <row r="54" spans="1:6" x14ac:dyDescent="0.3">
      <c r="A54">
        <v>11043</v>
      </c>
      <c r="B54" s="12">
        <v>21253</v>
      </c>
      <c r="C54">
        <v>38</v>
      </c>
      <c r="D54">
        <v>20518.922911994101</v>
      </c>
      <c r="E54">
        <v>20.452586618751699</v>
      </c>
      <c r="F54">
        <v>1.3186040123206899</v>
      </c>
    </row>
    <row r="55" spans="1:6" x14ac:dyDescent="0.3">
      <c r="A55">
        <v>11044</v>
      </c>
      <c r="B55" s="12">
        <v>65791</v>
      </c>
      <c r="C55">
        <v>58</v>
      </c>
      <c r="D55">
        <v>64848.972816146801</v>
      </c>
      <c r="E55">
        <v>541.10589820605503</v>
      </c>
      <c r="F55">
        <v>38.181792134711401</v>
      </c>
    </row>
    <row r="56" spans="1:6" x14ac:dyDescent="0.3">
      <c r="A56">
        <v>11045</v>
      </c>
      <c r="B56" s="12">
        <v>11143</v>
      </c>
      <c r="C56">
        <v>8</v>
      </c>
      <c r="D56">
        <v>12988.700598121901</v>
      </c>
      <c r="E56">
        <v>15.0106663091676</v>
      </c>
      <c r="F56">
        <v>0.57330737175848301</v>
      </c>
    </row>
    <row r="57" spans="1:6" x14ac:dyDescent="0.3">
      <c r="A57">
        <v>11046</v>
      </c>
      <c r="B57" s="12">
        <v>68741</v>
      </c>
      <c r="C57">
        <v>145</v>
      </c>
      <c r="D57">
        <v>76008.201535565997</v>
      </c>
      <c r="E57">
        <v>136.52170960854301</v>
      </c>
      <c r="F57">
        <v>9.7065019610770698</v>
      </c>
    </row>
    <row r="58" spans="1:6" x14ac:dyDescent="0.3">
      <c r="A58">
        <v>22001</v>
      </c>
      <c r="B58" s="12">
        <v>66841</v>
      </c>
      <c r="C58">
        <v>23</v>
      </c>
      <c r="D58">
        <v>67187.558106906596</v>
      </c>
      <c r="E58">
        <v>105.56529261447901</v>
      </c>
      <c r="F58">
        <v>8.2446175425918096</v>
      </c>
    </row>
    <row r="59" spans="1:6" x14ac:dyDescent="0.3">
      <c r="A59">
        <v>22002</v>
      </c>
      <c r="B59" s="12">
        <v>27365</v>
      </c>
      <c r="C59">
        <v>17</v>
      </c>
      <c r="D59">
        <v>30608.403497544201</v>
      </c>
      <c r="E59">
        <v>43.502433320284901</v>
      </c>
      <c r="F59">
        <v>1.1919683257471001</v>
      </c>
    </row>
    <row r="60" spans="1:6" x14ac:dyDescent="0.3">
      <c r="A60">
        <v>22003</v>
      </c>
      <c r="B60" s="12">
        <v>13142</v>
      </c>
      <c r="C60">
        <v>23</v>
      </c>
      <c r="D60">
        <v>12783.9480624894</v>
      </c>
      <c r="E60">
        <v>18.685942423954501</v>
      </c>
      <c r="F60">
        <v>0.94771445959855405</v>
      </c>
    </row>
    <row r="61" spans="1:6" x14ac:dyDescent="0.3">
      <c r="A61">
        <v>22004</v>
      </c>
      <c r="B61" s="12">
        <v>69075</v>
      </c>
      <c r="C61">
        <v>130</v>
      </c>
      <c r="D61">
        <v>68633.954812550204</v>
      </c>
      <c r="E61">
        <v>59.2982497224924</v>
      </c>
      <c r="F61">
        <v>4.9609714100066098</v>
      </c>
    </row>
    <row r="62" spans="1:6" x14ac:dyDescent="0.3">
      <c r="A62">
        <v>22005</v>
      </c>
      <c r="B62" s="12">
        <v>67121</v>
      </c>
      <c r="C62">
        <v>89</v>
      </c>
      <c r="D62">
        <v>65271.6454034177</v>
      </c>
      <c r="E62">
        <v>91.129729518462497</v>
      </c>
      <c r="F62">
        <v>8.9111419188063401</v>
      </c>
    </row>
    <row r="63" spans="1:6" x14ac:dyDescent="0.3">
      <c r="A63">
        <v>22006</v>
      </c>
      <c r="B63" s="12">
        <v>212567</v>
      </c>
      <c r="C63">
        <v>165</v>
      </c>
      <c r="D63">
        <v>190185.20978966</v>
      </c>
      <c r="E63">
        <v>1116.6223016095</v>
      </c>
      <c r="F63">
        <v>30.435865904878799</v>
      </c>
    </row>
    <row r="64" spans="1:6" x14ac:dyDescent="0.3">
      <c r="A64">
        <v>22007</v>
      </c>
      <c r="B64" s="12">
        <v>45141</v>
      </c>
      <c r="C64">
        <v>76</v>
      </c>
      <c r="D64">
        <v>39970.409467377402</v>
      </c>
      <c r="E64">
        <v>152.93763322321101</v>
      </c>
      <c r="F64">
        <v>14.8240461934751</v>
      </c>
    </row>
    <row r="65" spans="1:6" x14ac:dyDescent="0.3">
      <c r="A65">
        <v>22008</v>
      </c>
      <c r="B65" s="12">
        <v>36808</v>
      </c>
      <c r="C65">
        <v>50</v>
      </c>
      <c r="D65">
        <v>37993.541897381299</v>
      </c>
      <c r="E65">
        <v>109.11780741793</v>
      </c>
      <c r="F65">
        <v>11.5175486631854</v>
      </c>
    </row>
    <row r="66" spans="1:6" x14ac:dyDescent="0.3">
      <c r="A66">
        <v>22009</v>
      </c>
      <c r="B66" s="12">
        <v>27343</v>
      </c>
      <c r="C66">
        <v>28</v>
      </c>
      <c r="D66">
        <v>29655.464027537899</v>
      </c>
      <c r="E66">
        <v>29.3867212984077</v>
      </c>
      <c r="F66">
        <v>1.0187686737844199</v>
      </c>
    </row>
    <row r="67" spans="1:6" x14ac:dyDescent="0.3">
      <c r="A67">
        <v>22010</v>
      </c>
      <c r="B67" s="12">
        <v>18794</v>
      </c>
      <c r="C67">
        <v>30</v>
      </c>
      <c r="D67">
        <v>20862.8622015656</v>
      </c>
      <c r="E67">
        <v>29.9567379628357</v>
      </c>
      <c r="F67">
        <v>1.61019710732517</v>
      </c>
    </row>
    <row r="68" spans="1:6" x14ac:dyDescent="0.3">
      <c r="A68">
        <v>22011</v>
      </c>
      <c r="B68" s="12">
        <v>231668</v>
      </c>
      <c r="C68">
        <v>107</v>
      </c>
      <c r="D68">
        <v>169038.34709909401</v>
      </c>
      <c r="E68">
        <v>327.23337633868903</v>
      </c>
      <c r="F68">
        <v>22.791274043176099</v>
      </c>
    </row>
    <row r="69" spans="1:6" x14ac:dyDescent="0.3">
      <c r="A69">
        <v>22012</v>
      </c>
      <c r="B69" s="12">
        <v>77404</v>
      </c>
      <c r="C69">
        <v>75</v>
      </c>
      <c r="D69">
        <v>69913.780369717002</v>
      </c>
      <c r="E69">
        <v>254.54286647709301</v>
      </c>
      <c r="F69">
        <v>19.045211989798101</v>
      </c>
    </row>
    <row r="70" spans="1:6" x14ac:dyDescent="0.3">
      <c r="A70">
        <v>22013</v>
      </c>
      <c r="B70" s="12">
        <v>19141</v>
      </c>
      <c r="C70">
        <v>18</v>
      </c>
      <c r="D70">
        <v>19314.141963595699</v>
      </c>
      <c r="E70">
        <v>30.846896674356199</v>
      </c>
      <c r="F70">
        <v>1.85750162202082</v>
      </c>
    </row>
    <row r="71" spans="1:6" x14ac:dyDescent="0.3">
      <c r="A71">
        <v>22014</v>
      </c>
      <c r="B71" s="12">
        <v>1049777</v>
      </c>
      <c r="C71">
        <v>812</v>
      </c>
      <c r="D71">
        <v>855623.97093129298</v>
      </c>
      <c r="E71">
        <v>1406.9540257773599</v>
      </c>
      <c r="F71">
        <v>35.766417161024002</v>
      </c>
    </row>
    <row r="72" spans="1:6" x14ac:dyDescent="0.3">
      <c r="A72">
        <v>22015</v>
      </c>
      <c r="B72" s="12">
        <v>8359</v>
      </c>
      <c r="C72">
        <v>9</v>
      </c>
      <c r="D72">
        <v>10027.2720921772</v>
      </c>
      <c r="E72">
        <v>42.330157076746602</v>
      </c>
      <c r="F72">
        <v>2.0224703424210699</v>
      </c>
    </row>
    <row r="73" spans="1:6" x14ac:dyDescent="0.3">
      <c r="A73">
        <v>22016</v>
      </c>
      <c r="B73" s="12">
        <v>297804</v>
      </c>
      <c r="C73">
        <v>285</v>
      </c>
      <c r="D73">
        <v>269940.03364593699</v>
      </c>
      <c r="E73">
        <v>421.24570206629699</v>
      </c>
      <c r="F73">
        <v>19.233411166271502</v>
      </c>
    </row>
    <row r="74" spans="1:6" x14ac:dyDescent="0.3">
      <c r="A74">
        <v>22017</v>
      </c>
      <c r="B74" s="12">
        <v>72201</v>
      </c>
      <c r="C74">
        <v>82</v>
      </c>
      <c r="D74">
        <v>70282.487215012399</v>
      </c>
      <c r="E74">
        <v>228.33143021302899</v>
      </c>
      <c r="F74">
        <v>15.7517865313878</v>
      </c>
    </row>
    <row r="75" spans="1:6" x14ac:dyDescent="0.3">
      <c r="A75">
        <v>22018</v>
      </c>
      <c r="B75" s="12">
        <v>27916</v>
      </c>
      <c r="C75">
        <v>18</v>
      </c>
      <c r="D75">
        <v>29124.977554160301</v>
      </c>
      <c r="E75">
        <v>46.872787546190899</v>
      </c>
      <c r="F75">
        <v>3.2732125691652101</v>
      </c>
    </row>
    <row r="76" spans="1:6" x14ac:dyDescent="0.3">
      <c r="A76">
        <v>24001</v>
      </c>
      <c r="B76" s="12">
        <v>18974</v>
      </c>
      <c r="C76">
        <v>38</v>
      </c>
      <c r="D76">
        <v>19022.619906063199</v>
      </c>
      <c r="E76">
        <v>27.6378328041231</v>
      </c>
      <c r="F76">
        <v>2.4808784886078201</v>
      </c>
    </row>
    <row r="77" spans="1:6" x14ac:dyDescent="0.3">
      <c r="A77">
        <v>24002</v>
      </c>
      <c r="B77" s="12">
        <v>7785</v>
      </c>
      <c r="C77">
        <v>35</v>
      </c>
      <c r="D77">
        <v>6835.5470086980404</v>
      </c>
      <c r="E77">
        <v>15.096461459752099</v>
      </c>
      <c r="F77">
        <v>0.33287095806980199</v>
      </c>
    </row>
    <row r="78" spans="1:6" x14ac:dyDescent="0.3">
      <c r="A78">
        <v>24004</v>
      </c>
      <c r="B78" s="12">
        <v>4013</v>
      </c>
      <c r="C78">
        <v>16</v>
      </c>
      <c r="D78">
        <v>4100.0075882537903</v>
      </c>
      <c r="E78">
        <v>7.3718460158035404</v>
      </c>
      <c r="F78">
        <v>1.2204849502835899</v>
      </c>
    </row>
    <row r="79" spans="1:6" x14ac:dyDescent="0.3">
      <c r="A79">
        <v>24005</v>
      </c>
      <c r="B79" s="12">
        <v>18317</v>
      </c>
      <c r="C79">
        <v>47</v>
      </c>
      <c r="D79">
        <v>20415.922036895801</v>
      </c>
      <c r="E79">
        <v>55.154478532606099</v>
      </c>
      <c r="F79">
        <v>2.0596517970791699</v>
      </c>
    </row>
    <row r="80" spans="1:6" x14ac:dyDescent="0.3">
      <c r="A80">
        <v>24008</v>
      </c>
      <c r="B80" s="12">
        <v>22075</v>
      </c>
      <c r="C80">
        <v>62</v>
      </c>
      <c r="D80">
        <v>22792.053329753599</v>
      </c>
      <c r="E80">
        <v>24.3788161384619</v>
      </c>
      <c r="F80">
        <v>2.28724178842499</v>
      </c>
    </row>
    <row r="81" spans="1:6" x14ac:dyDescent="0.3">
      <c r="A81">
        <v>24009</v>
      </c>
      <c r="B81" s="12">
        <v>5050</v>
      </c>
      <c r="C81">
        <v>25</v>
      </c>
      <c r="D81">
        <v>4074.9090518329799</v>
      </c>
      <c r="E81">
        <v>49.345301411710601</v>
      </c>
      <c r="F81">
        <v>10.2134727776884</v>
      </c>
    </row>
    <row r="82" spans="1:6" x14ac:dyDescent="0.3">
      <c r="A82">
        <v>24010</v>
      </c>
      <c r="B82" s="12">
        <v>30320</v>
      </c>
      <c r="C82">
        <v>100</v>
      </c>
      <c r="D82">
        <v>33072.913883732297</v>
      </c>
      <c r="E82">
        <v>10.868259820987699</v>
      </c>
      <c r="F82">
        <v>0.22469988479916</v>
      </c>
    </row>
    <row r="83" spans="1:6" x14ac:dyDescent="0.3">
      <c r="A83">
        <v>24011</v>
      </c>
      <c r="B83" s="12">
        <v>48106</v>
      </c>
      <c r="C83">
        <v>71</v>
      </c>
      <c r="D83">
        <v>45557.739723954401</v>
      </c>
      <c r="E83">
        <v>91.336417568904906</v>
      </c>
      <c r="F83">
        <v>4.2884829625430596</v>
      </c>
    </row>
    <row r="84" spans="1:6" x14ac:dyDescent="0.3">
      <c r="A84">
        <v>24017</v>
      </c>
      <c r="B84" s="12">
        <v>25119</v>
      </c>
      <c r="C84">
        <v>125</v>
      </c>
      <c r="D84">
        <v>27479.407424224199</v>
      </c>
      <c r="E84">
        <v>7.5161409134676997</v>
      </c>
      <c r="F84">
        <v>0.56621440293688896</v>
      </c>
    </row>
    <row r="85" spans="1:6" x14ac:dyDescent="0.3">
      <c r="A85">
        <v>24019</v>
      </c>
      <c r="B85" s="12">
        <v>5453</v>
      </c>
      <c r="C85">
        <v>24</v>
      </c>
      <c r="D85">
        <v>7380.4127005353803</v>
      </c>
      <c r="E85">
        <v>11.5899062273037</v>
      </c>
      <c r="F85">
        <v>0.36637488674143898</v>
      </c>
    </row>
    <row r="86" spans="1:6" x14ac:dyDescent="0.3">
      <c r="A86">
        <v>24021</v>
      </c>
      <c r="B86" s="12">
        <v>58469</v>
      </c>
      <c r="C86">
        <v>153</v>
      </c>
      <c r="D86">
        <v>62229.328149848603</v>
      </c>
      <c r="E86">
        <v>73.067869001766397</v>
      </c>
      <c r="F86">
        <v>7.5381467939756197</v>
      </c>
    </row>
    <row r="87" spans="1:6" x14ac:dyDescent="0.3">
      <c r="A87">
        <v>24022</v>
      </c>
      <c r="B87" s="12">
        <v>19036</v>
      </c>
      <c r="C87">
        <v>19</v>
      </c>
      <c r="D87">
        <v>21109.401963164699</v>
      </c>
      <c r="E87">
        <v>16.5372043842554</v>
      </c>
      <c r="F87">
        <v>1.3929097761006299</v>
      </c>
    </row>
    <row r="88" spans="1:6" x14ac:dyDescent="0.3">
      <c r="A88">
        <v>24023</v>
      </c>
      <c r="B88" s="12">
        <v>15301</v>
      </c>
      <c r="C88">
        <v>45</v>
      </c>
      <c r="D88">
        <v>16713.9662869069</v>
      </c>
      <c r="E88">
        <v>23.002542746084501</v>
      </c>
      <c r="F88">
        <v>1.3147464214884399</v>
      </c>
    </row>
    <row r="89" spans="1:6" x14ac:dyDescent="0.3">
      <c r="A89">
        <v>24024</v>
      </c>
      <c r="B89" s="12">
        <v>97943</v>
      </c>
      <c r="C89">
        <v>228</v>
      </c>
      <c r="D89">
        <v>95757.636460054695</v>
      </c>
      <c r="E89">
        <v>34.637211286170498</v>
      </c>
      <c r="F89">
        <v>1.7841525240051599</v>
      </c>
    </row>
    <row r="90" spans="1:6" x14ac:dyDescent="0.3">
      <c r="A90">
        <v>24025</v>
      </c>
      <c r="B90" s="12">
        <v>31107</v>
      </c>
      <c r="C90">
        <v>24</v>
      </c>
      <c r="D90">
        <v>34027.750274381899</v>
      </c>
      <c r="E90">
        <v>21.604681634123299</v>
      </c>
      <c r="F90">
        <v>1.54489114001538</v>
      </c>
    </row>
    <row r="91" spans="1:6" x14ac:dyDescent="0.3">
      <c r="A91">
        <v>24027</v>
      </c>
      <c r="B91" s="12">
        <v>10215</v>
      </c>
      <c r="C91">
        <v>31</v>
      </c>
      <c r="D91">
        <v>11611.868673724501</v>
      </c>
      <c r="E91">
        <v>16.760118227373599</v>
      </c>
      <c r="F91">
        <v>0.53871665465842999</v>
      </c>
    </row>
    <row r="92" spans="1:6" x14ac:dyDescent="0.3">
      <c r="A92">
        <v>24028</v>
      </c>
      <c r="B92" s="12">
        <v>911908</v>
      </c>
      <c r="C92">
        <v>1110</v>
      </c>
      <c r="D92">
        <v>806448.85053685098</v>
      </c>
      <c r="E92">
        <v>588.56228348568902</v>
      </c>
      <c r="F92">
        <v>17.0216628514798</v>
      </c>
    </row>
    <row r="93" spans="1:6" x14ac:dyDescent="0.3">
      <c r="A93">
        <v>24030</v>
      </c>
      <c r="B93" s="12">
        <v>4779</v>
      </c>
      <c r="C93">
        <v>21</v>
      </c>
      <c r="D93">
        <v>5629.6712165782801</v>
      </c>
      <c r="E93">
        <v>7.6929439220430904</v>
      </c>
      <c r="F93">
        <v>0.52941654079678202</v>
      </c>
    </row>
    <row r="94" spans="1:6" x14ac:dyDescent="0.3">
      <c r="A94">
        <v>24032</v>
      </c>
      <c r="B94" s="12">
        <v>39880</v>
      </c>
      <c r="C94">
        <v>63</v>
      </c>
      <c r="D94">
        <v>39758.573520089303</v>
      </c>
      <c r="E94">
        <v>27.620033161166901</v>
      </c>
      <c r="F94">
        <v>1.58309885382105</v>
      </c>
    </row>
    <row r="95" spans="1:6" x14ac:dyDescent="0.3">
      <c r="A95">
        <v>24035</v>
      </c>
      <c r="B95" s="12">
        <v>332072</v>
      </c>
      <c r="C95">
        <v>269</v>
      </c>
      <c r="D95">
        <v>313924.05989353103</v>
      </c>
      <c r="E95">
        <v>1172.65046586619</v>
      </c>
      <c r="F95">
        <v>20.920284156179001</v>
      </c>
    </row>
    <row r="96" spans="1:6" x14ac:dyDescent="0.3">
      <c r="A96">
        <v>24036</v>
      </c>
      <c r="B96" s="12">
        <v>29184</v>
      </c>
      <c r="C96">
        <v>66</v>
      </c>
      <c r="D96">
        <v>29764.611546204102</v>
      </c>
      <c r="E96">
        <v>24.872748969749299</v>
      </c>
      <c r="F96">
        <v>0.60331255076805901</v>
      </c>
    </row>
    <row r="97" spans="1:6" x14ac:dyDescent="0.3">
      <c r="A97">
        <v>24043</v>
      </c>
      <c r="B97" s="12">
        <v>7966</v>
      </c>
      <c r="C97">
        <v>16</v>
      </c>
      <c r="D97">
        <v>8497.7442095993301</v>
      </c>
      <c r="E97">
        <v>18.892534126041799</v>
      </c>
      <c r="F97">
        <v>1.4243994829222599</v>
      </c>
    </row>
    <row r="98" spans="1:6" x14ac:dyDescent="0.3">
      <c r="A98">
        <v>24045</v>
      </c>
      <c r="B98" s="12">
        <v>14188</v>
      </c>
      <c r="C98">
        <v>25</v>
      </c>
      <c r="D98">
        <v>14443.3210906023</v>
      </c>
      <c r="E98">
        <v>11.9497410855566</v>
      </c>
      <c r="F98">
        <v>1.1229879840796699</v>
      </c>
    </row>
    <row r="99" spans="1:6" x14ac:dyDescent="0.3">
      <c r="A99">
        <v>24046</v>
      </c>
      <c r="B99" s="12">
        <v>18206</v>
      </c>
      <c r="C99">
        <v>40</v>
      </c>
      <c r="D99">
        <v>17911.4626297096</v>
      </c>
      <c r="E99">
        <v>22.081222411768501</v>
      </c>
      <c r="F99">
        <v>1.4940197878325201</v>
      </c>
    </row>
    <row r="100" spans="1:6" x14ac:dyDescent="0.3">
      <c r="A100">
        <v>24047</v>
      </c>
      <c r="B100" s="12">
        <v>9277</v>
      </c>
      <c r="C100">
        <v>55</v>
      </c>
      <c r="D100">
        <v>9826.6618371652803</v>
      </c>
      <c r="E100">
        <v>5.72321348948606</v>
      </c>
      <c r="F100">
        <v>0.57928876742276503</v>
      </c>
    </row>
    <row r="101" spans="1:6" x14ac:dyDescent="0.3">
      <c r="A101">
        <v>24049</v>
      </c>
      <c r="B101" s="12">
        <v>38389</v>
      </c>
      <c r="C101">
        <v>38</v>
      </c>
      <c r="D101">
        <v>41650.812532176002</v>
      </c>
      <c r="E101">
        <v>18.520841677514898</v>
      </c>
      <c r="F101">
        <v>1.14818351902702</v>
      </c>
    </row>
    <row r="102" spans="1:6" x14ac:dyDescent="0.3">
      <c r="A102">
        <v>24050</v>
      </c>
      <c r="B102" s="12">
        <v>52912</v>
      </c>
      <c r="C102">
        <v>92</v>
      </c>
      <c r="D102">
        <v>52032.701820629904</v>
      </c>
      <c r="E102">
        <v>57.288681526688499</v>
      </c>
      <c r="F102">
        <v>5.5200387714239296</v>
      </c>
    </row>
    <row r="103" spans="1:6" x14ac:dyDescent="0.3">
      <c r="A103">
        <v>24052</v>
      </c>
      <c r="B103" s="12">
        <v>10304</v>
      </c>
      <c r="C103">
        <v>40</v>
      </c>
      <c r="D103">
        <v>9885.7549139475996</v>
      </c>
      <c r="E103">
        <v>16.963361007711299</v>
      </c>
      <c r="F103">
        <v>1.1956791844779899</v>
      </c>
    </row>
    <row r="104" spans="1:6" x14ac:dyDescent="0.3">
      <c r="A104">
        <v>24055</v>
      </c>
      <c r="B104" s="12">
        <v>27386</v>
      </c>
      <c r="C104">
        <v>37</v>
      </c>
      <c r="D104">
        <v>25032.273946288002</v>
      </c>
      <c r="E104">
        <v>47.662475042298702</v>
      </c>
      <c r="F104">
        <v>4.2037408049858396</v>
      </c>
    </row>
    <row r="105" spans="1:6" x14ac:dyDescent="0.3">
      <c r="A105">
        <v>24056</v>
      </c>
      <c r="B105" s="12">
        <v>17258</v>
      </c>
      <c r="C105">
        <v>32</v>
      </c>
      <c r="D105">
        <v>16582.592034701102</v>
      </c>
      <c r="E105">
        <v>31.897067627814302</v>
      </c>
      <c r="F105">
        <v>2.1665866646251302</v>
      </c>
    </row>
    <row r="106" spans="1:6" x14ac:dyDescent="0.3">
      <c r="A106">
        <v>24058</v>
      </c>
      <c r="B106" s="12">
        <v>20959</v>
      </c>
      <c r="C106">
        <v>62</v>
      </c>
      <c r="D106">
        <v>23724.4238829227</v>
      </c>
      <c r="E106">
        <v>30.631461986527398</v>
      </c>
      <c r="F106">
        <v>0.53309892451986496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C0CB-4EFF-4523-9CB1-6B705546FD82}">
  <dimension ref="A1:BP106"/>
  <sheetViews>
    <sheetView tabSelected="1" topLeftCell="BA1" workbookViewId="0">
      <selection activeCell="BH13" sqref="BH13"/>
    </sheetView>
  </sheetViews>
  <sheetFormatPr baseColWidth="10" defaultRowHeight="14.4" x14ac:dyDescent="0.3"/>
  <cols>
    <col min="5" max="10" width="11.5546875" customWidth="1"/>
    <col min="11" max="15" width="12.88671875" customWidth="1"/>
    <col min="16" max="21" width="12.88671875" style="2" customWidth="1"/>
    <col min="22" max="22" width="11.5546875" customWidth="1"/>
    <col min="23" max="27" width="12.88671875" style="2" customWidth="1"/>
    <col min="28" max="28" width="13.109375" style="15" customWidth="1"/>
    <col min="29" max="33" width="13.109375" style="2" customWidth="1"/>
    <col min="34" max="37" width="12.88671875" customWidth="1"/>
    <col min="38" max="38" width="12.6640625" customWidth="1"/>
    <col min="39" max="56" width="11.5546875" customWidth="1"/>
    <col min="57" max="61" width="14.88671875" customWidth="1"/>
    <col min="62" max="62" width="15.6640625" bestFit="1" customWidth="1"/>
    <col min="66" max="66" width="11.88671875" bestFit="1" customWidth="1"/>
  </cols>
  <sheetData>
    <row r="1" spans="1:68" x14ac:dyDescent="0.3">
      <c r="A1" t="s">
        <v>0</v>
      </c>
      <c r="B1" t="s">
        <v>66</v>
      </c>
      <c r="C1" t="s">
        <v>67</v>
      </c>
      <c r="D1" t="s">
        <v>68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6" t="s">
        <v>7</v>
      </c>
      <c r="AC1" s="6" t="s">
        <v>8</v>
      </c>
      <c r="AD1" s="6" t="s">
        <v>9</v>
      </c>
      <c r="AE1" s="6" t="s">
        <v>10</v>
      </c>
      <c r="AF1" s="6" t="s">
        <v>11</v>
      </c>
      <c r="AG1" s="6" t="s">
        <v>12</v>
      </c>
      <c r="AH1" s="7" t="s">
        <v>14</v>
      </c>
      <c r="AI1" s="7" t="s">
        <v>15</v>
      </c>
      <c r="AJ1" s="7" t="s">
        <v>16</v>
      </c>
      <c r="AK1" s="7" t="s">
        <v>17</v>
      </c>
      <c r="AL1" s="7" t="s">
        <v>18</v>
      </c>
      <c r="AM1" s="8" t="s">
        <v>13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23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10" t="s">
        <v>47</v>
      </c>
      <c r="AZ1" s="10" t="s">
        <v>48</v>
      </c>
      <c r="BA1" s="10" t="s">
        <v>49</v>
      </c>
      <c r="BB1" s="10" t="s">
        <v>50</v>
      </c>
      <c r="BC1" s="10" t="s">
        <v>51</v>
      </c>
      <c r="BD1" s="10" t="s">
        <v>52</v>
      </c>
      <c r="BE1" s="10" t="s">
        <v>53</v>
      </c>
      <c r="BF1" s="10" t="s">
        <v>54</v>
      </c>
      <c r="BG1" s="10" t="s">
        <v>55</v>
      </c>
      <c r="BH1" s="10" t="s">
        <v>56</v>
      </c>
      <c r="BI1" s="10" t="s">
        <v>57</v>
      </c>
      <c r="BJ1" s="10" t="s">
        <v>58</v>
      </c>
      <c r="BK1" s="14" t="s">
        <v>59</v>
      </c>
      <c r="BL1" s="10" t="s">
        <v>60</v>
      </c>
      <c r="BM1" s="10" t="s">
        <v>61</v>
      </c>
      <c r="BN1" t="s">
        <v>62</v>
      </c>
      <c r="BO1" t="s">
        <v>63</v>
      </c>
      <c r="BP1" t="s">
        <v>64</v>
      </c>
    </row>
    <row r="2" spans="1:68" x14ac:dyDescent="0.3">
      <c r="A2">
        <v>1001</v>
      </c>
      <c r="B2">
        <v>1</v>
      </c>
      <c r="C2" s="16">
        <v>1</v>
      </c>
      <c r="D2" s="16">
        <v>11</v>
      </c>
      <c r="E2">
        <v>7.1116829069999996</v>
      </c>
      <c r="F2">
        <v>7.5804110930000004</v>
      </c>
      <c r="G2">
        <v>8.0598544039999993</v>
      </c>
      <c r="H2">
        <v>8.4755911360000002</v>
      </c>
      <c r="I2">
        <v>8.8070336979999997</v>
      </c>
      <c r="J2">
        <v>9.1677550760000006</v>
      </c>
      <c r="K2">
        <f t="shared" ref="K2:O33" si="0">+F2/E2</f>
        <v>1.0659096014444955</v>
      </c>
      <c r="L2">
        <f t="shared" si="0"/>
        <v>1.0632476662700698</v>
      </c>
      <c r="M2">
        <f t="shared" si="0"/>
        <v>1.0515811714655388</v>
      </c>
      <c r="N2">
        <f t="shared" si="0"/>
        <v>1.0391055392693731</v>
      </c>
      <c r="O2">
        <f t="shared" si="0"/>
        <v>1.0409583283508859</v>
      </c>
      <c r="P2" s="19">
        <v>877190</v>
      </c>
      <c r="Q2" s="2">
        <f>+P2*K2</f>
        <v>935005.24329109699</v>
      </c>
      <c r="R2" s="2">
        <f>+Q2*L2</f>
        <v>994142.14287953777</v>
      </c>
      <c r="S2" s="2">
        <f t="shared" ref="S2:U17" si="1">+R2*M2</f>
        <v>1045421.1592125254</v>
      </c>
      <c r="T2" s="2">
        <f t="shared" si="1"/>
        <v>1086302.9174071443</v>
      </c>
      <c r="U2" s="2">
        <f t="shared" si="1"/>
        <v>1130796.0689868315</v>
      </c>
      <c r="V2" s="20">
        <v>27230.552019999999</v>
      </c>
      <c r="W2" s="2">
        <f>+V2*K2</f>
        <v>29025.306850751804</v>
      </c>
      <c r="X2" s="2">
        <f t="shared" ref="X2:AA17" si="2">+W2*L2</f>
        <v>30861.089771834526</v>
      </c>
      <c r="Y2" s="2">
        <f t="shared" si="2"/>
        <v>32452.940934968909</v>
      </c>
      <c r="Z2" s="2">
        <f t="shared" si="2"/>
        <v>33722.030691107982</v>
      </c>
      <c r="AA2" s="2">
        <f t="shared" si="2"/>
        <v>35103.228696813036</v>
      </c>
      <c r="AB2" s="19">
        <v>877190</v>
      </c>
      <c r="AC2" s="2">
        <f>+AB2*AH2</f>
        <v>904830.39733046596</v>
      </c>
      <c r="AD2" s="2">
        <f t="shared" ref="AD2:AG2" si="3">+AC2*AI2</f>
        <v>933341.74800580135</v>
      </c>
      <c r="AE2" s="2">
        <f t="shared" si="3"/>
        <v>1001118.0398682249</v>
      </c>
      <c r="AF2" s="2">
        <f t="shared" si="3"/>
        <v>1024051.6401216752</v>
      </c>
      <c r="AG2" s="2">
        <f t="shared" si="3"/>
        <v>1023033.41655441</v>
      </c>
      <c r="AH2">
        <f>+AVERAGE(AJ2:AL2)</f>
        <v>1.0315101600912755</v>
      </c>
      <c r="AI2">
        <f>+AH2</f>
        <v>1.0315101600912755</v>
      </c>
      <c r="AJ2" s="17">
        <f>+VLOOKUP($D2,btotal_ine!$A:$H,6,0)</f>
        <v>1.0726168008741019</v>
      </c>
      <c r="AK2" s="17">
        <f>+VLOOKUP($D2,btotal_ine!$A:$H,7,0)</f>
        <v>1.0229079882093315</v>
      </c>
      <c r="AL2" s="17">
        <f>+VLOOKUP($D2,btotal_ine!$A:$H,8,0)</f>
        <v>0.99900569119039329</v>
      </c>
      <c r="AM2">
        <v>27230.552019999999</v>
      </c>
      <c r="AN2">
        <f>+AM2*AH2</f>
        <v>28088.591073524003</v>
      </c>
      <c r="AO2">
        <f t="shared" ref="AO2:AR17" si="4">+AN2*AI2</f>
        <v>28973.667074989116</v>
      </c>
      <c r="AP2">
        <f t="shared" si="4"/>
        <v>31077.642087566124</v>
      </c>
      <c r="AQ2">
        <f t="shared" si="4"/>
        <v>31789.568346081913</v>
      </c>
      <c r="AR2">
        <f t="shared" si="4"/>
        <v>31757.95969822181</v>
      </c>
      <c r="AS2">
        <f>+AM2+V2</f>
        <v>54461.104039999998</v>
      </c>
      <c r="AT2">
        <f t="shared" ref="AT2:AX17" si="5">+AN2+W2</f>
        <v>57113.897924275807</v>
      </c>
      <c r="AU2">
        <f t="shared" si="5"/>
        <v>59834.756846823642</v>
      </c>
      <c r="AV2">
        <f t="shared" si="5"/>
        <v>63530.583022535036</v>
      </c>
      <c r="AW2">
        <f t="shared" si="5"/>
        <v>65511.599037189895</v>
      </c>
      <c r="AX2">
        <f t="shared" si="5"/>
        <v>66861.188395034842</v>
      </c>
      <c r="AY2">
        <f>+AM2/AS2</f>
        <v>0.5</v>
      </c>
      <c r="AZ2">
        <f>1-(AN2/AT2)</f>
        <v>0.50820041891090795</v>
      </c>
      <c r="BA2">
        <f t="shared" ref="BA2:BD17" si="6">1-(AO2/AU2)</f>
        <v>0.51577195927842734</v>
      </c>
      <c r="BB2">
        <f t="shared" si="6"/>
        <v>0.5108239117443244</v>
      </c>
      <c r="BC2">
        <f t="shared" si="6"/>
        <v>0.51474900913294031</v>
      </c>
      <c r="BD2">
        <f t="shared" si="6"/>
        <v>0.52501652362822526</v>
      </c>
      <c r="BE2" s="11">
        <f>+(AY2*AB2)+(1-AY2)*P2</f>
        <v>877190</v>
      </c>
      <c r="BF2" s="11">
        <f t="shared" ref="BF2:BJ17" si="7">+(AZ2*AC2)+(1-AZ2)*Q2</f>
        <v>919670.37393333216</v>
      </c>
      <c r="BG2" s="11">
        <f t="shared" si="7"/>
        <v>962783.00409060868</v>
      </c>
      <c r="BH2" s="11">
        <f t="shared" si="7"/>
        <v>1022790.0664865942</v>
      </c>
      <c r="BI2" s="11">
        <f t="shared" si="7"/>
        <v>1054259.1341071893</v>
      </c>
      <c r="BJ2" s="11">
        <f t="shared" si="7"/>
        <v>1074218.8958298049</v>
      </c>
      <c r="BK2" s="12">
        <v>948990</v>
      </c>
      <c r="BL2" s="13">
        <v>8.7138692074216317E-2</v>
      </c>
      <c r="BM2">
        <v>658</v>
      </c>
      <c r="BN2">
        <v>866864.62751201296</v>
      </c>
      <c r="BO2">
        <v>818.15662892887099</v>
      </c>
      <c r="BP2">
        <v>21.010526812960201</v>
      </c>
    </row>
    <row r="3" spans="1:68" x14ac:dyDescent="0.3">
      <c r="A3">
        <v>1002</v>
      </c>
      <c r="B3">
        <v>1</v>
      </c>
      <c r="C3" s="16">
        <v>2</v>
      </c>
      <c r="D3" s="16">
        <v>12</v>
      </c>
      <c r="E3">
        <v>0.94359769000000004</v>
      </c>
      <c r="F3">
        <v>1.0539833320000001</v>
      </c>
      <c r="G3">
        <v>1.164576386</v>
      </c>
      <c r="H3">
        <v>1.2518180219999999</v>
      </c>
      <c r="I3">
        <v>1.3273147009999999</v>
      </c>
      <c r="J3">
        <v>1.4032910890000001</v>
      </c>
      <c r="K3">
        <f t="shared" si="0"/>
        <v>1.1169837984660602</v>
      </c>
      <c r="L3">
        <f t="shared" si="0"/>
        <v>1.1049286555510727</v>
      </c>
      <c r="M3">
        <f t="shared" si="0"/>
        <v>1.0749127640305767</v>
      </c>
      <c r="N3">
        <f t="shared" si="0"/>
        <v>1.0603096278158552</v>
      </c>
      <c r="O3">
        <f t="shared" si="0"/>
        <v>1.0572406739281646</v>
      </c>
      <c r="P3" s="19">
        <v>46464</v>
      </c>
      <c r="Q3" s="2">
        <f t="shared" ref="Q3:U62" si="8">+P3*K3</f>
        <v>51899.535211927025</v>
      </c>
      <c r="R3" s="2">
        <f t="shared" si="8"/>
        <v>57345.283665440082</v>
      </c>
      <c r="S3" s="2">
        <f t="shared" si="1"/>
        <v>61641.177368935678</v>
      </c>
      <c r="T3" s="2">
        <f t="shared" si="1"/>
        <v>65358.733834187311</v>
      </c>
      <c r="U3" s="2">
        <f t="shared" si="1"/>
        <v>69099.911805947719</v>
      </c>
      <c r="V3" s="20">
        <v>1343.7301910000001</v>
      </c>
      <c r="W3" s="2">
        <f t="shared" ref="W3:AA65" si="9">+V3*K3</f>
        <v>1500.9248528567048</v>
      </c>
      <c r="X3" s="2">
        <f t="shared" si="2"/>
        <v>1658.4148797501505</v>
      </c>
      <c r="Y3" s="2">
        <f t="shared" si="2"/>
        <v>1782.6513223016707</v>
      </c>
      <c r="Z3" s="2">
        <f t="shared" si="2"/>
        <v>1890.1623600751266</v>
      </c>
      <c r="AA3" s="2">
        <f t="shared" si="2"/>
        <v>1998.3565273994768</v>
      </c>
      <c r="AB3" s="19">
        <v>46464</v>
      </c>
      <c r="AC3" s="2">
        <f t="shared" ref="AC3:AC66" si="10">+AB3*AH3</f>
        <v>47676.162521244878</v>
      </c>
      <c r="AD3" s="2">
        <f t="shared" ref="AD3:AD66" si="11">+AC3*AI3</f>
        <v>48919.948191119038</v>
      </c>
      <c r="AE3" s="2">
        <f t="shared" ref="AE3:AE66" si="12">+AD3*AJ3</f>
        <v>51915.769671432397</v>
      </c>
      <c r="AF3" s="2">
        <f t="shared" ref="AF3:AF66" si="13">+AE3*AK3</f>
        <v>53136.574622043139</v>
      </c>
      <c r="AG3" s="2">
        <f t="shared" ref="AG3:AG66" si="14">+AF3*AL3</f>
        <v>52791.731861719301</v>
      </c>
      <c r="AH3">
        <f t="shared" ref="AH3:AH66" si="15">+AVERAGE(AJ3:AL3)</f>
        <v>1.026088208532302</v>
      </c>
      <c r="AI3">
        <f t="shared" ref="AI3:AI66" si="16">+AH3</f>
        <v>1.026088208532302</v>
      </c>
      <c r="AJ3" s="17">
        <f>+VLOOKUP($D3,btotal_ine!$A:$H,6,0)</f>
        <v>1.0612392611007961</v>
      </c>
      <c r="AK3" s="17">
        <f>+VLOOKUP($D3,btotal_ine!$A:$H,7,0)</f>
        <v>1.0235151083830027</v>
      </c>
      <c r="AL3" s="17">
        <f>+VLOOKUP($D3,btotal_ine!$A:$H,8,0)</f>
        <v>0.99351025611310695</v>
      </c>
      <c r="AM3">
        <v>1343.7301910000001</v>
      </c>
      <c r="AN3">
        <f t="shared" ref="AN3:AN66" si="17">+$AM3*AH3</f>
        <v>1378.785704433958</v>
      </c>
      <c r="AO3">
        <f t="shared" si="4"/>
        <v>1414.7557534125881</v>
      </c>
      <c r="AP3">
        <f t="shared" si="4"/>
        <v>1501.3943503896751</v>
      </c>
      <c r="AQ3">
        <f t="shared" si="4"/>
        <v>1536.6998012647164</v>
      </c>
      <c r="AR3">
        <f t="shared" si="4"/>
        <v>1526.7270131234689</v>
      </c>
      <c r="AS3">
        <f t="shared" ref="AS3:AX57" si="18">+AM3+V3</f>
        <v>2687.4603820000002</v>
      </c>
      <c r="AT3">
        <f t="shared" si="5"/>
        <v>2879.710557290663</v>
      </c>
      <c r="AU3">
        <f t="shared" si="5"/>
        <v>3073.1706331627383</v>
      </c>
      <c r="AV3">
        <f t="shared" si="5"/>
        <v>3284.0456726913458</v>
      </c>
      <c r="AW3">
        <f t="shared" si="5"/>
        <v>3426.8621613398427</v>
      </c>
      <c r="AX3">
        <f t="shared" si="5"/>
        <v>3525.0835405229454</v>
      </c>
      <c r="AY3">
        <f t="shared" ref="AY3:AY66" si="19">+AM3/AS3</f>
        <v>0.5</v>
      </c>
      <c r="AZ3">
        <f t="shared" ref="AZ3:BD65" si="20">1-(AN3/AT3)</f>
        <v>0.52120684457566802</v>
      </c>
      <c r="BA3">
        <f t="shared" si="6"/>
        <v>0.53964295436579801</v>
      </c>
      <c r="BB3">
        <f t="shared" si="6"/>
        <v>0.54282172051546096</v>
      </c>
      <c r="BC3">
        <f t="shared" si="6"/>
        <v>0.55157233383910198</v>
      </c>
      <c r="BD3">
        <f t="shared" si="6"/>
        <v>0.56689621804055768</v>
      </c>
      <c r="BE3" s="11">
        <f t="shared" ref="BE3:BJ57" si="21">+(AY3*AB3)+(1-AY3)*P3</f>
        <v>46464</v>
      </c>
      <c r="BF3" s="11">
        <f t="shared" si="7"/>
        <v>49698.284458349532</v>
      </c>
      <c r="BG3" s="11">
        <f t="shared" si="7"/>
        <v>52798.610738554518</v>
      </c>
      <c r="BH3" s="11">
        <f t="shared" si="7"/>
        <v>56362.014829862645</v>
      </c>
      <c r="BI3" s="11">
        <f t="shared" si="7"/>
        <v>58617.328952991869</v>
      </c>
      <c r="BJ3" s="11">
        <f t="shared" si="7"/>
        <v>59854.866272439758</v>
      </c>
      <c r="BK3" s="12">
        <v>51536</v>
      </c>
      <c r="BL3" s="13">
        <v>0.12048484536423509</v>
      </c>
      <c r="BM3">
        <v>119</v>
      </c>
      <c r="BN3">
        <v>50427.117691229803</v>
      </c>
      <c r="BO3">
        <v>102.699750252182</v>
      </c>
      <c r="BP3">
        <v>8.80674942527253</v>
      </c>
    </row>
    <row r="4" spans="1:68" x14ac:dyDescent="0.3">
      <c r="A4">
        <v>1003</v>
      </c>
      <c r="B4">
        <v>1</v>
      </c>
      <c r="C4" s="16">
        <v>3</v>
      </c>
      <c r="D4" s="16">
        <v>13</v>
      </c>
      <c r="E4">
        <v>0.52705307199999996</v>
      </c>
      <c r="F4">
        <v>0.615067582</v>
      </c>
      <c r="G4">
        <v>0.66207457700000005</v>
      </c>
      <c r="H4">
        <v>0.704344792</v>
      </c>
      <c r="I4">
        <v>0.72806287599999997</v>
      </c>
      <c r="J4">
        <v>0.75528112999999997</v>
      </c>
      <c r="K4">
        <f t="shared" si="0"/>
        <v>1.1669936381662909</v>
      </c>
      <c r="L4">
        <f t="shared" si="0"/>
        <v>1.0764257398303265</v>
      </c>
      <c r="M4">
        <f t="shared" si="0"/>
        <v>1.0638450961091652</v>
      </c>
      <c r="N4">
        <f t="shared" si="0"/>
        <v>1.0336739680187768</v>
      </c>
      <c r="O4">
        <f t="shared" si="0"/>
        <v>1.037384482710529</v>
      </c>
      <c r="P4" s="19">
        <v>56048</v>
      </c>
      <c r="Q4" s="2">
        <f t="shared" si="8"/>
        <v>65407.659431944274</v>
      </c>
      <c r="R4" s="2">
        <f t="shared" si="8"/>
        <v>70406.48819460065</v>
      </c>
      <c r="S4" s="2">
        <f t="shared" si="1"/>
        <v>74901.597200093733</v>
      </c>
      <c r="T4" s="2">
        <f t="shared" si="1"/>
        <v>77423.831188764991</v>
      </c>
      <c r="U4" s="2">
        <f t="shared" si="1"/>
        <v>80318.281067224292</v>
      </c>
      <c r="V4" s="20">
        <v>1928.4200229999999</v>
      </c>
      <c r="W4" s="2">
        <f t="shared" si="9"/>
        <v>2250.4538985534923</v>
      </c>
      <c r="X4" s="2">
        <f t="shared" si="2"/>
        <v>2422.4465027044857</v>
      </c>
      <c r="Y4" s="2">
        <f t="shared" si="2"/>
        <v>2577.107832488965</v>
      </c>
      <c r="Z4" s="2">
        <f t="shared" si="2"/>
        <v>2663.8892792211373</v>
      </c>
      <c r="AA4" s="2">
        <f t="shared" si="2"/>
        <v>2763.4774019229435</v>
      </c>
      <c r="AB4" s="19">
        <v>56048</v>
      </c>
      <c r="AC4" s="2">
        <f t="shared" si="10"/>
        <v>57184.350548801398</v>
      </c>
      <c r="AD4" s="2">
        <f t="shared" si="11"/>
        <v>58343.74014573585</v>
      </c>
      <c r="AE4" s="2">
        <f t="shared" si="12"/>
        <v>61644.234227883207</v>
      </c>
      <c r="AF4" s="2">
        <f t="shared" si="13"/>
        <v>63214.3591155959</v>
      </c>
      <c r="AG4" s="2">
        <f t="shared" si="14"/>
        <v>61873.154666057439</v>
      </c>
      <c r="AH4">
        <f t="shared" si="15"/>
        <v>1.0202745958607158</v>
      </c>
      <c r="AI4">
        <f t="shared" si="16"/>
        <v>1.0202745958607158</v>
      </c>
      <c r="AJ4" s="17">
        <f>+VLOOKUP($D4,btotal_ine!$A:$H,6,0)</f>
        <v>1.0565698063563136</v>
      </c>
      <c r="AK4" s="17">
        <f>+VLOOKUP($D4,btotal_ine!$A:$H,7,0)</f>
        <v>1.0254707501419895</v>
      </c>
      <c r="AL4" s="17">
        <f>+VLOOKUP($D4,btotal_ine!$A:$H,8,0)</f>
        <v>0.97878323108384457</v>
      </c>
      <c r="AM4">
        <v>1928.4200229999999</v>
      </c>
      <c r="AN4">
        <f t="shared" si="17"/>
        <v>1967.5179596160372</v>
      </c>
      <c r="AO4">
        <f t="shared" si="4"/>
        <v>2007.4085910959525</v>
      </c>
      <c r="AP4">
        <f t="shared" si="4"/>
        <v>2120.9673063722507</v>
      </c>
      <c r="AQ4">
        <f t="shared" si="4"/>
        <v>2174.989934692187</v>
      </c>
      <c r="AR4">
        <f t="shared" si="4"/>
        <v>2128.8436758528587</v>
      </c>
      <c r="AS4">
        <f t="shared" si="18"/>
        <v>3856.8400459999998</v>
      </c>
      <c r="AT4">
        <f t="shared" si="5"/>
        <v>4217.9718581695297</v>
      </c>
      <c r="AU4">
        <f t="shared" si="5"/>
        <v>4429.8550938004382</v>
      </c>
      <c r="AV4">
        <f t="shared" si="5"/>
        <v>4698.0751388612152</v>
      </c>
      <c r="AW4">
        <f t="shared" si="5"/>
        <v>4838.8792139133238</v>
      </c>
      <c r="AX4">
        <f t="shared" si="5"/>
        <v>4892.3210777758022</v>
      </c>
      <c r="AY4">
        <f t="shared" si="19"/>
        <v>0.5</v>
      </c>
      <c r="AZ4">
        <f t="shared" si="20"/>
        <v>0.53353933459625313</v>
      </c>
      <c r="BA4">
        <f t="shared" si="6"/>
        <v>0.54684554040936662</v>
      </c>
      <c r="BB4">
        <f t="shared" si="6"/>
        <v>0.5485454694353058</v>
      </c>
      <c r="BC4">
        <f t="shared" si="6"/>
        <v>0.5505178289141015</v>
      </c>
      <c r="BD4">
        <f t="shared" si="6"/>
        <v>0.56486018762679091</v>
      </c>
      <c r="BE4" s="11">
        <f t="shared" si="21"/>
        <v>56048</v>
      </c>
      <c r="BF4" s="11">
        <f t="shared" si="7"/>
        <v>61020.200682252762</v>
      </c>
      <c r="BG4" s="11">
        <f t="shared" si="7"/>
        <v>63810.028218997148</v>
      </c>
      <c r="BH4" s="11">
        <f t="shared" si="7"/>
        <v>67629.330805028265</v>
      </c>
      <c r="BI4" s="11">
        <f t="shared" si="7"/>
        <v>69601.263473028375</v>
      </c>
      <c r="BJ4" s="11">
        <f t="shared" si="7"/>
        <v>69899.363507461298</v>
      </c>
      <c r="BK4" s="12">
        <v>58250</v>
      </c>
      <c r="BL4" s="13">
        <v>0.15803522396848513</v>
      </c>
      <c r="BM4">
        <v>101</v>
      </c>
      <c r="BN4">
        <v>55100.584343310999</v>
      </c>
      <c r="BO4">
        <v>66.431841972725806</v>
      </c>
      <c r="BP4">
        <v>4.5858032559886999</v>
      </c>
    </row>
    <row r="5" spans="1:68" x14ac:dyDescent="0.3">
      <c r="A5">
        <v>1004</v>
      </c>
      <c r="B5">
        <v>1</v>
      </c>
      <c r="C5" s="16">
        <v>4</v>
      </c>
      <c r="D5" s="16">
        <v>14</v>
      </c>
      <c r="E5">
        <v>1.1694045559999999</v>
      </c>
      <c r="F5">
        <v>1.3693783669999999</v>
      </c>
      <c r="G5">
        <v>1.503475769</v>
      </c>
      <c r="H5">
        <v>1.606400391</v>
      </c>
      <c r="I5">
        <v>1.696930641</v>
      </c>
      <c r="J5">
        <v>1.807851238</v>
      </c>
      <c r="K5">
        <f t="shared" si="0"/>
        <v>1.1710048160612776</v>
      </c>
      <c r="L5">
        <f t="shared" si="0"/>
        <v>1.0979257488153382</v>
      </c>
      <c r="M5">
        <f t="shared" si="0"/>
        <v>1.0684577857004358</v>
      </c>
      <c r="N5">
        <f t="shared" si="0"/>
        <v>1.0563559686035957</v>
      </c>
      <c r="O5">
        <f t="shared" si="0"/>
        <v>1.0653654276256304</v>
      </c>
      <c r="P5" s="19">
        <v>15577</v>
      </c>
      <c r="Q5" s="2">
        <f t="shared" si="8"/>
        <v>18240.742019786521</v>
      </c>
      <c r="R5" s="2">
        <f t="shared" si="8"/>
        <v>20026.980341021521</v>
      </c>
      <c r="S5" s="2">
        <f t="shared" si="1"/>
        <v>21397.983069434013</v>
      </c>
      <c r="T5" s="2">
        <f t="shared" si="1"/>
        <v>22603.887131475309</v>
      </c>
      <c r="U5" s="2">
        <f t="shared" si="1"/>
        <v>24081.399879825676</v>
      </c>
      <c r="V5" s="20">
        <v>727.51663210000004</v>
      </c>
      <c r="W5" s="2">
        <f t="shared" si="9"/>
        <v>851.92547995378072</v>
      </c>
      <c r="X5" s="2">
        <f t="shared" si="2"/>
        <v>935.35092051312108</v>
      </c>
      <c r="Y5" s="2">
        <f t="shared" si="2"/>
        <v>999.38297338431369</v>
      </c>
      <c r="Z5" s="2">
        <f t="shared" si="2"/>
        <v>1055.7041688553281</v>
      </c>
      <c r="AA5" s="2">
        <f t="shared" si="2"/>
        <v>1124.7107232987173</v>
      </c>
      <c r="AB5" s="19">
        <v>15577</v>
      </c>
      <c r="AC5" s="2">
        <f t="shared" si="10"/>
        <v>15971.88230753443</v>
      </c>
      <c r="AD5" s="2">
        <f t="shared" si="11"/>
        <v>16376.775017380198</v>
      </c>
      <c r="AE5" s="2">
        <f t="shared" si="12"/>
        <v>17409.544613070841</v>
      </c>
      <c r="AF5" s="2">
        <f t="shared" si="13"/>
        <v>17811.092732750265</v>
      </c>
      <c r="AG5" s="2">
        <f t="shared" si="14"/>
        <v>17631.612891378401</v>
      </c>
      <c r="AH5">
        <f t="shared" si="15"/>
        <v>1.0253503439387834</v>
      </c>
      <c r="AI5">
        <f t="shared" si="16"/>
        <v>1.0253503439387834</v>
      </c>
      <c r="AJ5" s="17">
        <f>+VLOOKUP($D5,btotal_ine!$A:$H,6,0)</f>
        <v>1.0630630630630631</v>
      </c>
      <c r="AK5" s="17">
        <f>+VLOOKUP($D5,btotal_ine!$A:$H,7,0)</f>
        <v>1.0230648261401363</v>
      </c>
      <c r="AL5" s="17">
        <f>+VLOOKUP($D5,btotal_ine!$A:$H,8,0)</f>
        <v>0.98992314261315117</v>
      </c>
      <c r="AM5">
        <v>727.51663210000004</v>
      </c>
      <c r="AN5">
        <f t="shared" si="17"/>
        <v>745.95942894492043</v>
      </c>
      <c r="AO5">
        <f t="shared" si="4"/>
        <v>764.86975703305268</v>
      </c>
      <c r="AP5">
        <f t="shared" si="4"/>
        <v>813.10478675585784</v>
      </c>
      <c r="AQ5">
        <f t="shared" si="4"/>
        <v>831.85890729609423</v>
      </c>
      <c r="AR5">
        <f t="shared" si="4"/>
        <v>823.47638372129154</v>
      </c>
      <c r="AS5">
        <f t="shared" si="18"/>
        <v>1455.0332642000001</v>
      </c>
      <c r="AT5">
        <f t="shared" si="5"/>
        <v>1597.8849088987013</v>
      </c>
      <c r="AU5">
        <f t="shared" si="5"/>
        <v>1700.2206775461736</v>
      </c>
      <c r="AV5">
        <f t="shared" si="5"/>
        <v>1812.4877601401715</v>
      </c>
      <c r="AW5">
        <f t="shared" si="5"/>
        <v>1887.5630761514224</v>
      </c>
      <c r="AX5">
        <f t="shared" si="5"/>
        <v>1948.1871070200089</v>
      </c>
      <c r="AY5">
        <f t="shared" si="19"/>
        <v>0.5</v>
      </c>
      <c r="AZ5">
        <f t="shared" si="20"/>
        <v>0.53315822385540101</v>
      </c>
      <c r="BA5">
        <f t="shared" si="6"/>
        <v>0.55013501062877124</v>
      </c>
      <c r="BB5">
        <f t="shared" si="6"/>
        <v>0.55138743298714732</v>
      </c>
      <c r="BC5">
        <f t="shared" si="6"/>
        <v>0.55929477652625925</v>
      </c>
      <c r="BD5">
        <f t="shared" si="6"/>
        <v>0.57731144983250626</v>
      </c>
      <c r="BE5" s="11">
        <f t="shared" si="21"/>
        <v>15577</v>
      </c>
      <c r="BF5" s="11">
        <f t="shared" si="7"/>
        <v>17031.080805425117</v>
      </c>
      <c r="BG5" s="11">
        <f t="shared" si="7"/>
        <v>18018.874596502905</v>
      </c>
      <c r="BH5" s="11">
        <f t="shared" si="7"/>
        <v>19198.808227352703</v>
      </c>
      <c r="BI5" s="11">
        <f t="shared" si="7"/>
        <v>19923.302259304081</v>
      </c>
      <c r="BJ5" s="11">
        <f t="shared" si="7"/>
        <v>20357.864002414346</v>
      </c>
      <c r="BK5" s="12">
        <v>17000</v>
      </c>
      <c r="BL5" s="13">
        <v>0.14460703219019222</v>
      </c>
      <c r="BM5">
        <v>32</v>
      </c>
      <c r="BN5">
        <v>16639.467051741402</v>
      </c>
      <c r="BO5">
        <v>134.963983039645</v>
      </c>
      <c r="BP5">
        <v>12.404014980874299</v>
      </c>
    </row>
    <row r="6" spans="1:68" x14ac:dyDescent="0.3">
      <c r="A6">
        <v>1005</v>
      </c>
      <c r="B6">
        <v>1</v>
      </c>
      <c r="C6" s="16">
        <v>5</v>
      </c>
      <c r="D6" s="16">
        <v>15</v>
      </c>
      <c r="E6">
        <v>2.5708642469999998</v>
      </c>
      <c r="F6">
        <v>2.8617848299999999</v>
      </c>
      <c r="G6">
        <v>3.1273319150000001</v>
      </c>
      <c r="H6">
        <v>3.3935578670000002</v>
      </c>
      <c r="I6">
        <v>3.6039019749999999</v>
      </c>
      <c r="J6">
        <v>3.8145298049999998</v>
      </c>
      <c r="K6">
        <f t="shared" si="0"/>
        <v>1.1131606164500836</v>
      </c>
      <c r="L6">
        <f t="shared" si="0"/>
        <v>1.0927907235429717</v>
      </c>
      <c r="M6">
        <f t="shared" si="0"/>
        <v>1.0851287804543766</v>
      </c>
      <c r="N6">
        <f t="shared" si="0"/>
        <v>1.0619833567729757</v>
      </c>
      <c r="O6">
        <f t="shared" si="0"/>
        <v>1.058444383743262</v>
      </c>
      <c r="P6" s="19">
        <v>120405</v>
      </c>
      <c r="Q6" s="2">
        <f t="shared" si="8"/>
        <v>134030.10402367232</v>
      </c>
      <c r="R6" s="2">
        <f t="shared" si="8"/>
        <v>146466.85435256863</v>
      </c>
      <c r="S6" s="2">
        <f t="shared" si="1"/>
        <v>158935.39904059158</v>
      </c>
      <c r="T6" s="2">
        <f t="shared" si="1"/>
        <v>168786.74858317984</v>
      </c>
      <c r="U6" s="2">
        <f t="shared" si="1"/>
        <v>178651.38608815268</v>
      </c>
      <c r="V6" s="20">
        <v>6270.0757800000001</v>
      </c>
      <c r="W6" s="2">
        <f t="shared" si="9"/>
        <v>6979.6014204535386</v>
      </c>
      <c r="X6" s="2">
        <f t="shared" si="2"/>
        <v>7627.2436862989753</v>
      </c>
      <c r="Y6" s="2">
        <f t="shared" si="2"/>
        <v>8276.5416395419506</v>
      </c>
      <c r="Z6" s="2">
        <f t="shared" si="2"/>
        <v>8789.5494728320682</v>
      </c>
      <c r="AA6" s="2">
        <f t="shared" si="2"/>
        <v>9303.2492751526515</v>
      </c>
      <c r="AB6" s="19">
        <v>120405</v>
      </c>
      <c r="AC6" s="2">
        <f t="shared" si="10"/>
        <v>125896.2339983868</v>
      </c>
      <c r="AD6" s="2">
        <f t="shared" si="11"/>
        <v>131637.90320149966</v>
      </c>
      <c r="AE6" s="2">
        <f t="shared" si="12"/>
        <v>143331.95258501012</v>
      </c>
      <c r="AF6" s="2">
        <f t="shared" si="13"/>
        <v>148414.98056812817</v>
      </c>
      <c r="AG6" s="2">
        <f t="shared" si="14"/>
        <v>150273.25284756868</v>
      </c>
      <c r="AH6">
        <f t="shared" si="15"/>
        <v>1.0456063618486509</v>
      </c>
      <c r="AI6">
        <f t="shared" si="16"/>
        <v>1.0456063618486509</v>
      </c>
      <c r="AJ6" s="17">
        <f>+VLOOKUP($D6,btotal_ine!$A:$H,6,0)</f>
        <v>1.0888349715325549</v>
      </c>
      <c r="AK6" s="17">
        <f>+VLOOKUP($D6,btotal_ine!$A:$H,7,0)</f>
        <v>1.0354633275514984</v>
      </c>
      <c r="AL6" s="17">
        <f>+VLOOKUP($D6,btotal_ine!$A:$H,8,0)</f>
        <v>1.0125207864618997</v>
      </c>
      <c r="AM6">
        <v>6270.0757800000001</v>
      </c>
      <c r="AN6">
        <f t="shared" si="17"/>
        <v>6556.0311248411417</v>
      </c>
      <c r="AO6">
        <f t="shared" si="4"/>
        <v>6855.0278526116645</v>
      </c>
      <c r="AP6">
        <f t="shared" si="4"/>
        <v>7463.9940567532931</v>
      </c>
      <c r="AQ6">
        <f t="shared" si="4"/>
        <v>7728.6921228303727</v>
      </c>
      <c r="AR6">
        <f t="shared" si="4"/>
        <v>7825.4614265300979</v>
      </c>
      <c r="AS6">
        <f t="shared" si="18"/>
        <v>12540.15156</v>
      </c>
      <c r="AT6">
        <f t="shared" si="5"/>
        <v>13535.63254529468</v>
      </c>
      <c r="AU6">
        <f t="shared" si="5"/>
        <v>14482.27153891064</v>
      </c>
      <c r="AV6">
        <f t="shared" si="5"/>
        <v>15740.535696295243</v>
      </c>
      <c r="AW6">
        <f t="shared" si="5"/>
        <v>16518.241595662439</v>
      </c>
      <c r="AX6">
        <f t="shared" si="5"/>
        <v>17128.71070168275</v>
      </c>
      <c r="AY6">
        <f t="shared" si="19"/>
        <v>0.5</v>
      </c>
      <c r="AZ6">
        <f t="shared" si="20"/>
        <v>0.51564649063111723</v>
      </c>
      <c r="BA6">
        <f t="shared" si="6"/>
        <v>0.52666072900278582</v>
      </c>
      <c r="BB6">
        <f t="shared" si="6"/>
        <v>0.52581067120161296</v>
      </c>
      <c r="BC6">
        <f t="shared" si="6"/>
        <v>0.53211169130376046</v>
      </c>
      <c r="BD6">
        <f t="shared" si="6"/>
        <v>0.54313774324174247</v>
      </c>
      <c r="BE6" s="11">
        <f t="shared" si="21"/>
        <v>120405</v>
      </c>
      <c r="BF6" s="11">
        <f t="shared" si="7"/>
        <v>129835.9024898842</v>
      </c>
      <c r="BG6" s="11">
        <f t="shared" si="7"/>
        <v>138657.02812899993</v>
      </c>
      <c r="BH6" s="11">
        <f t="shared" si="7"/>
        <v>150730.94038672387</v>
      </c>
      <c r="BI6" s="11">
        <f t="shared" si="7"/>
        <v>157946.69264984285</v>
      </c>
      <c r="BJ6" s="11">
        <f t="shared" si="7"/>
        <v>163238.15084244841</v>
      </c>
      <c r="BK6" s="12">
        <v>129929</v>
      </c>
      <c r="BL6" s="13">
        <v>0.13734100650790371</v>
      </c>
      <c r="BM6">
        <v>114</v>
      </c>
      <c r="BN6">
        <v>120302.364860469</v>
      </c>
      <c r="BO6">
        <v>288.26219001179498</v>
      </c>
      <c r="BP6">
        <v>16.872292372100599</v>
      </c>
    </row>
    <row r="7" spans="1:68" x14ac:dyDescent="0.3">
      <c r="A7">
        <v>1006</v>
      </c>
      <c r="B7">
        <v>1</v>
      </c>
      <c r="C7" s="16">
        <v>6</v>
      </c>
      <c r="D7" s="16">
        <v>16</v>
      </c>
      <c r="E7">
        <v>1.868853541</v>
      </c>
      <c r="F7">
        <v>2.0577460030000001</v>
      </c>
      <c r="G7">
        <v>2.2000094790000002</v>
      </c>
      <c r="H7">
        <v>2.312233864</v>
      </c>
      <c r="I7">
        <v>2.425433242</v>
      </c>
      <c r="J7">
        <v>2.5318252750000001</v>
      </c>
      <c r="K7">
        <f t="shared" si="0"/>
        <v>1.1010739781668102</v>
      </c>
      <c r="L7">
        <f t="shared" si="0"/>
        <v>1.0691355861183029</v>
      </c>
      <c r="M7">
        <f t="shared" si="0"/>
        <v>1.051010864303644</v>
      </c>
      <c r="N7">
        <f t="shared" si="0"/>
        <v>1.0489567166031264</v>
      </c>
      <c r="O7">
        <f t="shared" si="0"/>
        <v>1.0438651665020759</v>
      </c>
      <c r="P7" s="19">
        <v>46473</v>
      </c>
      <c r="Q7" s="2">
        <f t="shared" si="8"/>
        <v>51170.210987346167</v>
      </c>
      <c r="R7" s="2">
        <f t="shared" si="8"/>
        <v>54707.893515753567</v>
      </c>
      <c r="S7" s="2">
        <f t="shared" si="1"/>
        <v>57498.590448223877</v>
      </c>
      <c r="T7" s="2">
        <f t="shared" si="1"/>
        <v>60313.532645876803</v>
      </c>
      <c r="U7" s="2">
        <f t="shared" si="1"/>
        <v>62959.19579771658</v>
      </c>
      <c r="V7" s="20">
        <v>2034.928373</v>
      </c>
      <c r="W7" s="2">
        <f t="shared" si="9"/>
        <v>2240.6066789436245</v>
      </c>
      <c r="X7" s="2">
        <f t="shared" si="2"/>
        <v>2395.5123349529763</v>
      </c>
      <c r="Y7" s="2">
        <f t="shared" si="2"/>
        <v>2517.7094896089679</v>
      </c>
      <c r="Z7" s="2">
        <f t="shared" si="2"/>
        <v>2640.9682795807562</v>
      </c>
      <c r="AA7" s="2">
        <f t="shared" si="2"/>
        <v>2756.8147928912672</v>
      </c>
      <c r="AB7" s="19">
        <v>46473</v>
      </c>
      <c r="AC7" s="2">
        <f t="shared" si="10"/>
        <v>47695.848090119034</v>
      </c>
      <c r="AD7" s="2">
        <f t="shared" si="11"/>
        <v>48950.873088367691</v>
      </c>
      <c r="AE7" s="2">
        <f t="shared" si="12"/>
        <v>51967.11668684482</v>
      </c>
      <c r="AF7" s="2">
        <f t="shared" si="13"/>
        <v>53067.935518405815</v>
      </c>
      <c r="AG7" s="2">
        <f t="shared" si="14"/>
        <v>52863.013858992155</v>
      </c>
      <c r="AH7">
        <f t="shared" si="15"/>
        <v>1.0263130869562764</v>
      </c>
      <c r="AI7">
        <f t="shared" si="16"/>
        <v>1.0263130869562764</v>
      </c>
      <c r="AJ7" s="17">
        <f>+VLOOKUP($D7,btotal_ine!$A:$H,6,0)</f>
        <v>1.0616177691668973</v>
      </c>
      <c r="AK7" s="17">
        <f>+VLOOKUP($D7,btotal_ine!$A:$H,7,0)</f>
        <v>1.0211829884308294</v>
      </c>
      <c r="AL7" s="17">
        <f>+VLOOKUP($D7,btotal_ine!$A:$H,8,0)</f>
        <v>0.99613850327110265</v>
      </c>
      <c r="AM7">
        <v>2034.928373</v>
      </c>
      <c r="AN7">
        <f t="shared" si="17"/>
        <v>2088.473620228543</v>
      </c>
      <c r="AO7">
        <f t="shared" si="4"/>
        <v>2143.4278082035062</v>
      </c>
      <c r="AP7">
        <f t="shared" si="4"/>
        <v>2275.5010481152985</v>
      </c>
      <c r="AQ7">
        <f t="shared" si="4"/>
        <v>2323.7029604918653</v>
      </c>
      <c r="AR7">
        <f t="shared" si="4"/>
        <v>2314.7299891109969</v>
      </c>
      <c r="AS7">
        <f t="shared" si="18"/>
        <v>4069.8567459999999</v>
      </c>
      <c r="AT7">
        <f t="shared" si="5"/>
        <v>4329.0802991721675</v>
      </c>
      <c r="AU7">
        <f t="shared" si="5"/>
        <v>4538.940143156482</v>
      </c>
      <c r="AV7">
        <f t="shared" si="5"/>
        <v>4793.210537724266</v>
      </c>
      <c r="AW7">
        <f t="shared" si="5"/>
        <v>4964.671240072621</v>
      </c>
      <c r="AX7">
        <f t="shared" si="5"/>
        <v>5071.5447820022637</v>
      </c>
      <c r="AY7">
        <f t="shared" si="19"/>
        <v>0.5</v>
      </c>
      <c r="AZ7">
        <f t="shared" si="20"/>
        <v>0.51757105992515007</v>
      </c>
      <c r="BA7">
        <f t="shared" si="6"/>
        <v>0.5277690957358786</v>
      </c>
      <c r="BB7">
        <f t="shared" si="6"/>
        <v>0.52526578371504895</v>
      </c>
      <c r="BC7">
        <f t="shared" si="6"/>
        <v>0.5319522989284835</v>
      </c>
      <c r="BD7">
        <f t="shared" si="6"/>
        <v>0.54358482698892119</v>
      </c>
      <c r="BE7" s="11">
        <f t="shared" si="21"/>
        <v>46473</v>
      </c>
      <c r="BF7" s="11">
        <f t="shared" si="7"/>
        <v>49371.981300063708</v>
      </c>
      <c r="BG7" s="11">
        <f t="shared" si="7"/>
        <v>51669.516050659142</v>
      </c>
      <c r="BH7" s="11">
        <f t="shared" si="7"/>
        <v>54593.096547853878</v>
      </c>
      <c r="BI7" s="11">
        <f t="shared" si="7"/>
        <v>56459.220596808998</v>
      </c>
      <c r="BJ7" s="11">
        <f t="shared" si="7"/>
        <v>57471.064485306393</v>
      </c>
      <c r="BK7" s="12">
        <v>47646</v>
      </c>
      <c r="BL7" s="13">
        <v>0.14545680575117248</v>
      </c>
      <c r="BM7">
        <v>50</v>
      </c>
      <c r="BN7">
        <v>47740.627979780897</v>
      </c>
      <c r="BO7">
        <v>251.185053084071</v>
      </c>
      <c r="BP7">
        <v>16.572781655116898</v>
      </c>
    </row>
    <row r="8" spans="1:68" x14ac:dyDescent="0.3">
      <c r="A8">
        <v>1007</v>
      </c>
      <c r="B8">
        <v>1</v>
      </c>
      <c r="C8" s="16">
        <v>7</v>
      </c>
      <c r="D8" s="16">
        <v>17</v>
      </c>
      <c r="E8">
        <v>1.1258268360000001</v>
      </c>
      <c r="F8">
        <v>1.281127304</v>
      </c>
      <c r="G8">
        <v>1.411856955</v>
      </c>
      <c r="H8">
        <v>1.5031689180000001</v>
      </c>
      <c r="I8">
        <v>1.6023390239999999</v>
      </c>
      <c r="J8">
        <v>1.712971808</v>
      </c>
      <c r="K8">
        <f t="shared" si="0"/>
        <v>1.1379434767710581</v>
      </c>
      <c r="L8">
        <f t="shared" si="0"/>
        <v>1.1020426702263151</v>
      </c>
      <c r="M8">
        <f t="shared" si="0"/>
        <v>1.0646750810530945</v>
      </c>
      <c r="N8">
        <f t="shared" si="0"/>
        <v>1.06597402647997</v>
      </c>
      <c r="O8">
        <f t="shared" si="0"/>
        <v>1.0690445544562859</v>
      </c>
      <c r="P8" s="19">
        <v>53866</v>
      </c>
      <c r="Q8" s="2">
        <f t="shared" si="8"/>
        <v>61296.463319749819</v>
      </c>
      <c r="R8" s="2">
        <f t="shared" si="8"/>
        <v>67551.318112326466</v>
      </c>
      <c r="S8" s="2">
        <f t="shared" si="1"/>
        <v>71920.205086484551</v>
      </c>
      <c r="T8" s="2">
        <f t="shared" si="1"/>
        <v>76665.070601305153</v>
      </c>
      <c r="U8" s="2">
        <f t="shared" si="1"/>
        <v>81958.376243331964</v>
      </c>
      <c r="V8" s="20">
        <v>2598.2693589999999</v>
      </c>
      <c r="W8" s="2">
        <f t="shared" si="9"/>
        <v>2956.6836679681683</v>
      </c>
      <c r="X8" s="2">
        <f t="shared" si="2"/>
        <v>3258.3915644621757</v>
      </c>
      <c r="Y8" s="2">
        <f t="shared" si="2"/>
        <v>3469.1283029964861</v>
      </c>
      <c r="Z8" s="2">
        <f t="shared" si="2"/>
        <v>3698.0006655207894</v>
      </c>
      <c r="AA8" s="2">
        <f t="shared" si="2"/>
        <v>3953.3274738507212</v>
      </c>
      <c r="AB8" s="19">
        <v>53866</v>
      </c>
      <c r="AC8" s="2">
        <f t="shared" si="10"/>
        <v>55104.113592401067</v>
      </c>
      <c r="AD8" s="2">
        <f t="shared" si="11"/>
        <v>56370.6853080652</v>
      </c>
      <c r="AE8" s="2">
        <f t="shared" si="12"/>
        <v>59772.016519101075</v>
      </c>
      <c r="AF8" s="2">
        <f t="shared" si="13"/>
        <v>61086.681099245041</v>
      </c>
      <c r="AG8" s="2">
        <f t="shared" si="14"/>
        <v>60269.457171047434</v>
      </c>
      <c r="AH8">
        <f t="shared" si="15"/>
        <v>1.0229850665057934</v>
      </c>
      <c r="AI8">
        <f t="shared" si="16"/>
        <v>1.0229850665057934</v>
      </c>
      <c r="AJ8" s="17">
        <f>+VLOOKUP($D8,btotal_ine!$A:$H,6,0)</f>
        <v>1.0603386528378649</v>
      </c>
      <c r="AK8" s="17">
        <f>+VLOOKUP($D8,btotal_ine!$A:$H,7,0)</f>
        <v>1.0219946499500121</v>
      </c>
      <c r="AL8" s="17">
        <f>+VLOOKUP($D8,btotal_ine!$A:$H,8,0)</f>
        <v>0.98662189672950318</v>
      </c>
      <c r="AM8">
        <v>2598.2693589999999</v>
      </c>
      <c r="AN8">
        <f t="shared" si="17"/>
        <v>2657.9907530165801</v>
      </c>
      <c r="AO8">
        <f t="shared" si="4"/>
        <v>2719.08484724645</v>
      </c>
      <c r="AP8">
        <f t="shared" si="4"/>
        <v>2883.1507638811522</v>
      </c>
      <c r="AQ8">
        <f t="shared" si="4"/>
        <v>2946.5646556858283</v>
      </c>
      <c r="AR8">
        <f t="shared" si="4"/>
        <v>2907.1452094288675</v>
      </c>
      <c r="AS8">
        <f t="shared" si="18"/>
        <v>5196.5387179999998</v>
      </c>
      <c r="AT8">
        <f t="shared" si="5"/>
        <v>5614.6744209847484</v>
      </c>
      <c r="AU8">
        <f t="shared" si="5"/>
        <v>5977.4764117086252</v>
      </c>
      <c r="AV8">
        <f t="shared" si="5"/>
        <v>6352.2790668776379</v>
      </c>
      <c r="AW8">
        <f t="shared" si="5"/>
        <v>6644.5653212066172</v>
      </c>
      <c r="AX8">
        <f t="shared" si="5"/>
        <v>6860.4726832795886</v>
      </c>
      <c r="AY8">
        <f t="shared" si="19"/>
        <v>0.5</v>
      </c>
      <c r="AZ8">
        <f t="shared" si="20"/>
        <v>0.52659930857568771</v>
      </c>
      <c r="BA8">
        <f t="shared" si="6"/>
        <v>0.54511157218114126</v>
      </c>
      <c r="BB8">
        <f t="shared" si="6"/>
        <v>0.54612340964133377</v>
      </c>
      <c r="BC8">
        <f t="shared" si="6"/>
        <v>0.55654515935276438</v>
      </c>
      <c r="BD8">
        <f t="shared" si="6"/>
        <v>0.57624709788376682</v>
      </c>
      <c r="BE8" s="11">
        <f t="shared" si="21"/>
        <v>53866</v>
      </c>
      <c r="BF8" s="11">
        <f t="shared" si="7"/>
        <v>58035.576234869121</v>
      </c>
      <c r="BG8" s="11">
        <f t="shared" si="7"/>
        <v>61456.625786415563</v>
      </c>
      <c r="BH8" s="11">
        <f t="shared" si="7"/>
        <v>65285.794925099217</v>
      </c>
      <c r="BI8" s="11">
        <f t="shared" si="7"/>
        <v>67994.993333421677</v>
      </c>
      <c r="BJ8" s="11">
        <f t="shared" si="7"/>
        <v>69460.199571692123</v>
      </c>
      <c r="BK8" s="12">
        <v>57369</v>
      </c>
      <c r="BL8" s="13">
        <v>0.15528895871954784</v>
      </c>
      <c r="BM8">
        <v>78</v>
      </c>
      <c r="BN8">
        <v>55534.406169934096</v>
      </c>
      <c r="BO8">
        <v>155.27726622349601</v>
      </c>
      <c r="BP8">
        <v>11.355516929039499</v>
      </c>
    </row>
    <row r="9" spans="1:68" x14ac:dyDescent="0.3">
      <c r="A9">
        <v>1008</v>
      </c>
      <c r="B9">
        <v>1</v>
      </c>
      <c r="C9" s="16">
        <v>8</v>
      </c>
      <c r="D9" s="16">
        <v>18</v>
      </c>
      <c r="E9">
        <v>0.116932087</v>
      </c>
      <c r="F9">
        <v>0.127844021</v>
      </c>
      <c r="G9">
        <v>0.14233464100000001</v>
      </c>
      <c r="H9">
        <v>0.15124843099999999</v>
      </c>
      <c r="I9">
        <v>0.16032683</v>
      </c>
      <c r="J9">
        <v>0.16960239499999999</v>
      </c>
      <c r="K9">
        <f t="shared" si="0"/>
        <v>1.0933185601998192</v>
      </c>
      <c r="L9">
        <f t="shared" si="0"/>
        <v>1.1133460907022004</v>
      </c>
      <c r="M9">
        <f t="shared" si="0"/>
        <v>1.0626255838871999</v>
      </c>
      <c r="N9">
        <f t="shared" si="0"/>
        <v>1.0600230953800771</v>
      </c>
      <c r="O9">
        <f t="shared" si="0"/>
        <v>1.0578541033961688</v>
      </c>
      <c r="P9" s="19">
        <v>8896</v>
      </c>
      <c r="Q9" s="2">
        <f t="shared" si="8"/>
        <v>9726.1619115375925</v>
      </c>
      <c r="R9" s="2">
        <f t="shared" si="8"/>
        <v>10828.584341747019</v>
      </c>
      <c r="S9" s="2">
        <f t="shared" si="1"/>
        <v>11506.730758820715</v>
      </c>
      <c r="T9" s="2">
        <f t="shared" si="1"/>
        <v>12197.400356670278</v>
      </c>
      <c r="U9" s="2">
        <f t="shared" si="1"/>
        <v>12903.070018069546</v>
      </c>
      <c r="V9" s="20">
        <v>456.82548659999998</v>
      </c>
      <c r="W9" s="2">
        <f t="shared" si="9"/>
        <v>499.45578327209375</v>
      </c>
      <c r="X9" s="2">
        <f t="shared" si="2"/>
        <v>556.06714378459105</v>
      </c>
      <c r="Y9" s="2">
        <f t="shared" si="2"/>
        <v>590.89117334458854</v>
      </c>
      <c r="Z9" s="2">
        <f t="shared" si="2"/>
        <v>626.35829060149649</v>
      </c>
      <c r="AA9" s="2">
        <f t="shared" si="2"/>
        <v>662.595687909003</v>
      </c>
      <c r="AB9" s="19">
        <v>8896</v>
      </c>
      <c r="AC9" s="2">
        <f t="shared" si="10"/>
        <v>9119.6802888463571</v>
      </c>
      <c r="AD9" s="2">
        <f t="shared" si="11"/>
        <v>9348.9847763908256</v>
      </c>
      <c r="AE9" s="2">
        <f t="shared" si="12"/>
        <v>9912.8824951610713</v>
      </c>
      <c r="AF9" s="2">
        <f t="shared" si="13"/>
        <v>10185.311003450073</v>
      </c>
      <c r="AG9" s="2">
        <f t="shared" si="14"/>
        <v>10059.349435101396</v>
      </c>
      <c r="AH9">
        <f t="shared" si="15"/>
        <v>1.0251439173613262</v>
      </c>
      <c r="AI9">
        <f t="shared" si="16"/>
        <v>1.0251439173613262</v>
      </c>
      <c r="AJ9" s="17">
        <f>+VLOOKUP($D9,btotal_ine!$A:$H,6,0)</f>
        <v>1.0603164656117814</v>
      </c>
      <c r="AK9" s="17">
        <f>+VLOOKUP($D9,btotal_ine!$A:$H,7,0)</f>
        <v>1.0274822695035462</v>
      </c>
      <c r="AL9" s="17">
        <f>+VLOOKUP($D9,btotal_ine!$A:$H,8,0)</f>
        <v>0.98763301696865113</v>
      </c>
      <c r="AM9">
        <v>456.82548659999998</v>
      </c>
      <c r="AN9">
        <f t="shared" si="17"/>
        <v>468.31186888361799</v>
      </c>
      <c r="AO9">
        <f t="shared" si="4"/>
        <v>480.0870638141559</v>
      </c>
      <c r="AP9">
        <f t="shared" si="4"/>
        <v>509.0442186893635</v>
      </c>
      <c r="AQ9">
        <f t="shared" si="4"/>
        <v>523.03390909660664</v>
      </c>
      <c r="AR9">
        <f t="shared" si="4"/>
        <v>516.56555761798882</v>
      </c>
      <c r="AS9">
        <f t="shared" si="18"/>
        <v>913.65097319999995</v>
      </c>
      <c r="AT9">
        <f t="shared" si="5"/>
        <v>967.76765215571174</v>
      </c>
      <c r="AU9">
        <f t="shared" si="5"/>
        <v>1036.154207598747</v>
      </c>
      <c r="AV9">
        <f t="shared" si="5"/>
        <v>1099.935392033952</v>
      </c>
      <c r="AW9">
        <f t="shared" si="5"/>
        <v>1149.392199698103</v>
      </c>
      <c r="AX9">
        <f t="shared" si="5"/>
        <v>1179.1612455269919</v>
      </c>
      <c r="AY9">
        <f t="shared" si="19"/>
        <v>0.5</v>
      </c>
      <c r="AZ9">
        <f t="shared" si="20"/>
        <v>0.51609059484428021</v>
      </c>
      <c r="BA9">
        <f t="shared" si="6"/>
        <v>0.53666446529542955</v>
      </c>
      <c r="BB9">
        <f t="shared" si="6"/>
        <v>0.53720534644488405</v>
      </c>
      <c r="BC9">
        <f t="shared" si="6"/>
        <v>0.5449473998222838</v>
      </c>
      <c r="BD9">
        <f t="shared" si="6"/>
        <v>0.56192118798211954</v>
      </c>
      <c r="BE9" s="11">
        <f t="shared" si="21"/>
        <v>8896</v>
      </c>
      <c r="BF9" s="11">
        <f t="shared" si="7"/>
        <v>9413.162450120748</v>
      </c>
      <c r="BG9" s="11">
        <f t="shared" si="7"/>
        <v>10034.535832153786</v>
      </c>
      <c r="BH9" s="11">
        <f t="shared" si="7"/>
        <v>10650.50695016086</v>
      </c>
      <c r="BI9" s="11">
        <f t="shared" si="7"/>
        <v>11100.917495422826</v>
      </c>
      <c r="BJ9" s="11">
        <f t="shared" si="7"/>
        <v>11305.123169798877</v>
      </c>
      <c r="BK9" s="12">
        <v>9552</v>
      </c>
      <c r="BL9" s="13">
        <v>0.13549676899096785</v>
      </c>
      <c r="BM9">
        <v>21</v>
      </c>
      <c r="BN9">
        <v>10439.100691756999</v>
      </c>
      <c r="BO9">
        <v>12.667987813218099</v>
      </c>
      <c r="BP9">
        <v>2.24955199987753</v>
      </c>
    </row>
    <row r="10" spans="1:68" x14ac:dyDescent="0.3">
      <c r="A10">
        <v>1009</v>
      </c>
      <c r="B10">
        <v>1</v>
      </c>
      <c r="C10" s="16">
        <v>9</v>
      </c>
      <c r="D10" s="16">
        <v>19</v>
      </c>
      <c r="E10">
        <v>1.4441778300000001</v>
      </c>
      <c r="F10">
        <v>1.5503783769999999</v>
      </c>
      <c r="G10">
        <v>1.6683947130000001</v>
      </c>
      <c r="H10">
        <v>1.7586763780000001</v>
      </c>
      <c r="I10">
        <v>1.8667363809999999</v>
      </c>
      <c r="J10">
        <v>1.986552377</v>
      </c>
      <c r="K10">
        <f t="shared" si="0"/>
        <v>1.0735370290236348</v>
      </c>
      <c r="L10">
        <f t="shared" si="0"/>
        <v>1.0761209893989641</v>
      </c>
      <c r="M10">
        <f t="shared" si="0"/>
        <v>1.054112893247942</v>
      </c>
      <c r="N10">
        <f t="shared" si="0"/>
        <v>1.0614439383798899</v>
      </c>
      <c r="O10">
        <f t="shared" si="0"/>
        <v>1.0641847436089584</v>
      </c>
      <c r="P10" s="19">
        <v>20926</v>
      </c>
      <c r="Q10" s="2">
        <f t="shared" si="8"/>
        <v>22464.835869348582</v>
      </c>
      <c r="R10" s="2">
        <f t="shared" si="8"/>
        <v>24174.881402408733</v>
      </c>
      <c r="S10" s="2">
        <f t="shared" si="1"/>
        <v>25483.054179018935</v>
      </c>
      <c r="T10" s="2">
        <f t="shared" si="1"/>
        <v>27048.833389725969</v>
      </c>
      <c r="U10" s="2">
        <f t="shared" si="1"/>
        <v>28784.955825766963</v>
      </c>
      <c r="V10" s="20">
        <v>783.61852950000002</v>
      </c>
      <c r="W10" s="2">
        <f t="shared" si="9"/>
        <v>841.24350804729954</v>
      </c>
      <c r="X10" s="2">
        <f t="shared" si="2"/>
        <v>905.27979620531539</v>
      </c>
      <c r="Y10" s="2">
        <f t="shared" si="2"/>
        <v>954.2671051768923</v>
      </c>
      <c r="Z10" s="2">
        <f t="shared" si="2"/>
        <v>1012.9010343853372</v>
      </c>
      <c r="AA10" s="2">
        <f t="shared" si="2"/>
        <v>1077.9138275786088</v>
      </c>
      <c r="AB10" s="19">
        <v>20926</v>
      </c>
      <c r="AC10" s="2">
        <f t="shared" si="10"/>
        <v>21560.023900550234</v>
      </c>
      <c r="AD10" s="2">
        <f t="shared" si="11"/>
        <v>22213.257698188725</v>
      </c>
      <c r="AE10" s="2">
        <f t="shared" si="12"/>
        <v>23696.438621842732</v>
      </c>
      <c r="AF10" s="2">
        <f t="shared" si="13"/>
        <v>24377.730809582426</v>
      </c>
      <c r="AG10" s="2">
        <f t="shared" si="14"/>
        <v>24264.965206094475</v>
      </c>
      <c r="AH10">
        <f t="shared" si="15"/>
        <v>1.0302983800320287</v>
      </c>
      <c r="AI10">
        <f t="shared" si="16"/>
        <v>1.0302983800320287</v>
      </c>
      <c r="AJ10" s="17">
        <f>+VLOOKUP($D10,btotal_ine!$A:$H,6,0)</f>
        <v>1.0667700768525701</v>
      </c>
      <c r="AK10" s="17">
        <f>+VLOOKUP($D10,btotal_ine!$A:$H,7,0)</f>
        <v>1.0287508261731659</v>
      </c>
      <c r="AL10" s="17">
        <f>+VLOOKUP($D10,btotal_ine!$A:$H,8,0)</f>
        <v>0.99537423707035011</v>
      </c>
      <c r="AM10">
        <v>783.61852950000002</v>
      </c>
      <c r="AN10">
        <f t="shared" si="17"/>
        <v>807.36090150693053</v>
      </c>
      <c r="AO10">
        <f t="shared" si="4"/>
        <v>831.82262892378878</v>
      </c>
      <c r="AP10">
        <f t="shared" si="4"/>
        <v>887.363489784737</v>
      </c>
      <c r="AQ10">
        <f t="shared" si="4"/>
        <v>912.8759232319519</v>
      </c>
      <c r="AR10">
        <f t="shared" si="4"/>
        <v>908.65317562689563</v>
      </c>
      <c r="AS10">
        <f t="shared" si="18"/>
        <v>1567.237059</v>
      </c>
      <c r="AT10">
        <f t="shared" si="5"/>
        <v>1648.6044095542302</v>
      </c>
      <c r="AU10">
        <f t="shared" si="5"/>
        <v>1737.1024251291042</v>
      </c>
      <c r="AV10">
        <f t="shared" si="5"/>
        <v>1841.6305949616294</v>
      </c>
      <c r="AW10">
        <f t="shared" si="5"/>
        <v>1925.7769576172891</v>
      </c>
      <c r="AX10">
        <f t="shared" si="5"/>
        <v>1986.5670032055045</v>
      </c>
      <c r="AY10">
        <f t="shared" si="19"/>
        <v>0.5</v>
      </c>
      <c r="AZ10">
        <f t="shared" si="20"/>
        <v>0.51027614822088541</v>
      </c>
      <c r="BA10">
        <f t="shared" si="6"/>
        <v>0.5211435912525616</v>
      </c>
      <c r="BB10">
        <f t="shared" si="6"/>
        <v>0.51816423325481009</v>
      </c>
      <c r="BC10">
        <f t="shared" si="6"/>
        <v>0.52597006646012212</v>
      </c>
      <c r="BD10">
        <f t="shared" si="6"/>
        <v>0.54260129451425398</v>
      </c>
      <c r="BE10" s="11">
        <f t="shared" si="21"/>
        <v>20926</v>
      </c>
      <c r="BF10" s="11">
        <f t="shared" si="7"/>
        <v>22003.131903046007</v>
      </c>
      <c r="BG10" s="11">
        <f t="shared" si="7"/>
        <v>23152.593780505365</v>
      </c>
      <c r="BH10" s="11">
        <f t="shared" si="7"/>
        <v>24557.293898713611</v>
      </c>
      <c r="BI10" s="11">
        <f t="shared" si="7"/>
        <v>25643.913388126064</v>
      </c>
      <c r="BJ10" s="11">
        <f t="shared" si="7"/>
        <v>26332.403064340389</v>
      </c>
      <c r="BK10" s="12">
        <v>22485</v>
      </c>
      <c r="BL10" s="13">
        <v>0.11510347137826016</v>
      </c>
      <c r="BM10">
        <v>53</v>
      </c>
      <c r="BN10">
        <v>22588.917787618801</v>
      </c>
      <c r="BO10">
        <v>105.558853601357</v>
      </c>
      <c r="BP10">
        <v>10.797858836704499</v>
      </c>
    </row>
    <row r="11" spans="1:68" x14ac:dyDescent="0.3">
      <c r="A11">
        <v>1010</v>
      </c>
      <c r="B11">
        <v>1</v>
      </c>
      <c r="C11" s="16">
        <v>10</v>
      </c>
      <c r="D11" s="16">
        <v>110</v>
      </c>
      <c r="E11">
        <v>0.26143477999999998</v>
      </c>
      <c r="F11">
        <v>0.28906104599999999</v>
      </c>
      <c r="G11">
        <v>0.31821155099999998</v>
      </c>
      <c r="H11">
        <v>0.34279205400000001</v>
      </c>
      <c r="I11">
        <v>0.36842267899999998</v>
      </c>
      <c r="J11">
        <v>0.38679638500000002</v>
      </c>
      <c r="K11">
        <f t="shared" si="0"/>
        <v>1.1056717319707807</v>
      </c>
      <c r="L11">
        <f t="shared" si="0"/>
        <v>1.100845497528574</v>
      </c>
      <c r="M11">
        <f t="shared" si="0"/>
        <v>1.0772457911183746</v>
      </c>
      <c r="N11">
        <f t="shared" si="0"/>
        <v>1.0747701841420163</v>
      </c>
      <c r="O11">
        <f t="shared" si="0"/>
        <v>1.0498712675611375</v>
      </c>
      <c r="P11" s="19">
        <v>20245</v>
      </c>
      <c r="Q11" s="2">
        <f t="shared" si="8"/>
        <v>22384.324213748456</v>
      </c>
      <c r="R11" s="2">
        <f t="shared" si="8"/>
        <v>24641.682525924825</v>
      </c>
      <c r="S11" s="2">
        <f t="shared" si="1"/>
        <v>26545.148787127717</v>
      </c>
      <c r="T11" s="2">
        <f t="shared" si="1"/>
        <v>28529.934450018478</v>
      </c>
      <c r="U11" s="2">
        <f t="shared" si="1"/>
        <v>29952.758444477062</v>
      </c>
      <c r="V11" s="20">
        <v>897.44930350000004</v>
      </c>
      <c r="W11" s="2">
        <f t="shared" si="9"/>
        <v>992.28432575681586</v>
      </c>
      <c r="X11" s="2">
        <f t="shared" si="2"/>
        <v>1092.3517322775674</v>
      </c>
      <c r="Y11" s="2">
        <f t="shared" si="2"/>
        <v>1176.7313060168751</v>
      </c>
      <c r="Z11" s="2">
        <f t="shared" si="2"/>
        <v>1264.7157224534321</v>
      </c>
      <c r="AA11" s="2">
        <f t="shared" si="2"/>
        <v>1327.7886986366846</v>
      </c>
      <c r="AB11" s="19">
        <v>20245</v>
      </c>
      <c r="AC11" s="2">
        <f t="shared" si="10"/>
        <v>21652.188276668752</v>
      </c>
      <c r="AD11" s="2">
        <f t="shared" si="11"/>
        <v>23157.18731382128</v>
      </c>
      <c r="AE11" s="2">
        <f t="shared" si="12"/>
        <v>25822.590286419505</v>
      </c>
      <c r="AF11" s="2">
        <f t="shared" si="13"/>
        <v>27061.754835767813</v>
      </c>
      <c r="AG11" s="2">
        <f t="shared" si="14"/>
        <v>28291.325853121161</v>
      </c>
      <c r="AH11">
        <f t="shared" si="15"/>
        <v>1.0695079415494568</v>
      </c>
      <c r="AI11">
        <f t="shared" si="16"/>
        <v>1.0695079415494568</v>
      </c>
      <c r="AJ11" s="17">
        <f>+VLOOKUP($D11,btotal_ine!$A:$H,6,0)</f>
        <v>1.1151004626113374</v>
      </c>
      <c r="AK11" s="17">
        <f>+VLOOKUP($D11,btotal_ine!$A:$H,7,0)</f>
        <v>1.0479876160990713</v>
      </c>
      <c r="AL11" s="17">
        <f>+VLOOKUP($D11,btotal_ine!$A:$H,8,0)</f>
        <v>1.0454357459379615</v>
      </c>
      <c r="AM11">
        <v>897.44930350000004</v>
      </c>
      <c r="AN11">
        <f t="shared" si="17"/>
        <v>959.82915723127883</v>
      </c>
      <c r="AO11">
        <f t="shared" si="4"/>
        <v>1026.5449061895749</v>
      </c>
      <c r="AP11">
        <f t="shared" si="4"/>
        <v>1144.7006997833071</v>
      </c>
      <c r="AQ11">
        <f t="shared" si="4"/>
        <v>1199.6321575128468</v>
      </c>
      <c r="AR11">
        <f t="shared" si="4"/>
        <v>1254.1383394406091</v>
      </c>
      <c r="AS11">
        <f t="shared" si="18"/>
        <v>1794.8986070000001</v>
      </c>
      <c r="AT11">
        <f t="shared" si="5"/>
        <v>1952.1134829880948</v>
      </c>
      <c r="AU11">
        <f t="shared" si="5"/>
        <v>2118.8966384671421</v>
      </c>
      <c r="AV11">
        <f t="shared" si="5"/>
        <v>2321.4320058001822</v>
      </c>
      <c r="AW11">
        <f t="shared" si="5"/>
        <v>2464.3478799662789</v>
      </c>
      <c r="AX11">
        <f t="shared" si="5"/>
        <v>2581.9270380772937</v>
      </c>
      <c r="AY11">
        <f t="shared" si="19"/>
        <v>0.5</v>
      </c>
      <c r="AZ11">
        <f t="shared" si="20"/>
        <v>0.50831282832898061</v>
      </c>
      <c r="BA11">
        <f t="shared" si="6"/>
        <v>0.51552855974503742</v>
      </c>
      <c r="BB11">
        <f t="shared" si="6"/>
        <v>0.50689888959778673</v>
      </c>
      <c r="BC11">
        <f t="shared" si="6"/>
        <v>0.51320502788378153</v>
      </c>
      <c r="BD11">
        <f t="shared" si="6"/>
        <v>0.51426267243611212</v>
      </c>
      <c r="BE11" s="11">
        <f t="shared" si="21"/>
        <v>20245</v>
      </c>
      <c r="BF11" s="11">
        <f t="shared" si="7"/>
        <v>22012.170124850185</v>
      </c>
      <c r="BG11" s="11">
        <f t="shared" si="7"/>
        <v>23876.382847280678</v>
      </c>
      <c r="BH11" s="11">
        <f t="shared" si="7"/>
        <v>26178.88468544928</v>
      </c>
      <c r="BI11" s="11">
        <f t="shared" si="7"/>
        <v>27776.457290148566</v>
      </c>
      <c r="BJ11" s="11">
        <f t="shared" si="7"/>
        <v>29098.345679973922</v>
      </c>
      <c r="BK11" s="12">
        <v>20853</v>
      </c>
      <c r="BL11" s="13">
        <v>0.17682552316089872</v>
      </c>
      <c r="BM11">
        <v>50</v>
      </c>
      <c r="BN11">
        <v>21881.094174355301</v>
      </c>
      <c r="BO11">
        <v>44.9683506164139</v>
      </c>
      <c r="BP11">
        <v>6.5739898897819504</v>
      </c>
    </row>
    <row r="12" spans="1:68" x14ac:dyDescent="0.3">
      <c r="A12">
        <v>1011</v>
      </c>
      <c r="B12">
        <v>1</v>
      </c>
      <c r="C12" s="16">
        <v>11</v>
      </c>
      <c r="D12" s="16">
        <v>111</v>
      </c>
      <c r="E12">
        <v>5.3192015330000002</v>
      </c>
      <c r="F12">
        <v>6.0623112030000001</v>
      </c>
      <c r="G12">
        <v>6.675295084</v>
      </c>
      <c r="H12">
        <v>7.1692882080000002</v>
      </c>
      <c r="I12">
        <v>7.5817786079999996</v>
      </c>
      <c r="J12">
        <v>8.2053634819999992</v>
      </c>
      <c r="K12">
        <f t="shared" si="0"/>
        <v>1.1397032365458977</v>
      </c>
      <c r="L12">
        <f t="shared" si="0"/>
        <v>1.1011138921236274</v>
      </c>
      <c r="M12">
        <f t="shared" si="0"/>
        <v>1.0740031890401447</v>
      </c>
      <c r="N12">
        <f t="shared" si="0"/>
        <v>1.0575357536247061</v>
      </c>
      <c r="O12">
        <f t="shared" si="0"/>
        <v>1.0822478347418398</v>
      </c>
      <c r="P12" s="19">
        <v>46454</v>
      </c>
      <c r="Q12" s="2">
        <f t="shared" si="8"/>
        <v>52943.77415050313</v>
      </c>
      <c r="R12" s="2">
        <f t="shared" si="8"/>
        <v>58297.125218574794</v>
      </c>
      <c r="S12" s="2">
        <f t="shared" si="1"/>
        <v>62611.298396621969</v>
      </c>
      <c r="T12" s="2">
        <f t="shared" si="1"/>
        <v>66213.686635292965</v>
      </c>
      <c r="U12" s="2">
        <f t="shared" si="1"/>
        <v>71659.618991320516</v>
      </c>
      <c r="V12" s="20">
        <v>1813.240331</v>
      </c>
      <c r="W12" s="2">
        <f t="shared" si="9"/>
        <v>2066.5558738762547</v>
      </c>
      <c r="X12" s="2">
        <f t="shared" si="2"/>
        <v>2275.5133815748268</v>
      </c>
      <c r="Y12" s="2">
        <f t="shared" si="2"/>
        <v>2443.9086285148874</v>
      </c>
      <c r="Z12" s="2">
        <f t="shared" si="2"/>
        <v>2584.5207532464133</v>
      </c>
      <c r="AA12" s="2">
        <f t="shared" si="2"/>
        <v>2797.0919890462797</v>
      </c>
      <c r="AB12" s="19">
        <v>46454</v>
      </c>
      <c r="AC12" s="2">
        <f t="shared" si="10"/>
        <v>47152.55010306873</v>
      </c>
      <c r="AD12" s="2">
        <f t="shared" si="11"/>
        <v>47861.604624411397</v>
      </c>
      <c r="AE12" s="2">
        <f t="shared" si="12"/>
        <v>50140.117137099463</v>
      </c>
      <c r="AF12" s="2">
        <f t="shared" si="13"/>
        <v>49593.420898145319</v>
      </c>
      <c r="AG12" s="2">
        <f t="shared" si="14"/>
        <v>50010.475523387744</v>
      </c>
      <c r="AH12">
        <f t="shared" si="15"/>
        <v>1.0150374586272168</v>
      </c>
      <c r="AI12">
        <f t="shared" si="16"/>
        <v>1.0150374586272168</v>
      </c>
      <c r="AJ12" s="17">
        <f>+VLOOKUP($D12,btotal_ine!$A:$H,6,0)</f>
        <v>1.0476062708421174</v>
      </c>
      <c r="AK12" s="17">
        <f>+VLOOKUP($D12,btotal_ine!$A:$H,7,0)</f>
        <v>0.98909663020013905</v>
      </c>
      <c r="AL12" s="17">
        <f>+VLOOKUP($D12,btotal_ine!$A:$H,8,0)</f>
        <v>1.0084094748393939</v>
      </c>
      <c r="AM12">
        <v>1813.240331</v>
      </c>
      <c r="AN12">
        <f t="shared" si="17"/>
        <v>1840.5068574586135</v>
      </c>
      <c r="AO12">
        <f t="shared" si="4"/>
        <v>1868.1834031807562</v>
      </c>
      <c r="AP12">
        <f t="shared" si="4"/>
        <v>1957.120648255328</v>
      </c>
      <c r="AQ12">
        <f t="shared" si="4"/>
        <v>1935.7814380844566</v>
      </c>
      <c r="AR12">
        <f t="shared" si="4"/>
        <v>1952.0603433825936</v>
      </c>
      <c r="AS12">
        <f t="shared" si="18"/>
        <v>3626.4806619999999</v>
      </c>
      <c r="AT12">
        <f t="shared" si="5"/>
        <v>3907.0627313348682</v>
      </c>
      <c r="AU12">
        <f t="shared" si="5"/>
        <v>4143.6967847555825</v>
      </c>
      <c r="AV12">
        <f t="shared" si="5"/>
        <v>4401.0292767702158</v>
      </c>
      <c r="AW12">
        <f t="shared" si="5"/>
        <v>4520.3021913308694</v>
      </c>
      <c r="AX12">
        <f t="shared" si="5"/>
        <v>4749.1523324288737</v>
      </c>
      <c r="AY12">
        <f t="shared" si="19"/>
        <v>0.5</v>
      </c>
      <c r="AZ12">
        <f t="shared" si="20"/>
        <v>0.52892825531117216</v>
      </c>
      <c r="BA12">
        <f t="shared" si="6"/>
        <v>0.54915055318388806</v>
      </c>
      <c r="BB12">
        <f t="shared" si="6"/>
        <v>0.55530387889362087</v>
      </c>
      <c r="BC12">
        <f t="shared" si="6"/>
        <v>0.57175840106510156</v>
      </c>
      <c r="BD12">
        <f t="shared" si="6"/>
        <v>0.58896657619229376</v>
      </c>
      <c r="BE12" s="11">
        <f t="shared" si="21"/>
        <v>46454</v>
      </c>
      <c r="BF12" s="11">
        <f t="shared" si="7"/>
        <v>49880.632118977548</v>
      </c>
      <c r="BG12" s="11">
        <f t="shared" si="7"/>
        <v>52566.453311528108</v>
      </c>
      <c r="BH12" s="11">
        <f t="shared" si="7"/>
        <v>55686.003068823687</v>
      </c>
      <c r="BI12" s="11">
        <f t="shared" si="7"/>
        <v>56710.910072144339</v>
      </c>
      <c r="BJ12" s="11">
        <f t="shared" si="7"/>
        <v>58908.997085516385</v>
      </c>
      <c r="BK12" s="12">
        <v>61997</v>
      </c>
      <c r="BL12" s="13">
        <v>3.3698659998564917E-2</v>
      </c>
      <c r="BM12">
        <v>47</v>
      </c>
      <c r="BN12">
        <v>44831.379036168197</v>
      </c>
      <c r="BO12">
        <v>368.88425366346797</v>
      </c>
      <c r="BP12">
        <v>30.624722732054401</v>
      </c>
    </row>
    <row r="13" spans="1:68" x14ac:dyDescent="0.3">
      <c r="A13">
        <v>11001</v>
      </c>
      <c r="B13" s="16">
        <v>11</v>
      </c>
      <c r="C13" s="16">
        <v>1</v>
      </c>
      <c r="D13" s="16">
        <v>111</v>
      </c>
      <c r="E13">
        <v>1.351303132</v>
      </c>
      <c r="F13">
        <v>1.5094384869999999</v>
      </c>
      <c r="G13">
        <v>1.6555788600000001</v>
      </c>
      <c r="H13">
        <v>1.8016459490000001</v>
      </c>
      <c r="I13">
        <v>1.9131062169999999</v>
      </c>
      <c r="J13">
        <v>1.9988719100000001</v>
      </c>
      <c r="K13">
        <f t="shared" si="0"/>
        <v>1.1170243383998906</v>
      </c>
      <c r="L13">
        <f t="shared" si="0"/>
        <v>1.0968177068881113</v>
      </c>
      <c r="M13">
        <f t="shared" si="0"/>
        <v>1.0882272010890499</v>
      </c>
      <c r="N13">
        <f t="shared" si="0"/>
        <v>1.0618658000268397</v>
      </c>
      <c r="O13">
        <f t="shared" si="0"/>
        <v>1.0448305965648326</v>
      </c>
      <c r="P13" s="19">
        <v>90990</v>
      </c>
      <c r="Q13" s="2">
        <f t="shared" si="8"/>
        <v>101638.04455100604</v>
      </c>
      <c r="R13" s="2">
        <f t="shared" si="8"/>
        <v>111478.40695702613</v>
      </c>
      <c r="S13" s="2">
        <f t="shared" si="1"/>
        <v>121313.83478471062</v>
      </c>
      <c r="T13" s="2">
        <f t="shared" si="1"/>
        <v>128819.01222799061</v>
      </c>
      <c r="U13" s="2">
        <f t="shared" si="1"/>
        <v>134594.04539506388</v>
      </c>
      <c r="V13" s="20">
        <v>4162.5846069999998</v>
      </c>
      <c r="W13" s="2">
        <f t="shared" si="9"/>
        <v>4649.708316667743</v>
      </c>
      <c r="X13" s="2">
        <f t="shared" si="2"/>
        <v>5099.8824135860941</v>
      </c>
      <c r="Y13" s="2">
        <f t="shared" si="2"/>
        <v>5549.8307648200635</v>
      </c>
      <c r="Z13" s="2">
        <f t="shared" si="2"/>
        <v>5893.1754850992247</v>
      </c>
      <c r="AA13" s="2">
        <f t="shared" si="2"/>
        <v>6157.3700577574691</v>
      </c>
      <c r="AB13" s="19">
        <v>90990</v>
      </c>
      <c r="AC13" s="2">
        <f t="shared" si="10"/>
        <v>92358.258360490465</v>
      </c>
      <c r="AD13" s="2">
        <f t="shared" si="11"/>
        <v>93747.091849468139</v>
      </c>
      <c r="AE13" s="2">
        <f t="shared" si="12"/>
        <v>98210.041294714785</v>
      </c>
      <c r="AF13" s="2">
        <f t="shared" si="13"/>
        <v>97139.22089641889</v>
      </c>
      <c r="AG13" s="2">
        <f t="shared" si="14"/>
        <v>97956.110730465647</v>
      </c>
      <c r="AH13">
        <f t="shared" si="15"/>
        <v>1.0150374586272168</v>
      </c>
      <c r="AI13">
        <f t="shared" si="16"/>
        <v>1.0150374586272168</v>
      </c>
      <c r="AJ13" s="17">
        <f>+VLOOKUP($D13,btotal_ine!$A:$H,6,0)</f>
        <v>1.0476062708421174</v>
      </c>
      <c r="AK13" s="17">
        <f>+VLOOKUP($D13,btotal_ine!$A:$H,7,0)</f>
        <v>0.98909663020013905</v>
      </c>
      <c r="AL13" s="17">
        <f>+VLOOKUP($D13,btotal_ine!$A:$H,8,0)</f>
        <v>1.0084094748393939</v>
      </c>
      <c r="AM13">
        <v>4162.5846069999998</v>
      </c>
      <c r="AN13">
        <f t="shared" si="17"/>
        <v>4225.1793008100522</v>
      </c>
      <c r="AO13">
        <f t="shared" si="4"/>
        <v>4288.7152597385566</v>
      </c>
      <c r="AP13">
        <f t="shared" si="4"/>
        <v>4492.8849999583927</v>
      </c>
      <c r="AQ13">
        <f t="shared" si="4"/>
        <v>4443.8974133355978</v>
      </c>
      <c r="AR13">
        <f t="shared" si="4"/>
        <v>4481.2682568218916</v>
      </c>
      <c r="AS13">
        <f t="shared" si="18"/>
        <v>8325.1692139999996</v>
      </c>
      <c r="AT13">
        <f t="shared" si="5"/>
        <v>8874.8876174777943</v>
      </c>
      <c r="AU13">
        <f t="shared" si="5"/>
        <v>9388.5976733246498</v>
      </c>
      <c r="AV13">
        <f t="shared" si="5"/>
        <v>10042.715764778455</v>
      </c>
      <c r="AW13">
        <f t="shared" si="5"/>
        <v>10337.072898434822</v>
      </c>
      <c r="AX13">
        <f t="shared" si="5"/>
        <v>10638.638314579361</v>
      </c>
      <c r="AY13">
        <f t="shared" si="19"/>
        <v>0.5</v>
      </c>
      <c r="AZ13">
        <f t="shared" si="20"/>
        <v>0.52391743051605766</v>
      </c>
      <c r="BA13">
        <f t="shared" si="6"/>
        <v>0.54319959072014901</v>
      </c>
      <c r="BB13">
        <f t="shared" si="6"/>
        <v>0.55262250717921146</v>
      </c>
      <c r="BC13">
        <f t="shared" si="6"/>
        <v>0.57010098922602492</v>
      </c>
      <c r="BD13">
        <f t="shared" si="6"/>
        <v>0.57877426374382046</v>
      </c>
      <c r="BE13" s="11">
        <f t="shared" si="21"/>
        <v>90990</v>
      </c>
      <c r="BF13" s="11">
        <f t="shared" si="7"/>
        <v>96776.202814332733</v>
      </c>
      <c r="BG13" s="11">
        <f t="shared" si="7"/>
        <v>101846.76384767063</v>
      </c>
      <c r="BH13" s="11">
        <f t="shared" si="7"/>
        <v>108546.15850091838</v>
      </c>
      <c r="BI13" s="11">
        <f t="shared" si="7"/>
        <v>110758.33185138753</v>
      </c>
      <c r="BJ13" s="11">
        <f t="shared" si="7"/>
        <v>113388.95173446684</v>
      </c>
      <c r="BK13" s="12">
        <v>92040</v>
      </c>
      <c r="BL13" s="13">
        <v>0.17660649812852725</v>
      </c>
      <c r="BM13">
        <v>186</v>
      </c>
      <c r="BN13">
        <v>89625.230302305703</v>
      </c>
      <c r="BO13">
        <v>166.644252359815</v>
      </c>
      <c r="BP13">
        <v>11.1912690820881</v>
      </c>
    </row>
    <row r="14" spans="1:68" x14ac:dyDescent="0.3">
      <c r="A14">
        <v>11002</v>
      </c>
      <c r="B14" s="16">
        <v>11</v>
      </c>
      <c r="C14" s="16">
        <v>2</v>
      </c>
      <c r="D14" s="16">
        <v>112</v>
      </c>
      <c r="E14">
        <v>1.187430472</v>
      </c>
      <c r="F14">
        <v>1.337413647</v>
      </c>
      <c r="G14">
        <v>1.5234125329999999</v>
      </c>
      <c r="H14">
        <v>1.612355626</v>
      </c>
      <c r="I14">
        <v>1.6740379750000001</v>
      </c>
      <c r="J14">
        <v>1.744581157</v>
      </c>
      <c r="K14">
        <f t="shared" si="0"/>
        <v>1.126309016432248</v>
      </c>
      <c r="L14">
        <f t="shared" si="0"/>
        <v>1.1390735666689364</v>
      </c>
      <c r="M14">
        <f t="shared" si="0"/>
        <v>1.0583841153156643</v>
      </c>
      <c r="N14">
        <f t="shared" si="0"/>
        <v>1.0382560447616784</v>
      </c>
      <c r="O14">
        <f t="shared" si="0"/>
        <v>1.0421395350962692</v>
      </c>
      <c r="P14" s="19">
        <v>112125</v>
      </c>
      <c r="Q14" s="2">
        <f t="shared" si="8"/>
        <v>126287.39846746581</v>
      </c>
      <c r="R14" s="2">
        <f t="shared" si="8"/>
        <v>143850.63739767746</v>
      </c>
      <c r="S14" s="2">
        <f t="shared" si="1"/>
        <v>152249.22959973529</v>
      </c>
      <c r="T14" s="2">
        <f t="shared" si="1"/>
        <v>158073.68294223383</v>
      </c>
      <c r="U14" s="2">
        <f t="shared" si="1"/>
        <v>164734.83445237463</v>
      </c>
      <c r="V14" s="20">
        <v>5145.4826970000004</v>
      </c>
      <c r="W14" s="2">
        <f t="shared" si="9"/>
        <v>5795.4035555272212</v>
      </c>
      <c r="X14" s="2">
        <f t="shared" si="2"/>
        <v>6601.3909982802279</v>
      </c>
      <c r="Y14" s="2">
        <f t="shared" si="2"/>
        <v>6986.8073715676092</v>
      </c>
      <c r="Z14" s="2">
        <f t="shared" si="2"/>
        <v>7254.0949871155244</v>
      </c>
      <c r="AA14" s="2">
        <f t="shared" si="2"/>
        <v>7559.7791774167499</v>
      </c>
      <c r="AB14" s="19">
        <v>112125</v>
      </c>
      <c r="AC14" s="2">
        <f t="shared" si="10"/>
        <v>112939.25741911557</v>
      </c>
      <c r="AD14" s="2">
        <f t="shared" si="11"/>
        <v>113759.42801677817</v>
      </c>
      <c r="AE14" s="2">
        <f t="shared" si="12"/>
        <v>118396.24971903714</v>
      </c>
      <c r="AF14" s="2">
        <f t="shared" si="13"/>
        <v>113950.91917852339</v>
      </c>
      <c r="AG14" s="2">
        <f t="shared" si="14"/>
        <v>116067.26955053861</v>
      </c>
      <c r="AH14">
        <f t="shared" si="15"/>
        <v>1.007262050560674</v>
      </c>
      <c r="AI14">
        <f t="shared" si="16"/>
        <v>1.007262050560674</v>
      </c>
      <c r="AJ14" s="17">
        <f>+VLOOKUP($D14,btotal_ine!$A:$H,6,0)</f>
        <v>1.0407598893831911</v>
      </c>
      <c r="AK14" s="17">
        <f>+VLOOKUP($D14,btotal_ine!$A:$H,7,0)</f>
        <v>0.96245378927911274</v>
      </c>
      <c r="AL14" s="17">
        <f>+VLOOKUP($D14,btotal_ine!$A:$H,8,0)</f>
        <v>1.0185724730197183</v>
      </c>
      <c r="AM14">
        <v>5145.4826970000004</v>
      </c>
      <c r="AN14">
        <f t="shared" si="17"/>
        <v>5182.8494525046872</v>
      </c>
      <c r="AO14">
        <f t="shared" si="4"/>
        <v>5220.4875672771377</v>
      </c>
      <c r="AP14">
        <f t="shared" si="4"/>
        <v>5433.2740630456783</v>
      </c>
      <c r="AQ14">
        <f t="shared" si="4"/>
        <v>5229.2752101702335</v>
      </c>
      <c r="AR14">
        <f t="shared" si="4"/>
        <v>5326.3957829238025</v>
      </c>
      <c r="AS14">
        <f t="shared" si="18"/>
        <v>10290.965394000001</v>
      </c>
      <c r="AT14">
        <f t="shared" si="5"/>
        <v>10978.253008031908</v>
      </c>
      <c r="AU14">
        <f t="shared" si="5"/>
        <v>11821.878565557367</v>
      </c>
      <c r="AV14">
        <f t="shared" si="5"/>
        <v>12420.081434613287</v>
      </c>
      <c r="AW14">
        <f t="shared" si="5"/>
        <v>12483.370197285758</v>
      </c>
      <c r="AX14">
        <f t="shared" si="5"/>
        <v>12886.174960340551</v>
      </c>
      <c r="AY14">
        <f t="shared" si="19"/>
        <v>0.5</v>
      </c>
      <c r="AZ14">
        <f t="shared" si="20"/>
        <v>0.527898523680151</v>
      </c>
      <c r="BA14">
        <f t="shared" si="6"/>
        <v>0.5584045684171679</v>
      </c>
      <c r="BB14">
        <f t="shared" si="6"/>
        <v>0.56254118850591506</v>
      </c>
      <c r="BC14">
        <f t="shared" si="6"/>
        <v>0.58110068615066568</v>
      </c>
      <c r="BD14">
        <f t="shared" si="6"/>
        <v>0.58665812009252449</v>
      </c>
      <c r="BE14" s="11">
        <f t="shared" si="21"/>
        <v>112125</v>
      </c>
      <c r="BF14" s="11">
        <f t="shared" si="7"/>
        <v>119240.9345141673</v>
      </c>
      <c r="BG14" s="11">
        <f t="shared" si="7"/>
        <v>127047.56861018576</v>
      </c>
      <c r="BH14" s="11">
        <f t="shared" si="7"/>
        <v>133205.53406318053</v>
      </c>
      <c r="BI14" s="11">
        <f t="shared" si="7"/>
        <v>132433.91464427795</v>
      </c>
      <c r="BJ14" s="11">
        <f t="shared" si="7"/>
        <v>136183.61231758259</v>
      </c>
      <c r="BK14" s="12">
        <v>108697</v>
      </c>
      <c r="BL14" s="13">
        <v>0.21324818709060267</v>
      </c>
      <c r="BM14">
        <v>228</v>
      </c>
      <c r="BN14">
        <v>113603.45384141601</v>
      </c>
      <c r="BO14">
        <v>145.35473819343301</v>
      </c>
      <c r="BP14">
        <v>8.9993620082482302</v>
      </c>
    </row>
    <row r="15" spans="1:68" x14ac:dyDescent="0.3">
      <c r="A15">
        <v>11003</v>
      </c>
      <c r="B15" s="16">
        <v>11</v>
      </c>
      <c r="C15" s="16">
        <v>3</v>
      </c>
      <c r="D15" s="16">
        <v>113</v>
      </c>
      <c r="E15">
        <v>0.912074465</v>
      </c>
      <c r="F15">
        <v>1.0157356310000001</v>
      </c>
      <c r="G15">
        <v>1.1359191040000001</v>
      </c>
      <c r="H15">
        <v>1.2440633290000001</v>
      </c>
      <c r="I15">
        <v>1.3348700920000001</v>
      </c>
      <c r="J15">
        <v>1.438893489</v>
      </c>
      <c r="K15">
        <f t="shared" si="0"/>
        <v>1.1136542793136963</v>
      </c>
      <c r="L15">
        <f t="shared" si="0"/>
        <v>1.1183216078397076</v>
      </c>
      <c r="M15">
        <f t="shared" si="0"/>
        <v>1.0952041607709417</v>
      </c>
      <c r="N15">
        <f t="shared" si="0"/>
        <v>1.072992074344794</v>
      </c>
      <c r="O15">
        <f t="shared" si="0"/>
        <v>1.077927730663397</v>
      </c>
      <c r="P15" s="19">
        <v>171857</v>
      </c>
      <c r="Q15" s="2">
        <f t="shared" si="8"/>
        <v>191389.2834800139</v>
      </c>
      <c r="R15" s="2">
        <f t="shared" si="8"/>
        <v>214034.77122465873</v>
      </c>
      <c r="S15" s="2">
        <f t="shared" si="1"/>
        <v>234411.77199490287</v>
      </c>
      <c r="T15" s="2">
        <f t="shared" si="1"/>
        <v>251521.97348364972</v>
      </c>
      <c r="U15" s="2">
        <f t="shared" si="1"/>
        <v>271122.51008920965</v>
      </c>
      <c r="V15" s="20">
        <v>10792.71128</v>
      </c>
      <c r="W15" s="2">
        <f t="shared" si="9"/>
        <v>12019.3491023692</v>
      </c>
      <c r="X15" s="2">
        <f t="shared" si="2"/>
        <v>13441.497813348271</v>
      </c>
      <c r="Y15" s="2">
        <f t="shared" si="2"/>
        <v>14721.184332172541</v>
      </c>
      <c r="Z15" s="2">
        <f t="shared" si="2"/>
        <v>15795.714113389897</v>
      </c>
      <c r="AA15" s="2">
        <f t="shared" si="2"/>
        <v>17026.638268454164</v>
      </c>
      <c r="AB15" s="19">
        <v>171857</v>
      </c>
      <c r="AC15" s="2">
        <f t="shared" si="10"/>
        <v>176733.86678954135</v>
      </c>
      <c r="AD15" s="2">
        <f t="shared" si="11"/>
        <v>181749.12671804667</v>
      </c>
      <c r="AE15" s="2">
        <f t="shared" si="12"/>
        <v>193526.47626980863</v>
      </c>
      <c r="AF15" s="2">
        <f t="shared" si="13"/>
        <v>190063.27233487967</v>
      </c>
      <c r="AG15" s="2">
        <f t="shared" si="14"/>
        <v>197328.93910084545</v>
      </c>
      <c r="AH15">
        <f t="shared" si="15"/>
        <v>1.0283774695796002</v>
      </c>
      <c r="AI15">
        <f t="shared" si="16"/>
        <v>1.0283774695796002</v>
      </c>
      <c r="AJ15" s="17">
        <f>+VLOOKUP($D15,btotal_ine!$A:$H,6,0)</f>
        <v>1.0648000337852106</v>
      </c>
      <c r="AK15" s="17">
        <f>+VLOOKUP($D15,btotal_ine!$A:$H,7,0)</f>
        <v>0.98210475382138074</v>
      </c>
      <c r="AL15" s="17">
        <f>+VLOOKUP($D15,btotal_ine!$A:$H,8,0)</f>
        <v>1.0382276211322097</v>
      </c>
      <c r="AM15">
        <v>10792.71128</v>
      </c>
      <c r="AN15">
        <f t="shared" si="17"/>
        <v>11098.981116029607</v>
      </c>
      <c r="AO15">
        <f t="shared" si="4"/>
        <v>11413.942115014293</v>
      </c>
      <c r="AP15">
        <f t="shared" si="4"/>
        <v>12153.565949689657</v>
      </c>
      <c r="AQ15">
        <f t="shared" si="4"/>
        <v>11936.074895071875</v>
      </c>
      <c r="AR15">
        <f t="shared" si="4"/>
        <v>12392.362643966362</v>
      </c>
      <c r="AS15">
        <f t="shared" si="18"/>
        <v>21585.422559999999</v>
      </c>
      <c r="AT15">
        <f t="shared" si="5"/>
        <v>23118.330218398805</v>
      </c>
      <c r="AU15">
        <f t="shared" si="5"/>
        <v>24855.439928362564</v>
      </c>
      <c r="AV15">
        <f t="shared" si="5"/>
        <v>26874.750281862198</v>
      </c>
      <c r="AW15">
        <f t="shared" si="5"/>
        <v>27731.789008461772</v>
      </c>
      <c r="AX15">
        <f t="shared" si="5"/>
        <v>29419.000912420524</v>
      </c>
      <c r="AY15">
        <f t="shared" si="19"/>
        <v>0.5</v>
      </c>
      <c r="AZ15">
        <f t="shared" si="20"/>
        <v>0.51990558958291699</v>
      </c>
      <c r="BA15">
        <f t="shared" si="6"/>
        <v>0.54078696060455433</v>
      </c>
      <c r="BB15">
        <f t="shared" si="6"/>
        <v>0.54777008819716877</v>
      </c>
      <c r="BC15">
        <f t="shared" si="6"/>
        <v>0.56958871670955546</v>
      </c>
      <c r="BD15">
        <f t="shared" si="6"/>
        <v>0.57876330739925352</v>
      </c>
      <c r="BE15" s="11">
        <f t="shared" si="21"/>
        <v>171857</v>
      </c>
      <c r="BF15" s="11">
        <f t="shared" si="7"/>
        <v>183769.85042497044</v>
      </c>
      <c r="BG15" s="11">
        <f t="shared" si="7"/>
        <v>196575.11566076888</v>
      </c>
      <c r="BH15" s="11">
        <f t="shared" si="7"/>
        <v>212016.02994960066</v>
      </c>
      <c r="BI15" s="11">
        <f t="shared" si="7"/>
        <v>216515.7907656857</v>
      </c>
      <c r="BJ15" s="11">
        <f t="shared" si="7"/>
        <v>228413.49887918239</v>
      </c>
      <c r="BK15" s="12">
        <v>174615</v>
      </c>
      <c r="BL15" s="13">
        <v>0.20097613820775329</v>
      </c>
      <c r="BM15">
        <v>323</v>
      </c>
      <c r="BN15">
        <v>185772.44227603701</v>
      </c>
      <c r="BO15">
        <v>136.627220273407</v>
      </c>
      <c r="BP15">
        <v>8.9639077933648306</v>
      </c>
    </row>
    <row r="16" spans="1:68" x14ac:dyDescent="0.3">
      <c r="A16">
        <v>11004</v>
      </c>
      <c r="B16" s="16">
        <v>11</v>
      </c>
      <c r="C16" s="16">
        <v>4</v>
      </c>
      <c r="D16" s="16">
        <v>114</v>
      </c>
      <c r="E16">
        <v>3.0853270300000002</v>
      </c>
      <c r="F16">
        <v>3.3316701809999998</v>
      </c>
      <c r="G16">
        <v>3.5597864819999998</v>
      </c>
      <c r="H16">
        <v>3.7733412340000001</v>
      </c>
      <c r="I16">
        <v>3.9191535669999999</v>
      </c>
      <c r="J16">
        <v>4.0534113009999997</v>
      </c>
      <c r="K16">
        <f t="shared" si="0"/>
        <v>1.0798434488806847</v>
      </c>
      <c r="L16">
        <f t="shared" si="0"/>
        <v>1.0684690526393976</v>
      </c>
      <c r="M16">
        <f t="shared" si="0"/>
        <v>1.0599908879591056</v>
      </c>
      <c r="N16">
        <f t="shared" si="0"/>
        <v>1.0386427635237825</v>
      </c>
      <c r="O16">
        <f t="shared" si="0"/>
        <v>1.0342568189035701</v>
      </c>
      <c r="P16" s="19">
        <v>68455</v>
      </c>
      <c r="Q16" s="2">
        <f t="shared" si="8"/>
        <v>73920.68329312728</v>
      </c>
      <c r="R16" s="2">
        <f t="shared" si="8"/>
        <v>78981.96244866465</v>
      </c>
      <c r="S16" s="2">
        <f t="shared" si="1"/>
        <v>83720.160508712768</v>
      </c>
      <c r="T16" s="2">
        <f t="shared" si="1"/>
        <v>86955.338873424073</v>
      </c>
      <c r="U16" s="2">
        <f t="shared" si="1"/>
        <v>89934.152169909532</v>
      </c>
      <c r="V16" s="20">
        <v>2520.5511110000002</v>
      </c>
      <c r="W16" s="2">
        <f t="shared" si="9"/>
        <v>2721.8006047822819</v>
      </c>
      <c r="X16" s="2">
        <f t="shared" si="2"/>
        <v>2908.1597136650644</v>
      </c>
      <c r="Y16" s="2">
        <f t="shared" si="2"/>
        <v>3082.6227972147299</v>
      </c>
      <c r="Z16" s="2">
        <f t="shared" si="2"/>
        <v>3201.7438610005197</v>
      </c>
      <c r="AA16" s="2">
        <f t="shared" si="2"/>
        <v>3311.4254206224318</v>
      </c>
      <c r="AB16" s="19">
        <v>68455</v>
      </c>
      <c r="AC16" s="2">
        <f t="shared" si="10"/>
        <v>69253.217381825641</v>
      </c>
      <c r="AD16" s="2">
        <f t="shared" si="11"/>
        <v>70060.74235241249</v>
      </c>
      <c r="AE16" s="2">
        <f t="shared" si="12"/>
        <v>73124.7508271525</v>
      </c>
      <c r="AF16" s="2">
        <f t="shared" si="13"/>
        <v>69805.408312850806</v>
      </c>
      <c r="AG16" s="2">
        <f t="shared" si="14"/>
        <v>72363.1258634314</v>
      </c>
      <c r="AH16">
        <f t="shared" si="15"/>
        <v>1.0116604686556956</v>
      </c>
      <c r="AI16">
        <f t="shared" si="16"/>
        <v>1.0116604686556956</v>
      </c>
      <c r="AJ16" s="17">
        <f>+VLOOKUP($D16,btotal_ine!$A:$H,6,0)</f>
        <v>1.0437335999000374</v>
      </c>
      <c r="AK16" s="17">
        <f>+VLOOKUP($D16,btotal_ine!$A:$H,7,0)</f>
        <v>0.95460712717985552</v>
      </c>
      <c r="AL16" s="17">
        <f>+VLOOKUP($D16,btotal_ine!$A:$H,8,0)</f>
        <v>1.0366406788871936</v>
      </c>
      <c r="AM16">
        <v>2520.5511110000002</v>
      </c>
      <c r="AN16">
        <f t="shared" si="17"/>
        <v>2549.9419182248944</v>
      </c>
      <c r="AO16">
        <f t="shared" si="4"/>
        <v>2579.6754360362002</v>
      </c>
      <c r="AP16">
        <f t="shared" si="4"/>
        <v>2692.4939294277619</v>
      </c>
      <c r="AQ16">
        <f t="shared" si="4"/>
        <v>2570.2738949202367</v>
      </c>
      <c r="AR16">
        <f t="shared" si="4"/>
        <v>2664.4504753561455</v>
      </c>
      <c r="AS16">
        <f t="shared" si="18"/>
        <v>5041.1022220000004</v>
      </c>
      <c r="AT16">
        <f t="shared" si="5"/>
        <v>5271.7425230071767</v>
      </c>
      <c r="AU16">
        <f t="shared" si="5"/>
        <v>5487.8351497012645</v>
      </c>
      <c r="AV16">
        <f t="shared" si="5"/>
        <v>5775.1167266424918</v>
      </c>
      <c r="AW16">
        <f t="shared" si="5"/>
        <v>5772.0177559207568</v>
      </c>
      <c r="AX16">
        <f t="shared" si="5"/>
        <v>5975.8758959785773</v>
      </c>
      <c r="AY16">
        <f t="shared" si="19"/>
        <v>0.5</v>
      </c>
      <c r="AZ16">
        <f t="shared" si="20"/>
        <v>0.51629998864771509</v>
      </c>
      <c r="BA16">
        <f t="shared" si="6"/>
        <v>0.52992840242720718</v>
      </c>
      <c r="BB16">
        <f t="shared" si="6"/>
        <v>0.5337767084418551</v>
      </c>
      <c r="BC16">
        <f t="shared" si="6"/>
        <v>0.55470097224082004</v>
      </c>
      <c r="BD16">
        <f t="shared" si="6"/>
        <v>0.55413222735278556</v>
      </c>
      <c r="BE16" s="11">
        <f t="shared" si="21"/>
        <v>68455</v>
      </c>
      <c r="BF16" s="11">
        <f t="shared" si="7"/>
        <v>71510.870696108643</v>
      </c>
      <c r="BG16" s="11">
        <f t="shared" si="7"/>
        <v>74254.354535356251</v>
      </c>
      <c r="BH16" s="11">
        <f t="shared" si="7"/>
        <v>78064.577604296559</v>
      </c>
      <c r="BI16" s="11">
        <f t="shared" si="7"/>
        <v>77442.255717611522</v>
      </c>
      <c r="BJ16" s="11">
        <f t="shared" si="7"/>
        <v>80197.48022582641</v>
      </c>
      <c r="BK16" s="12">
        <v>63392</v>
      </c>
      <c r="BL16" s="13">
        <v>0.20861631174670725</v>
      </c>
      <c r="BM16">
        <v>119</v>
      </c>
      <c r="BN16">
        <v>68789.984100722402</v>
      </c>
      <c r="BO16">
        <v>213.51735817060199</v>
      </c>
      <c r="BP16">
        <v>14.5604090473726</v>
      </c>
    </row>
    <row r="17" spans="1:68" x14ac:dyDescent="0.3">
      <c r="A17">
        <v>11005</v>
      </c>
      <c r="B17" s="16">
        <v>11</v>
      </c>
      <c r="C17" s="16">
        <v>5</v>
      </c>
      <c r="D17" s="16">
        <v>115</v>
      </c>
      <c r="E17">
        <v>4.8689200939999999</v>
      </c>
      <c r="F17">
        <v>5.3682406120000001</v>
      </c>
      <c r="G17">
        <v>5.9504649609999998</v>
      </c>
      <c r="H17">
        <v>6.5620025359999996</v>
      </c>
      <c r="I17">
        <v>6.8636047429999998</v>
      </c>
      <c r="J17">
        <v>7.1873344250000004</v>
      </c>
      <c r="K17">
        <f t="shared" si="0"/>
        <v>1.1025526211891044</v>
      </c>
      <c r="L17">
        <f t="shared" si="0"/>
        <v>1.1084572006140174</v>
      </c>
      <c r="M17">
        <f t="shared" si="0"/>
        <v>1.102771393329443</v>
      </c>
      <c r="N17">
        <f t="shared" si="0"/>
        <v>1.0459619156416613</v>
      </c>
      <c r="O17">
        <f t="shared" si="0"/>
        <v>1.0471661312272045</v>
      </c>
      <c r="P17" s="19">
        <v>92605</v>
      </c>
      <c r="Q17" s="2">
        <f t="shared" si="8"/>
        <v>102101.885485217</v>
      </c>
      <c r="R17" s="2">
        <f t="shared" si="8"/>
        <v>113175.57016235661</v>
      </c>
      <c r="S17" s="2">
        <f t="shared" si="1"/>
        <v>124806.78119879613</v>
      </c>
      <c r="T17" s="2">
        <f t="shared" si="1"/>
        <v>130543.13994776248</v>
      </c>
      <c r="U17" s="2">
        <f t="shared" si="1"/>
        <v>136700.35481734996</v>
      </c>
      <c r="V17" s="20">
        <v>6168.2060680000004</v>
      </c>
      <c r="W17" s="2">
        <f t="shared" si="9"/>
        <v>6800.7717683079391</v>
      </c>
      <c r="X17" s="2">
        <f t="shared" si="2"/>
        <v>7538.364436313459</v>
      </c>
      <c r="Y17" s="2">
        <f t="shared" si="2"/>
        <v>8313.0926528585132</v>
      </c>
      <c r="Z17" s="2">
        <f t="shared" si="2"/>
        <v>8695.1783160905106</v>
      </c>
      <c r="AA17" s="2">
        <f t="shared" si="2"/>
        <v>9105.2962375911793</v>
      </c>
      <c r="AB17" s="19">
        <v>92605</v>
      </c>
      <c r="AC17" s="2">
        <f t="shared" si="10"/>
        <v>95260.60573902927</v>
      </c>
      <c r="AD17" s="2">
        <f t="shared" si="11"/>
        <v>97992.36548530616</v>
      </c>
      <c r="AE17" s="2">
        <f t="shared" si="12"/>
        <v>104200.45119466011</v>
      </c>
      <c r="AF17" s="2">
        <f t="shared" si="13"/>
        <v>101517.05696865221</v>
      </c>
      <c r="AG17" s="2">
        <f t="shared" si="14"/>
        <v>106433.48555056877</v>
      </c>
      <c r="AH17">
        <f t="shared" si="15"/>
        <v>1.0286766993038094</v>
      </c>
      <c r="AI17">
        <f t="shared" si="16"/>
        <v>1.0286766993038094</v>
      </c>
      <c r="AJ17" s="17">
        <f>+VLOOKUP($D17,btotal_ine!$A:$H,6,0)</f>
        <v>1.0633527487433176</v>
      </c>
      <c r="AK17" s="17">
        <f>+VLOOKUP($D17,btotal_ine!$A:$H,7,0)</f>
        <v>0.9742477676896526</v>
      </c>
      <c r="AL17" s="17">
        <f>+VLOOKUP($D17,btotal_ine!$A:$H,8,0)</f>
        <v>1.0484295814784577</v>
      </c>
      <c r="AM17">
        <v>6168.2060680000004</v>
      </c>
      <c r="AN17">
        <f t="shared" si="17"/>
        <v>6345.0898586559697</v>
      </c>
      <c r="AO17">
        <f t="shared" si="4"/>
        <v>6527.0460925882981</v>
      </c>
      <c r="AP17">
        <f t="shared" si="4"/>
        <v>6940.5524037280975</v>
      </c>
      <c r="AQ17">
        <f t="shared" si="4"/>
        <v>6761.8176858651514</v>
      </c>
      <c r="AR17">
        <f t="shared" si="4"/>
        <v>7089.2896864252334</v>
      </c>
      <c r="AS17">
        <f t="shared" si="18"/>
        <v>12336.412136000001</v>
      </c>
      <c r="AT17">
        <f t="shared" si="5"/>
        <v>13145.86162696391</v>
      </c>
      <c r="AU17">
        <f t="shared" si="5"/>
        <v>14065.410528901757</v>
      </c>
      <c r="AV17">
        <f t="shared" si="5"/>
        <v>15253.645056586611</v>
      </c>
      <c r="AW17">
        <f t="shared" si="5"/>
        <v>15456.996001955662</v>
      </c>
      <c r="AX17">
        <f t="shared" si="5"/>
        <v>16194.585924016414</v>
      </c>
      <c r="AY17">
        <f t="shared" si="19"/>
        <v>0.5</v>
      </c>
      <c r="AZ17">
        <f t="shared" si="20"/>
        <v>0.51733176274719439</v>
      </c>
      <c r="BA17">
        <f t="shared" si="6"/>
        <v>0.53595054483646576</v>
      </c>
      <c r="BB17">
        <f t="shared" si="6"/>
        <v>0.54499056599385554</v>
      </c>
      <c r="BC17">
        <f t="shared" si="6"/>
        <v>0.56253998610016931</v>
      </c>
      <c r="BD17">
        <f t="shared" si="6"/>
        <v>0.5622432262431678</v>
      </c>
      <c r="BE17" s="11">
        <f t="shared" si="21"/>
        <v>92605</v>
      </c>
      <c r="BF17" s="11">
        <f t="shared" si="7"/>
        <v>98562.674174675019</v>
      </c>
      <c r="BG17" s="11">
        <f t="shared" si="7"/>
        <v>105038.12334332784</v>
      </c>
      <c r="BH17" s="11">
        <f t="shared" si="7"/>
        <v>113576.52574678588</v>
      </c>
      <c r="BI17" s="11">
        <f t="shared" si="7"/>
        <v>114214.80763215144</v>
      </c>
      <c r="BJ17" s="11">
        <f t="shared" si="7"/>
        <v>119683.01259251471</v>
      </c>
      <c r="BK17" s="12">
        <v>117883</v>
      </c>
      <c r="BL17" s="13">
        <v>2.6325252590386095E-2</v>
      </c>
      <c r="BM17">
        <v>125</v>
      </c>
      <c r="BN17">
        <v>99706.196569505395</v>
      </c>
      <c r="BO17">
        <v>268.22838090341401</v>
      </c>
      <c r="BP17">
        <v>23.066769688854901</v>
      </c>
    </row>
    <row r="18" spans="1:68" x14ac:dyDescent="0.3">
      <c r="A18">
        <v>11007</v>
      </c>
      <c r="B18" s="16">
        <v>11</v>
      </c>
      <c r="C18" s="16">
        <v>7</v>
      </c>
      <c r="D18" s="16">
        <v>117</v>
      </c>
      <c r="E18">
        <v>9.8524707080000002</v>
      </c>
      <c r="F18">
        <v>10.684705409999999</v>
      </c>
      <c r="G18">
        <v>11.58080241</v>
      </c>
      <c r="H18">
        <v>12.367615369999999</v>
      </c>
      <c r="I18">
        <v>12.942043330000001</v>
      </c>
      <c r="J18">
        <v>13.44354755</v>
      </c>
      <c r="K18">
        <f t="shared" si="0"/>
        <v>1.0844696448906204</v>
      </c>
      <c r="L18">
        <f t="shared" si="0"/>
        <v>1.0838672631218571</v>
      </c>
      <c r="M18">
        <f t="shared" si="0"/>
        <v>1.0679411436396313</v>
      </c>
      <c r="N18">
        <f t="shared" si="0"/>
        <v>1.0464461371747851</v>
      </c>
      <c r="O18">
        <f t="shared" si="0"/>
        <v>1.038750003165072</v>
      </c>
      <c r="P18" s="19">
        <v>494304</v>
      </c>
      <c r="Q18" s="2">
        <f t="shared" si="8"/>
        <v>536057.6833480132</v>
      </c>
      <c r="R18" s="2">
        <f t="shared" si="8"/>
        <v>581015.37412585423</v>
      </c>
      <c r="S18" s="2">
        <f t="shared" si="8"/>
        <v>620490.22311617306</v>
      </c>
      <c r="T18" s="2">
        <f t="shared" si="8"/>
        <v>649309.59713463986</v>
      </c>
      <c r="U18" s="2">
        <f t="shared" si="8"/>
        <v>674470.34607871878</v>
      </c>
      <c r="V18" s="20">
        <v>31835.241129999999</v>
      </c>
      <c r="W18" s="2">
        <f t="shared" si="9"/>
        <v>34524.352643258368</v>
      </c>
      <c r="X18" s="2">
        <f t="shared" si="9"/>
        <v>37419.815610502301</v>
      </c>
      <c r="Y18" s="2">
        <f t="shared" si="9"/>
        <v>39962.160677863954</v>
      </c>
      <c r="Z18" s="2">
        <f t="shared" si="9"/>
        <v>41818.248674508824</v>
      </c>
      <c r="AA18" s="2">
        <f t="shared" si="9"/>
        <v>43438.705943003813</v>
      </c>
      <c r="AB18" s="19">
        <v>494304</v>
      </c>
      <c r="AC18" s="2">
        <f t="shared" si="10"/>
        <v>505437.60156233504</v>
      </c>
      <c r="AD18" s="2">
        <f t="shared" si="11"/>
        <v>516821.97407483199</v>
      </c>
      <c r="AE18" s="2">
        <f t="shared" si="12"/>
        <v>544692.09269542375</v>
      </c>
      <c r="AF18" s="2">
        <f t="shared" si="13"/>
        <v>534834.0394305262</v>
      </c>
      <c r="AG18" s="2">
        <f t="shared" si="14"/>
        <v>551811.7167789964</v>
      </c>
      <c r="AH18">
        <f t="shared" si="15"/>
        <v>1.0225237941880605</v>
      </c>
      <c r="AI18">
        <f t="shared" si="16"/>
        <v>1.0225237941880605</v>
      </c>
      <c r="AJ18" s="17">
        <f>+VLOOKUP($D18,btotal_ine!$A:$H,6,0)</f>
        <v>1.0539259552004969</v>
      </c>
      <c r="AK18" s="17">
        <f>+VLOOKUP($D18,btotal_ine!$A:$H,7,0)</f>
        <v>0.98190160386556247</v>
      </c>
      <c r="AL18" s="17">
        <f>+VLOOKUP($D18,btotal_ine!$A:$H,8,0)</f>
        <v>1.031743823498122</v>
      </c>
      <c r="AM18">
        <v>31835.241129999999</v>
      </c>
      <c r="AN18">
        <f t="shared" si="17"/>
        <v>32552.291549139398</v>
      </c>
      <c r="AO18">
        <f t="shared" ref="AO18:AR81" si="22">+AN18*AI18</f>
        <v>33285.492664341953</v>
      </c>
      <c r="AP18">
        <f t="shared" si="22"/>
        <v>35080.444650585727</v>
      </c>
      <c r="AQ18">
        <f t="shared" si="22"/>
        <v>34445.544866727214</v>
      </c>
      <c r="AR18">
        <f t="shared" si="22"/>
        <v>35538.978163273241</v>
      </c>
      <c r="AS18">
        <f t="shared" si="18"/>
        <v>63670.482259999997</v>
      </c>
      <c r="AT18">
        <f t="shared" si="18"/>
        <v>67076.644192397769</v>
      </c>
      <c r="AU18">
        <f t="shared" si="18"/>
        <v>70705.308274844254</v>
      </c>
      <c r="AV18">
        <f t="shared" si="18"/>
        <v>75042.605328449688</v>
      </c>
      <c r="AW18">
        <f t="shared" si="18"/>
        <v>76263.793541236038</v>
      </c>
      <c r="AX18">
        <f t="shared" si="18"/>
        <v>78977.684106277055</v>
      </c>
      <c r="AY18">
        <f t="shared" si="19"/>
        <v>0.5</v>
      </c>
      <c r="AZ18">
        <f t="shared" si="20"/>
        <v>0.51470005780598127</v>
      </c>
      <c r="BA18">
        <f t="shared" si="20"/>
        <v>0.5292362981439066</v>
      </c>
      <c r="BB18">
        <f t="shared" si="20"/>
        <v>0.53252629626804482</v>
      </c>
      <c r="BC18">
        <f t="shared" si="20"/>
        <v>0.54833685465564441</v>
      </c>
      <c r="BD18">
        <f t="shared" si="20"/>
        <v>0.55001240457431133</v>
      </c>
      <c r="BE18" s="11">
        <f t="shared" si="21"/>
        <v>494304</v>
      </c>
      <c r="BF18" s="11">
        <f t="shared" si="21"/>
        <v>520297.52548290079</v>
      </c>
      <c r="BG18" s="11">
        <f t="shared" si="21"/>
        <v>547041.89671758027</v>
      </c>
      <c r="BH18" s="11">
        <f t="shared" si="21"/>
        <v>580125.72545916925</v>
      </c>
      <c r="BI18" s="11">
        <f t="shared" si="21"/>
        <v>586538.42988821538</v>
      </c>
      <c r="BJ18" s="11">
        <f t="shared" si="21"/>
        <v>607006.57843578933</v>
      </c>
      <c r="BK18" s="12">
        <v>521169</v>
      </c>
      <c r="BL18" s="13">
        <v>0.12273637952363192</v>
      </c>
      <c r="BM18">
        <v>438</v>
      </c>
      <c r="BN18">
        <v>513180.421039682</v>
      </c>
      <c r="BO18">
        <v>1068.8288998886901</v>
      </c>
      <c r="BP18">
        <v>33.139948205611603</v>
      </c>
    </row>
    <row r="19" spans="1:68" x14ac:dyDescent="0.3">
      <c r="A19">
        <v>11008</v>
      </c>
      <c r="B19" s="16">
        <v>11</v>
      </c>
      <c r="C19" s="16">
        <v>8</v>
      </c>
      <c r="D19" s="16">
        <v>118</v>
      </c>
      <c r="E19">
        <v>0.28957743800000002</v>
      </c>
      <c r="F19">
        <v>0.31221658299999999</v>
      </c>
      <c r="G19">
        <v>0.325230827</v>
      </c>
      <c r="H19">
        <v>0.345129146</v>
      </c>
      <c r="I19">
        <v>0.36446890799999998</v>
      </c>
      <c r="J19">
        <v>0.39233510500000002</v>
      </c>
      <c r="K19">
        <f t="shared" si="0"/>
        <v>1.0781799340320153</v>
      </c>
      <c r="L19">
        <f t="shared" si="0"/>
        <v>1.0416833848956704</v>
      </c>
      <c r="M19">
        <f t="shared" si="0"/>
        <v>1.06118214310601</v>
      </c>
      <c r="N19">
        <f t="shared" si="0"/>
        <v>1.056036304740255</v>
      </c>
      <c r="O19">
        <f t="shared" si="0"/>
        <v>1.0764569936923125</v>
      </c>
      <c r="P19" s="19">
        <v>38832</v>
      </c>
      <c r="Q19" s="2">
        <f t="shared" si="8"/>
        <v>41867.883198331219</v>
      </c>
      <c r="R19" s="2">
        <f t="shared" si="8"/>
        <v>43613.078288454228</v>
      </c>
      <c r="S19" s="2">
        <f t="shared" si="8"/>
        <v>46281.419885592055</v>
      </c>
      <c r="T19" s="2">
        <f t="shared" si="8"/>
        <v>48874.859634112792</v>
      </c>
      <c r="U19" s="2">
        <f t="shared" si="8"/>
        <v>52611.684468870815</v>
      </c>
      <c r="V19" s="20">
        <v>1962.6780879999999</v>
      </c>
      <c r="W19" s="2">
        <f t="shared" si="9"/>
        <v>2116.1201314459217</v>
      </c>
      <c r="X19" s="2">
        <f t="shared" si="9"/>
        <v>2204.3271813704587</v>
      </c>
      <c r="Y19" s="2">
        <f t="shared" si="9"/>
        <v>2339.1926424335338</v>
      </c>
      <c r="Z19" s="2">
        <f t="shared" si="9"/>
        <v>2470.2723541911018</v>
      </c>
      <c r="AA19" s="2">
        <f t="shared" si="9"/>
        <v>2659.1419519937849</v>
      </c>
      <c r="AB19" s="19">
        <v>38832</v>
      </c>
      <c r="AC19" s="2">
        <f t="shared" si="10"/>
        <v>39437.252428948334</v>
      </c>
      <c r="AD19" s="2">
        <f t="shared" si="11"/>
        <v>40051.93858530571</v>
      </c>
      <c r="AE19" s="2">
        <f t="shared" si="12"/>
        <v>41719.713102499227</v>
      </c>
      <c r="AF19" s="2">
        <f t="shared" si="13"/>
        <v>40688.361341066753</v>
      </c>
      <c r="AG19" s="2">
        <f t="shared" si="14"/>
        <v>41902.501189583636</v>
      </c>
      <c r="AH19">
        <f t="shared" si="15"/>
        <v>1.0155864346144503</v>
      </c>
      <c r="AI19">
        <f t="shared" si="16"/>
        <v>1.0155864346144503</v>
      </c>
      <c r="AJ19" s="17">
        <f>+VLOOKUP($D19,btotal_ine!$A:$H,6,0)</f>
        <v>1.0416402944801626</v>
      </c>
      <c r="AK19" s="17">
        <f>+VLOOKUP($D19,btotal_ine!$A:$H,7,0)</f>
        <v>0.97527903034954744</v>
      </c>
      <c r="AL19" s="17">
        <f>+VLOOKUP($D19,btotal_ine!$A:$H,8,0)</f>
        <v>1.0298399790136412</v>
      </c>
      <c r="AM19">
        <v>1962.6780879999999</v>
      </c>
      <c r="AN19">
        <f t="shared" si="17"/>
        <v>1993.2692416878263</v>
      </c>
      <c r="AO19">
        <f t="shared" si="22"/>
        <v>2024.3372023923885</v>
      </c>
      <c r="AP19">
        <f t="shared" si="22"/>
        <v>2108.6311996271561</v>
      </c>
      <c r="AQ19">
        <f t="shared" si="22"/>
        <v>2056.503791737176</v>
      </c>
      <c r="AR19">
        <f t="shared" si="22"/>
        <v>2117.8698217240872</v>
      </c>
      <c r="AS19">
        <f t="shared" si="18"/>
        <v>3925.3561759999998</v>
      </c>
      <c r="AT19">
        <f t="shared" si="18"/>
        <v>4109.3893731337484</v>
      </c>
      <c r="AU19">
        <f t="shared" si="18"/>
        <v>4228.6643837628471</v>
      </c>
      <c r="AV19">
        <f t="shared" si="18"/>
        <v>4447.8238420606904</v>
      </c>
      <c r="AW19">
        <f t="shared" si="18"/>
        <v>4526.7761459282774</v>
      </c>
      <c r="AX19">
        <f t="shared" si="18"/>
        <v>4777.0117737178716</v>
      </c>
      <c r="AY19">
        <f t="shared" si="19"/>
        <v>0.5</v>
      </c>
      <c r="AZ19">
        <f t="shared" si="20"/>
        <v>0.51494758449531053</v>
      </c>
      <c r="BA19">
        <f t="shared" si="20"/>
        <v>0.52128213102808452</v>
      </c>
      <c r="BB19">
        <f t="shared" si="20"/>
        <v>0.52591845484370148</v>
      </c>
      <c r="BC19">
        <f t="shared" si="20"/>
        <v>0.54570234413138585</v>
      </c>
      <c r="BD19">
        <f t="shared" si="20"/>
        <v>0.55665384092704817</v>
      </c>
      <c r="BE19" s="11">
        <f t="shared" si="21"/>
        <v>38832</v>
      </c>
      <c r="BF19" s="11">
        <f t="shared" si="21"/>
        <v>40616.235754837522</v>
      </c>
      <c r="BG19" s="11">
        <f t="shared" si="21"/>
        <v>41756.719795108249</v>
      </c>
      <c r="BH19" s="11">
        <f t="shared" si="21"/>
        <v>43882.334102777844</v>
      </c>
      <c r="BI19" s="11">
        <f t="shared" si="21"/>
        <v>44407.468325369977</v>
      </c>
      <c r="BJ19" s="11">
        <f t="shared" si="21"/>
        <v>46650.376463263885</v>
      </c>
      <c r="BK19" s="12">
        <v>41240</v>
      </c>
      <c r="BL19" s="13">
        <v>0.10029013519616203</v>
      </c>
      <c r="BM19">
        <v>101</v>
      </c>
      <c r="BN19">
        <v>39407.773436341799</v>
      </c>
      <c r="BO19">
        <v>53.6631851261224</v>
      </c>
      <c r="BP19">
        <v>5.0255536381747703</v>
      </c>
    </row>
    <row r="20" spans="1:68" x14ac:dyDescent="0.3">
      <c r="A20">
        <v>11009</v>
      </c>
      <c r="B20" s="16">
        <v>11</v>
      </c>
      <c r="C20" s="16">
        <v>9</v>
      </c>
      <c r="D20" s="16">
        <v>119</v>
      </c>
      <c r="E20">
        <v>1.314748762</v>
      </c>
      <c r="F20">
        <v>1.4738748230000001</v>
      </c>
      <c r="G20">
        <v>1.6357959689999999</v>
      </c>
      <c r="H20">
        <v>1.761837866</v>
      </c>
      <c r="I20">
        <v>1.854128931</v>
      </c>
      <c r="J20">
        <v>1.939986225</v>
      </c>
      <c r="K20">
        <f t="shared" si="0"/>
        <v>1.1210315351489184</v>
      </c>
      <c r="L20">
        <f t="shared" si="0"/>
        <v>1.1098608534952903</v>
      </c>
      <c r="M20">
        <f t="shared" si="0"/>
        <v>1.0770523337803872</v>
      </c>
      <c r="N20">
        <f t="shared" si="0"/>
        <v>1.0523834041605278</v>
      </c>
      <c r="O20">
        <f t="shared" si="0"/>
        <v>1.0463059998495865</v>
      </c>
      <c r="P20" s="19">
        <v>82572</v>
      </c>
      <c r="Q20" s="2">
        <f t="shared" si="8"/>
        <v>92565.815920316483</v>
      </c>
      <c r="R20" s="2">
        <f t="shared" si="8"/>
        <v>102735.17546181039</v>
      </c>
      <c r="S20" s="2">
        <f t="shared" si="8"/>
        <v>110651.16049248046</v>
      </c>
      <c r="T20" s="2">
        <f t="shared" si="8"/>
        <v>116447.44495338948</v>
      </c>
      <c r="U20" s="2">
        <f t="shared" si="8"/>
        <v>121839.66032188587</v>
      </c>
      <c r="V20" s="20">
        <v>4778.2659819999999</v>
      </c>
      <c r="W20" s="2">
        <f t="shared" si="9"/>
        <v>5356.5868491513138</v>
      </c>
      <c r="X20" s="2">
        <f t="shared" si="9"/>
        <v>5945.0660522207245</v>
      </c>
      <c r="Y20" s="2">
        <f t="shared" si="9"/>
        <v>6403.1472660228847</v>
      </c>
      <c r="Z20" s="2">
        <f t="shared" si="9"/>
        <v>6738.5659171583402</v>
      </c>
      <c r="AA20" s="2">
        <f t="shared" si="9"/>
        <v>7050.601949504703</v>
      </c>
      <c r="AB20" s="19">
        <v>82572</v>
      </c>
      <c r="AC20" s="2">
        <f t="shared" si="10"/>
        <v>84002.291170780358</v>
      </c>
      <c r="AD20" s="2">
        <f t="shared" si="11"/>
        <v>85457.357481235318</v>
      </c>
      <c r="AE20" s="2">
        <f t="shared" si="12"/>
        <v>89426.675997136612</v>
      </c>
      <c r="AF20" s="2">
        <f t="shared" si="13"/>
        <v>87829.047796291998</v>
      </c>
      <c r="AG20" s="2">
        <f t="shared" si="14"/>
        <v>89882.712591556119</v>
      </c>
      <c r="AH20">
        <f t="shared" si="15"/>
        <v>1.0173217455164021</v>
      </c>
      <c r="AI20">
        <f t="shared" si="16"/>
        <v>1.0173217455164021</v>
      </c>
      <c r="AJ20" s="17">
        <f>+VLOOKUP($D20,btotal_ine!$A:$H,6,0)</f>
        <v>1.0464479435462637</v>
      </c>
      <c r="AK20" s="17">
        <f>+VLOOKUP($D20,btotal_ine!$A:$H,7,0)</f>
        <v>0.98213476926173826</v>
      </c>
      <c r="AL20" s="17">
        <f>+VLOOKUP($D20,btotal_ine!$A:$H,8,0)</f>
        <v>1.0233825237412038</v>
      </c>
      <c r="AM20">
        <v>4778.2659819999999</v>
      </c>
      <c r="AN20">
        <f t="shared" si="17"/>
        <v>4861.0338893498847</v>
      </c>
      <c r="AO20">
        <f t="shared" si="22"/>
        <v>4945.2354813278098</v>
      </c>
      <c r="AP20">
        <f t="shared" si="22"/>
        <v>5174.9314997875044</v>
      </c>
      <c r="AQ20">
        <f t="shared" si="22"/>
        <v>5082.4801544891016</v>
      </c>
      <c r="AR20">
        <f t="shared" si="22"/>
        <v>5201.3213673656401</v>
      </c>
      <c r="AS20">
        <f t="shared" si="18"/>
        <v>9556.5319639999998</v>
      </c>
      <c r="AT20">
        <f t="shared" si="18"/>
        <v>10217.620738501199</v>
      </c>
      <c r="AU20">
        <f t="shared" si="18"/>
        <v>10890.301533548534</v>
      </c>
      <c r="AV20">
        <f t="shared" si="18"/>
        <v>11578.078765810389</v>
      </c>
      <c r="AW20">
        <f t="shared" si="18"/>
        <v>11821.046071647441</v>
      </c>
      <c r="AX20">
        <f t="shared" si="18"/>
        <v>12251.923316870343</v>
      </c>
      <c r="AY20">
        <f t="shared" si="19"/>
        <v>0.5</v>
      </c>
      <c r="AZ20">
        <f t="shared" si="20"/>
        <v>0.52424991945209554</v>
      </c>
      <c r="BA20">
        <f t="shared" si="20"/>
        <v>0.54590463210834195</v>
      </c>
      <c r="BB20">
        <f t="shared" si="20"/>
        <v>0.553040568779954</v>
      </c>
      <c r="BC20">
        <f t="shared" si="20"/>
        <v>0.57004819000922979</v>
      </c>
      <c r="BD20">
        <f t="shared" si="20"/>
        <v>0.57546899104374449</v>
      </c>
      <c r="BE20" s="11">
        <f t="shared" si="21"/>
        <v>82572</v>
      </c>
      <c r="BF20" s="11">
        <f t="shared" si="21"/>
        <v>88076.388760146147</v>
      </c>
      <c r="BG20" s="11">
        <f t="shared" si="21"/>
        <v>93303.134593489653</v>
      </c>
      <c r="BH20" s="11">
        <f t="shared" si="21"/>
        <v>98913.159515114181</v>
      </c>
      <c r="BI20" s="11">
        <f t="shared" si="21"/>
        <v>100133.57945302078</v>
      </c>
      <c r="BJ20" s="11">
        <f t="shared" si="21"/>
        <v>103449.42785467533</v>
      </c>
      <c r="BK20" s="12">
        <v>82216</v>
      </c>
      <c r="BL20" s="13">
        <v>0.19113507737225499</v>
      </c>
      <c r="BM20">
        <v>149</v>
      </c>
      <c r="BN20">
        <v>85462.716831062397</v>
      </c>
      <c r="BO20">
        <v>193.946849708</v>
      </c>
      <c r="BP20">
        <v>12.235447751067801</v>
      </c>
    </row>
    <row r="21" spans="1:68" x14ac:dyDescent="0.3">
      <c r="A21">
        <v>11010</v>
      </c>
      <c r="B21" s="16">
        <v>11</v>
      </c>
      <c r="C21" s="16">
        <v>10</v>
      </c>
      <c r="D21" s="16">
        <v>1110</v>
      </c>
      <c r="E21">
        <v>1.158442655</v>
      </c>
      <c r="F21">
        <v>1.3098592870000001</v>
      </c>
      <c r="G21">
        <v>1.3892899320000001</v>
      </c>
      <c r="H21">
        <v>1.475907063</v>
      </c>
      <c r="I21">
        <v>1.6957926219999999</v>
      </c>
      <c r="J21">
        <v>1.735695931</v>
      </c>
      <c r="K21">
        <f t="shared" si="0"/>
        <v>1.1307070586070573</v>
      </c>
      <c r="L21">
        <f t="shared" si="0"/>
        <v>1.0606405938319694</v>
      </c>
      <c r="M21">
        <f t="shared" si="0"/>
        <v>1.0623463317518664</v>
      </c>
      <c r="N21">
        <f t="shared" si="0"/>
        <v>1.1489833367644775</v>
      </c>
      <c r="O21">
        <f t="shared" si="0"/>
        <v>1.0235307716771043</v>
      </c>
      <c r="P21" s="19">
        <v>12068</v>
      </c>
      <c r="Q21" s="2">
        <f t="shared" si="8"/>
        <v>13645.372783269968</v>
      </c>
      <c r="R21" s="2">
        <f t="shared" si="8"/>
        <v>14472.836291906051</v>
      </c>
      <c r="S21" s="2">
        <f t="shared" si="8"/>
        <v>15375.164544751678</v>
      </c>
      <c r="T21" s="2">
        <f t="shared" si="8"/>
        <v>17665.807861931673</v>
      </c>
      <c r="U21" s="2">
        <f t="shared" si="8"/>
        <v>18081.497953222381</v>
      </c>
      <c r="V21" s="20">
        <v>1034.98837</v>
      </c>
      <c r="W21" s="2">
        <f t="shared" si="9"/>
        <v>1170.2686555352127</v>
      </c>
      <c r="X21" s="2">
        <f t="shared" si="9"/>
        <v>1241.2344417498084</v>
      </c>
      <c r="Y21" s="2">
        <f t="shared" si="9"/>
        <v>1318.6208560369846</v>
      </c>
      <c r="Z21" s="2">
        <f t="shared" si="9"/>
        <v>1515.0733910966062</v>
      </c>
      <c r="AA21" s="2">
        <f t="shared" si="9"/>
        <v>1550.7242371365564</v>
      </c>
      <c r="AB21" s="19">
        <v>12068</v>
      </c>
      <c r="AC21" s="2">
        <f t="shared" si="10"/>
        <v>12195.18380249111</v>
      </c>
      <c r="AD21" s="2">
        <f t="shared" si="11"/>
        <v>12323.70798612376</v>
      </c>
      <c r="AE21" s="2">
        <f t="shared" si="12"/>
        <v>12927.463132418006</v>
      </c>
      <c r="AF21" s="2">
        <f t="shared" si="13"/>
        <v>12202.137379743242</v>
      </c>
      <c r="AG21" s="2">
        <f t="shared" si="14"/>
        <v>12674.760186570868</v>
      </c>
      <c r="AH21">
        <f t="shared" si="15"/>
        <v>1.0105389296064891</v>
      </c>
      <c r="AI21">
        <f t="shared" si="16"/>
        <v>1.0105389296064891</v>
      </c>
      <c r="AJ21" s="17">
        <f>+VLOOKUP($D21,btotal_ine!$A:$H,6,0)</f>
        <v>1.0489913544668588</v>
      </c>
      <c r="AK21" s="17">
        <f>+VLOOKUP($D21,btotal_ine!$A:$H,7,0)</f>
        <v>0.94389264581572274</v>
      </c>
      <c r="AL21" s="17">
        <f>+VLOOKUP($D21,btotal_ine!$A:$H,8,0)</f>
        <v>1.0387327885368858</v>
      </c>
      <c r="AM21">
        <v>1034.98837</v>
      </c>
      <c r="AN21">
        <f t="shared" si="17"/>
        <v>1045.8960395749648</v>
      </c>
      <c r="AO21">
        <f t="shared" si="22"/>
        <v>1056.9186643117509</v>
      </c>
      <c r="AP21">
        <f t="shared" si="22"/>
        <v>1108.6985412376869</v>
      </c>
      <c r="AQ21">
        <f t="shared" si="22"/>
        <v>1046.4923995008724</v>
      </c>
      <c r="AR21">
        <f t="shared" si="22"/>
        <v>1087.0259683161978</v>
      </c>
      <c r="AS21">
        <f t="shared" si="18"/>
        <v>2069.9767400000001</v>
      </c>
      <c r="AT21">
        <f t="shared" si="18"/>
        <v>2216.1646951101775</v>
      </c>
      <c r="AU21">
        <f t="shared" si="18"/>
        <v>2298.1531060615594</v>
      </c>
      <c r="AV21">
        <f t="shared" si="18"/>
        <v>2427.3193972746712</v>
      </c>
      <c r="AW21">
        <f t="shared" si="18"/>
        <v>2561.5657905974786</v>
      </c>
      <c r="AX21">
        <f t="shared" si="18"/>
        <v>2637.750205452754</v>
      </c>
      <c r="AY21">
        <f t="shared" si="19"/>
        <v>0.5</v>
      </c>
      <c r="AZ21">
        <f t="shared" si="20"/>
        <v>0.52806032787966251</v>
      </c>
      <c r="BA21">
        <f t="shared" si="20"/>
        <v>0.54010084814451875</v>
      </c>
      <c r="BB21">
        <f t="shared" si="20"/>
        <v>0.5432415929759784</v>
      </c>
      <c r="BC21">
        <f t="shared" si="20"/>
        <v>0.59146378229200947</v>
      </c>
      <c r="BD21">
        <f t="shared" si="20"/>
        <v>0.58789654681133219</v>
      </c>
      <c r="BE21" s="11">
        <f t="shared" si="21"/>
        <v>12068</v>
      </c>
      <c r="BF21" s="11">
        <f t="shared" si="21"/>
        <v>12879.585514592411</v>
      </c>
      <c r="BG21" s="11">
        <f t="shared" si="21"/>
        <v>13312.090271181642</v>
      </c>
      <c r="BH21" s="11">
        <f t="shared" si="21"/>
        <v>14045.471330385983</v>
      </c>
      <c r="BI21" s="11">
        <f t="shared" si="21"/>
        <v>14434.244653339298</v>
      </c>
      <c r="BJ21" s="11">
        <f t="shared" si="21"/>
        <v>14902.895490693543</v>
      </c>
      <c r="BK21" s="12">
        <v>11083</v>
      </c>
      <c r="BL21" s="13">
        <v>0.26719167721022619</v>
      </c>
      <c r="BM21">
        <v>34</v>
      </c>
      <c r="BN21">
        <v>12211.333144069</v>
      </c>
      <c r="BO21">
        <v>105.07183004391401</v>
      </c>
      <c r="BP21">
        <v>11.762911165682301</v>
      </c>
    </row>
    <row r="22" spans="1:68" x14ac:dyDescent="0.3">
      <c r="A22">
        <v>11011</v>
      </c>
      <c r="B22" s="16">
        <v>11</v>
      </c>
      <c r="C22" s="16">
        <v>11</v>
      </c>
      <c r="D22" s="16">
        <v>1111</v>
      </c>
      <c r="E22">
        <v>3.007938427</v>
      </c>
      <c r="F22">
        <v>3.3639995620000001</v>
      </c>
      <c r="G22">
        <v>3.751614826</v>
      </c>
      <c r="H22">
        <v>4.185464412</v>
      </c>
      <c r="I22">
        <v>4.5015065989999998</v>
      </c>
      <c r="J22">
        <v>4.6879566339999998</v>
      </c>
      <c r="K22">
        <f t="shared" si="0"/>
        <v>1.1183738110474295</v>
      </c>
      <c r="L22">
        <f t="shared" si="0"/>
        <v>1.1152245286766775</v>
      </c>
      <c r="M22">
        <f t="shared" si="0"/>
        <v>1.1156434245310236</v>
      </c>
      <c r="N22">
        <f t="shared" si="0"/>
        <v>1.0755094670244683</v>
      </c>
      <c r="O22">
        <f t="shared" si="0"/>
        <v>1.0414194738804603</v>
      </c>
      <c r="P22" s="19">
        <v>95961</v>
      </c>
      <c r="Q22" s="2">
        <f t="shared" si="8"/>
        <v>107320.26928192239</v>
      </c>
      <c r="R22" s="2">
        <f t="shared" si="8"/>
        <v>119686.19672738601</v>
      </c>
      <c r="S22" s="2">
        <f t="shared" si="8"/>
        <v>133527.11838603471</v>
      </c>
      <c r="T22" s="2">
        <f t="shared" si="8"/>
        <v>143609.67992867727</v>
      </c>
      <c r="U22" s="2">
        <f t="shared" si="8"/>
        <v>149557.91731546438</v>
      </c>
      <c r="V22" s="20">
        <v>5472.5052159999996</v>
      </c>
      <c r="W22" s="2">
        <f t="shared" si="9"/>
        <v>6120.3065143948561</v>
      </c>
      <c r="X22" s="2">
        <f t="shared" si="9"/>
        <v>6825.5159478728028</v>
      </c>
      <c r="Y22" s="2">
        <f t="shared" si="9"/>
        <v>7614.8419862759292</v>
      </c>
      <c r="Z22" s="2">
        <f t="shared" si="9"/>
        <v>8189.8346461351675</v>
      </c>
      <c r="AA22" s="2">
        <f t="shared" si="9"/>
        <v>8529.0532883460528</v>
      </c>
      <c r="AB22" s="19">
        <v>95961</v>
      </c>
      <c r="AC22" s="2">
        <f t="shared" si="10"/>
        <v>97685.763633914772</v>
      </c>
      <c r="AD22" s="2">
        <f t="shared" si="11"/>
        <v>99441.527461584032</v>
      </c>
      <c r="AE22" s="2">
        <f t="shared" si="12"/>
        <v>104499.90795685747</v>
      </c>
      <c r="AF22" s="2">
        <f t="shared" si="13"/>
        <v>100681.09156956991</v>
      </c>
      <c r="AG22" s="2">
        <f t="shared" si="14"/>
        <v>104667.72152779071</v>
      </c>
      <c r="AH22">
        <f t="shared" si="15"/>
        <v>1.0179735896240636</v>
      </c>
      <c r="AI22">
        <f t="shared" si="16"/>
        <v>1.0179735896240636</v>
      </c>
      <c r="AJ22" s="17">
        <f>+VLOOKUP($D22,btotal_ine!$A:$H,6,0)</f>
        <v>1.050867888138862</v>
      </c>
      <c r="AK22" s="17">
        <f>+VLOOKUP($D22,btotal_ine!$A:$H,7,0)</f>
        <v>0.96345627032643755</v>
      </c>
      <c r="AL22" s="17">
        <f>+VLOOKUP($D22,btotal_ine!$A:$H,8,0)</f>
        <v>1.0395966104068912</v>
      </c>
      <c r="AM22">
        <v>5472.5052159999996</v>
      </c>
      <c r="AN22">
        <f t="shared" si="17"/>
        <v>5570.865778967931</v>
      </c>
      <c r="AO22">
        <f t="shared" si="22"/>
        <v>5670.9942343298399</v>
      </c>
      <c r="AP22">
        <f t="shared" si="22"/>
        <v>5959.4657346778613</v>
      </c>
      <c r="AQ22">
        <f t="shared" si="22"/>
        <v>5741.6846298709352</v>
      </c>
      <c r="AR22">
        <f t="shared" si="22"/>
        <v>5969.0358792391698</v>
      </c>
      <c r="AS22">
        <f t="shared" si="18"/>
        <v>10945.010431999999</v>
      </c>
      <c r="AT22">
        <f t="shared" si="18"/>
        <v>11691.172293362786</v>
      </c>
      <c r="AU22">
        <f t="shared" si="18"/>
        <v>12496.510182202643</v>
      </c>
      <c r="AV22">
        <f t="shared" si="18"/>
        <v>13574.307720953791</v>
      </c>
      <c r="AW22">
        <f t="shared" si="18"/>
        <v>13931.519276006104</v>
      </c>
      <c r="AX22">
        <f t="shared" si="18"/>
        <v>14498.089167585222</v>
      </c>
      <c r="AY22">
        <f t="shared" si="19"/>
        <v>0.5</v>
      </c>
      <c r="AZ22">
        <f t="shared" si="20"/>
        <v>0.52349810274111042</v>
      </c>
      <c r="BA22">
        <f t="shared" si="20"/>
        <v>0.54619376516762319</v>
      </c>
      <c r="BB22">
        <f t="shared" si="20"/>
        <v>0.56097461047839547</v>
      </c>
      <c r="BC22">
        <f t="shared" si="20"/>
        <v>0.58786371277110527</v>
      </c>
      <c r="BD22">
        <f t="shared" si="20"/>
        <v>0.58828809712491492</v>
      </c>
      <c r="BE22" s="11">
        <f t="shared" si="21"/>
        <v>95961</v>
      </c>
      <c r="BF22" s="11">
        <f t="shared" si="21"/>
        <v>102276.62385434189</v>
      </c>
      <c r="BG22" s="11">
        <f t="shared" si="21"/>
        <v>108628.68459652437</v>
      </c>
      <c r="BH22" s="11">
        <f t="shared" si="21"/>
        <v>117243.5903222526</v>
      </c>
      <c r="BI22" s="11">
        <f t="shared" si="21"/>
        <v>118373.52059186996</v>
      </c>
      <c r="BJ22" s="11">
        <f t="shared" si="21"/>
        <v>123149.54945596897</v>
      </c>
      <c r="BK22" s="12">
        <v>97928</v>
      </c>
      <c r="BL22" s="13">
        <v>0.18934271397953806</v>
      </c>
      <c r="BM22">
        <v>132</v>
      </c>
      <c r="BN22">
        <v>94582.447389866094</v>
      </c>
      <c r="BO22">
        <v>295.36385338222698</v>
      </c>
      <c r="BP22">
        <v>17.498609096854199</v>
      </c>
    </row>
    <row r="23" spans="1:68" x14ac:dyDescent="0.3">
      <c r="A23">
        <v>11012</v>
      </c>
      <c r="B23" s="16">
        <v>11</v>
      </c>
      <c r="C23" s="16">
        <v>12</v>
      </c>
      <c r="D23" s="16">
        <v>1112</v>
      </c>
      <c r="E23">
        <v>0.77087513200000002</v>
      </c>
      <c r="F23">
        <v>0.86979375800000003</v>
      </c>
      <c r="G23">
        <v>0.92835553500000001</v>
      </c>
      <c r="H23">
        <v>1.000781991</v>
      </c>
      <c r="I23">
        <v>1.0691048080000001</v>
      </c>
      <c r="J23">
        <v>1.1300072240000001</v>
      </c>
      <c r="K23">
        <f t="shared" si="0"/>
        <v>1.128319907977003</v>
      </c>
      <c r="L23">
        <f t="shared" si="0"/>
        <v>1.0673283481990681</v>
      </c>
      <c r="M23">
        <f t="shared" si="0"/>
        <v>1.078015860593754</v>
      </c>
      <c r="N23">
        <f t="shared" si="0"/>
        <v>1.068269430919446</v>
      </c>
      <c r="O23">
        <f t="shared" si="0"/>
        <v>1.0569658049840143</v>
      </c>
      <c r="P23" s="19">
        <v>28320</v>
      </c>
      <c r="Q23" s="2">
        <f t="shared" si="8"/>
        <v>31954.019793908723</v>
      </c>
      <c r="R23" s="2">
        <f t="shared" si="8"/>
        <v>34105.431164952926</v>
      </c>
      <c r="S23" s="2">
        <f t="shared" si="8"/>
        <v>36766.195728207764</v>
      </c>
      <c r="T23" s="2">
        <f t="shared" si="8"/>
        <v>39276.202987645476</v>
      </c>
      <c r="U23" s="2">
        <f t="shared" si="8"/>
        <v>41513.603507552245</v>
      </c>
      <c r="V23" s="20">
        <v>1445.4100309999999</v>
      </c>
      <c r="W23" s="2">
        <f t="shared" si="9"/>
        <v>1630.8849131669569</v>
      </c>
      <c r="X23" s="2">
        <f t="shared" si="9"/>
        <v>1740.6897004732687</v>
      </c>
      <c r="Y23" s="2">
        <f t="shared" si="9"/>
        <v>1876.4911054823745</v>
      </c>
      <c r="Z23" s="2">
        <f t="shared" si="9"/>
        <v>2004.5980853790584</v>
      </c>
      <c r="AA23" s="2">
        <f t="shared" si="9"/>
        <v>2118.7916289820901</v>
      </c>
      <c r="AB23" s="19">
        <v>28320</v>
      </c>
      <c r="AC23" s="2">
        <f t="shared" si="10"/>
        <v>28749.630988646575</v>
      </c>
      <c r="AD23" s="2">
        <f t="shared" si="11"/>
        <v>29185.779731050407</v>
      </c>
      <c r="AE23" s="2">
        <f t="shared" si="12"/>
        <v>30475.200920966025</v>
      </c>
      <c r="AF23" s="2">
        <f t="shared" si="13"/>
        <v>29722.273389926791</v>
      </c>
      <c r="AG23" s="2">
        <f t="shared" si="14"/>
        <v>30496.188447963632</v>
      </c>
      <c r="AH23">
        <f t="shared" si="15"/>
        <v>1.0151705857572944</v>
      </c>
      <c r="AI23">
        <f t="shared" si="16"/>
        <v>1.0151705857572944</v>
      </c>
      <c r="AJ23" s="17">
        <f>+VLOOKUP($D23,btotal_ine!$A:$H,6,0)</f>
        <v>1.0441797752808988</v>
      </c>
      <c r="AK23" s="17">
        <f>+VLOOKUP($D23,btotal_ine!$A:$H,7,0)</f>
        <v>0.97529376318168126</v>
      </c>
      <c r="AL23" s="17">
        <f>+VLOOKUP($D23,btotal_ine!$A:$H,8,0)</f>
        <v>1.0260382188093031</v>
      </c>
      <c r="AM23">
        <v>1445.4100309999999</v>
      </c>
      <c r="AN23">
        <f t="shared" si="17"/>
        <v>1467.3377478297389</v>
      </c>
      <c r="AO23">
        <f t="shared" si="22"/>
        <v>1489.5981209681051</v>
      </c>
      <c r="AP23">
        <f t="shared" si="22"/>
        <v>1555.4082312113251</v>
      </c>
      <c r="AQ23">
        <f t="shared" si="22"/>
        <v>1516.9799471018557</v>
      </c>
      <c r="AR23">
        <f t="shared" si="22"/>
        <v>1556.4794028938188</v>
      </c>
      <c r="AS23">
        <f t="shared" si="18"/>
        <v>2890.8200619999998</v>
      </c>
      <c r="AT23">
        <f t="shared" si="18"/>
        <v>3098.2226609966956</v>
      </c>
      <c r="AU23">
        <f t="shared" si="18"/>
        <v>3230.287821441374</v>
      </c>
      <c r="AV23">
        <f t="shared" si="18"/>
        <v>3431.8993366936993</v>
      </c>
      <c r="AW23">
        <f t="shared" si="18"/>
        <v>3521.5780324809139</v>
      </c>
      <c r="AX23">
        <f t="shared" si="18"/>
        <v>3675.2710318759091</v>
      </c>
      <c r="AY23">
        <f t="shared" si="19"/>
        <v>0.5</v>
      </c>
      <c r="AZ23">
        <f t="shared" si="20"/>
        <v>0.52639370749496184</v>
      </c>
      <c r="BA23">
        <f t="shared" si="20"/>
        <v>0.53886520232632473</v>
      </c>
      <c r="BB23">
        <f t="shared" si="20"/>
        <v>0.54677918009395654</v>
      </c>
      <c r="BC23">
        <f t="shared" si="20"/>
        <v>0.5692329026617764</v>
      </c>
      <c r="BD23">
        <f t="shared" si="20"/>
        <v>0.57649942292844447</v>
      </c>
      <c r="BE23" s="11">
        <f t="shared" si="21"/>
        <v>28320</v>
      </c>
      <c r="BF23" s="11">
        <f t="shared" si="21"/>
        <v>30267.249690451426</v>
      </c>
      <c r="BG23" s="11">
        <f t="shared" si="21"/>
        <v>31454.402199648051</v>
      </c>
      <c r="BH23" s="11">
        <f t="shared" si="21"/>
        <v>33326.410745528789</v>
      </c>
      <c r="BI23" s="11">
        <f t="shared" si="21"/>
        <v>33837.791910909815</v>
      </c>
      <c r="BJ23" s="11">
        <f t="shared" si="21"/>
        <v>35162.070083536251</v>
      </c>
      <c r="BK23" s="12">
        <v>30857</v>
      </c>
      <c r="BL23" s="13">
        <v>0.11336359146267039</v>
      </c>
      <c r="BM23">
        <v>62</v>
      </c>
      <c r="BN23">
        <v>29345.2599674062</v>
      </c>
      <c r="BO23">
        <v>135.522234820721</v>
      </c>
      <c r="BP23">
        <v>9.8218068755384103</v>
      </c>
    </row>
    <row r="24" spans="1:68" x14ac:dyDescent="0.3">
      <c r="A24">
        <v>11013</v>
      </c>
      <c r="B24" s="16">
        <v>11</v>
      </c>
      <c r="C24" s="16">
        <v>13</v>
      </c>
      <c r="D24" s="16">
        <v>1113</v>
      </c>
      <c r="E24">
        <v>0.59489972700000004</v>
      </c>
      <c r="F24">
        <v>0.72842084900000004</v>
      </c>
      <c r="G24">
        <v>0.84533403299999998</v>
      </c>
      <c r="H24">
        <v>0.92575095299999999</v>
      </c>
      <c r="I24">
        <v>1.022943076</v>
      </c>
      <c r="J24">
        <v>1.089115611</v>
      </c>
      <c r="K24">
        <f t="shared" si="0"/>
        <v>1.2244430715632182</v>
      </c>
      <c r="L24">
        <f t="shared" si="0"/>
        <v>1.1605022483369363</v>
      </c>
      <c r="M24">
        <f t="shared" si="0"/>
        <v>1.0951303471298901</v>
      </c>
      <c r="N24">
        <f t="shared" si="0"/>
        <v>1.1049873323759896</v>
      </c>
      <c r="O24">
        <f t="shared" si="0"/>
        <v>1.0646883844785904</v>
      </c>
      <c r="P24" s="19">
        <v>24219</v>
      </c>
      <c r="Q24" s="2">
        <f t="shared" si="8"/>
        <v>29654.786750189582</v>
      </c>
      <c r="R24" s="2">
        <f t="shared" si="8"/>
        <v>34414.446697547399</v>
      </c>
      <c r="S24" s="2">
        <f t="shared" si="8"/>
        <v>37688.304958168184</v>
      </c>
      <c r="T24" s="2">
        <f t="shared" si="8"/>
        <v>41645.099557499045</v>
      </c>
      <c r="U24" s="2">
        <f t="shared" si="8"/>
        <v>44339.05376932372</v>
      </c>
      <c r="V24" s="20">
        <v>1169.878708</v>
      </c>
      <c r="W24" s="2">
        <f t="shared" si="9"/>
        <v>1432.4498785799292</v>
      </c>
      <c r="X24" s="2">
        <f t="shared" si="9"/>
        <v>1662.3613047219792</v>
      </c>
      <c r="Y24" s="2">
        <f t="shared" si="9"/>
        <v>1820.5023126954782</v>
      </c>
      <c r="Z24" s="2">
        <f t="shared" si="9"/>
        <v>2011.631994089696</v>
      </c>
      <c r="AA24" s="2">
        <f t="shared" si="9"/>
        <v>2141.7612179528037</v>
      </c>
      <c r="AB24" s="19">
        <v>24219</v>
      </c>
      <c r="AC24" s="2">
        <f t="shared" si="10"/>
        <v>24712.303557175495</v>
      </c>
      <c r="AD24" s="2">
        <f t="shared" si="11"/>
        <v>25215.654944547201</v>
      </c>
      <c r="AE24" s="2">
        <f t="shared" si="12"/>
        <v>26419.608729655109</v>
      </c>
      <c r="AF24" s="2">
        <f t="shared" si="13"/>
        <v>25865.96574818213</v>
      </c>
      <c r="AG24" s="2">
        <f t="shared" si="14"/>
        <v>26753.552115305483</v>
      </c>
      <c r="AH24">
        <f t="shared" si="15"/>
        <v>1.0203684527509598</v>
      </c>
      <c r="AI24">
        <f t="shared" si="16"/>
        <v>1.0203684527509598</v>
      </c>
      <c r="AJ24" s="17">
        <f>+VLOOKUP($D24,btotal_ine!$A:$H,6,0)</f>
        <v>1.0477462825278809</v>
      </c>
      <c r="AK24" s="17">
        <f>+VLOOKUP($D24,btotal_ine!$A:$H,7,0)</f>
        <v>0.9790442399379089</v>
      </c>
      <c r="AL24" s="17">
        <f>+VLOOKUP($D24,btotal_ine!$A:$H,8,0)</f>
        <v>1.0343148357870895</v>
      </c>
      <c r="AM24">
        <v>1169.878708</v>
      </c>
      <c r="AN24">
        <f t="shared" si="17"/>
        <v>1193.7073271882518</v>
      </c>
      <c r="AO24">
        <f t="shared" si="22"/>
        <v>1218.0212984805603</v>
      </c>
      <c r="AP24">
        <f t="shared" si="22"/>
        <v>1276.1772875227896</v>
      </c>
      <c r="AQ24">
        <f t="shared" si="22"/>
        <v>1249.4340224887717</v>
      </c>
      <c r="AR24">
        <f t="shared" si="22"/>
        <v>1292.3081457972767</v>
      </c>
      <c r="AS24">
        <f t="shared" si="18"/>
        <v>2339.7574159999999</v>
      </c>
      <c r="AT24">
        <f t="shared" si="18"/>
        <v>2626.157205768181</v>
      </c>
      <c r="AU24">
        <f t="shared" si="18"/>
        <v>2880.3826032025395</v>
      </c>
      <c r="AV24">
        <f t="shared" si="18"/>
        <v>3096.6796002182678</v>
      </c>
      <c r="AW24">
        <f t="shared" si="18"/>
        <v>3261.0660165784675</v>
      </c>
      <c r="AX24">
        <f t="shared" si="18"/>
        <v>3434.0693637500804</v>
      </c>
      <c r="AY24">
        <f t="shared" si="19"/>
        <v>0.5</v>
      </c>
      <c r="AZ24">
        <f t="shared" si="20"/>
        <v>0.54545473341567197</v>
      </c>
      <c r="BA24">
        <f t="shared" si="20"/>
        <v>0.57713211532165576</v>
      </c>
      <c r="BB24">
        <f t="shared" si="20"/>
        <v>0.58788849597716242</v>
      </c>
      <c r="BC24">
        <f t="shared" si="20"/>
        <v>0.61686331520522653</v>
      </c>
      <c r="BD24">
        <f t="shared" si="20"/>
        <v>0.62368024378341402</v>
      </c>
      <c r="BE24" s="11">
        <f t="shared" si="21"/>
        <v>24219</v>
      </c>
      <c r="BF24" s="11">
        <f t="shared" si="21"/>
        <v>26958.885897732645</v>
      </c>
      <c r="BG24" s="11">
        <f t="shared" si="21"/>
        <v>29105.528554734992</v>
      </c>
      <c r="BH24" s="11">
        <f t="shared" si="21"/>
        <v>31063.568080764111</v>
      </c>
      <c r="BI24" s="11">
        <f t="shared" si="21"/>
        <v>31911.53076481694</v>
      </c>
      <c r="BJ24" s="11">
        <f t="shared" si="21"/>
        <v>33371.323810691996</v>
      </c>
      <c r="BK24" s="12">
        <v>27390</v>
      </c>
      <c r="BL24" s="13">
        <v>0.15629449437847909</v>
      </c>
      <c r="BM24">
        <v>78</v>
      </c>
      <c r="BN24">
        <v>24050.198730519001</v>
      </c>
      <c r="BO24">
        <v>121.463724319099</v>
      </c>
      <c r="BP24">
        <v>10.6958158633006</v>
      </c>
    </row>
    <row r="25" spans="1:68" x14ac:dyDescent="0.3">
      <c r="A25">
        <v>11014</v>
      </c>
      <c r="B25" s="16">
        <v>11</v>
      </c>
      <c r="C25" s="16">
        <v>14</v>
      </c>
      <c r="D25" s="16">
        <v>1114</v>
      </c>
      <c r="E25">
        <v>0.62468897499999998</v>
      </c>
      <c r="F25">
        <v>0.72261648499999998</v>
      </c>
      <c r="G25">
        <v>0.77822395700000002</v>
      </c>
      <c r="H25">
        <v>0.82675337299999996</v>
      </c>
      <c r="I25">
        <v>0.86959846299999999</v>
      </c>
      <c r="J25">
        <v>0.92898430799999998</v>
      </c>
      <c r="K25">
        <f t="shared" si="0"/>
        <v>1.1567620270551437</v>
      </c>
      <c r="L25">
        <f t="shared" si="0"/>
        <v>1.0769529524364505</v>
      </c>
      <c r="M25">
        <f t="shared" si="0"/>
        <v>1.0623591905176981</v>
      </c>
      <c r="N25">
        <f t="shared" si="0"/>
        <v>1.0518233023283958</v>
      </c>
      <c r="O25">
        <f t="shared" si="0"/>
        <v>1.0682911108135205</v>
      </c>
      <c r="P25" s="19">
        <v>152113</v>
      </c>
      <c r="Q25" s="2">
        <f t="shared" si="8"/>
        <v>175958.54222143907</v>
      </c>
      <c r="R25" s="2">
        <f t="shared" si="8"/>
        <v>189499.07155179264</v>
      </c>
      <c r="S25" s="2">
        <f t="shared" si="8"/>
        <v>201316.08025761778</v>
      </c>
      <c r="T25" s="2">
        <f t="shared" si="8"/>
        <v>211748.9443483759</v>
      </c>
      <c r="U25" s="2">
        <f t="shared" si="8"/>
        <v>226209.51497151682</v>
      </c>
      <c r="V25" s="20">
        <v>8926.7690249999996</v>
      </c>
      <c r="W25" s="2">
        <f t="shared" si="9"/>
        <v>10326.147432412068</v>
      </c>
      <c r="X25" s="2">
        <f t="shared" si="9"/>
        <v>11120.774964630249</v>
      </c>
      <c r="Y25" s="2">
        <f t="shared" si="9"/>
        <v>11814.257489354075</v>
      </c>
      <c r="Z25" s="2">
        <f t="shared" si="9"/>
        <v>12426.511327010387</v>
      </c>
      <c r="AA25" s="2">
        <f t="shared" si="9"/>
        <v>13275.13158906872</v>
      </c>
      <c r="AB25" s="19">
        <v>152113</v>
      </c>
      <c r="AC25" s="2">
        <f t="shared" si="10"/>
        <v>155798.88537332028</v>
      </c>
      <c r="AD25" s="2">
        <f t="shared" si="11"/>
        <v>159574.08428976481</v>
      </c>
      <c r="AE25" s="2">
        <f t="shared" si="12"/>
        <v>168786.88512033422</v>
      </c>
      <c r="AF25" s="2">
        <f t="shared" si="13"/>
        <v>163857.42670633167</v>
      </c>
      <c r="AG25" s="2">
        <f t="shared" si="14"/>
        <v>171094.22709719095</v>
      </c>
      <c r="AH25">
        <f t="shared" si="15"/>
        <v>1.0242312318692044</v>
      </c>
      <c r="AI25">
        <f t="shared" si="16"/>
        <v>1.0242312318692044</v>
      </c>
      <c r="AJ25" s="17">
        <f>+VLOOKUP($D25,btotal_ine!$A:$H,6,0)</f>
        <v>1.0577336907278767</v>
      </c>
      <c r="AK25" s="17">
        <f>+VLOOKUP($D25,btotal_ine!$A:$H,7,0)</f>
        <v>0.97079477821699134</v>
      </c>
      <c r="AL25" s="17">
        <f>+VLOOKUP($D25,btotal_ine!$A:$H,8,0)</f>
        <v>1.044165226662745</v>
      </c>
      <c r="AM25">
        <v>8926.7690249999996</v>
      </c>
      <c r="AN25">
        <f t="shared" si="17"/>
        <v>9143.0756350876054</v>
      </c>
      <c r="AO25">
        <f t="shared" si="22"/>
        <v>9364.623620799086</v>
      </c>
      <c r="AP25">
        <f t="shared" si="22"/>
        <v>9905.27790470527</v>
      </c>
      <c r="AQ25">
        <f t="shared" si="22"/>
        <v>9615.9920666760172</v>
      </c>
      <c r="AR25">
        <f t="shared" si="22"/>
        <v>10040.684535887922</v>
      </c>
      <c r="AS25">
        <f t="shared" si="18"/>
        <v>17853.538049999999</v>
      </c>
      <c r="AT25">
        <f t="shared" si="18"/>
        <v>19469.223067499675</v>
      </c>
      <c r="AU25">
        <f t="shared" si="18"/>
        <v>20485.398585429335</v>
      </c>
      <c r="AV25">
        <f t="shared" si="18"/>
        <v>21719.535394059345</v>
      </c>
      <c r="AW25">
        <f t="shared" si="18"/>
        <v>22042.503393686406</v>
      </c>
      <c r="AX25">
        <f t="shared" si="18"/>
        <v>23315.81612495664</v>
      </c>
      <c r="AY25">
        <f t="shared" si="19"/>
        <v>0.5</v>
      </c>
      <c r="AZ25">
        <f t="shared" si="20"/>
        <v>0.53038312811001143</v>
      </c>
      <c r="BA25">
        <f t="shared" si="20"/>
        <v>0.54286348973166332</v>
      </c>
      <c r="BB25">
        <f t="shared" si="20"/>
        <v>0.54394614226349758</v>
      </c>
      <c r="BC25">
        <f t="shared" si="20"/>
        <v>0.56375227010602125</v>
      </c>
      <c r="BD25">
        <f t="shared" si="20"/>
        <v>0.56936165210444267</v>
      </c>
      <c r="BE25" s="11">
        <f t="shared" si="21"/>
        <v>152113</v>
      </c>
      <c r="BF25" s="11">
        <f t="shared" si="21"/>
        <v>165266.20036070939</v>
      </c>
      <c r="BG25" s="11">
        <f t="shared" si="21"/>
        <v>173253.88853655264</v>
      </c>
      <c r="BH25" s="11">
        <f t="shared" si="21"/>
        <v>183621.95005175588</v>
      </c>
      <c r="BI25" s="11">
        <f t="shared" si="21"/>
        <v>184749.99255885091</v>
      </c>
      <c r="BJ25" s="11">
        <f t="shared" si="21"/>
        <v>194828.9836111787</v>
      </c>
      <c r="BK25" s="12">
        <v>163038</v>
      </c>
      <c r="BL25" s="13">
        <v>0.13258014246635108</v>
      </c>
      <c r="BM25">
        <v>344</v>
      </c>
      <c r="BN25">
        <v>156677.89492947899</v>
      </c>
      <c r="BO25">
        <v>108.055518786999</v>
      </c>
      <c r="BP25">
        <v>7.1563914756501497</v>
      </c>
    </row>
    <row r="26" spans="1:68" x14ac:dyDescent="0.3">
      <c r="A26">
        <v>11015</v>
      </c>
      <c r="B26" s="16">
        <v>11</v>
      </c>
      <c r="C26" s="16">
        <v>15</v>
      </c>
      <c r="D26" s="16">
        <v>1115</v>
      </c>
      <c r="E26">
        <v>1.290667344</v>
      </c>
      <c r="F26">
        <v>1.4502025169999999</v>
      </c>
      <c r="G26">
        <v>1.5568904450000001</v>
      </c>
      <c r="H26">
        <v>1.6568175679999999</v>
      </c>
      <c r="I26">
        <v>1.7828738580000001</v>
      </c>
      <c r="J26">
        <v>1.8608889070000001</v>
      </c>
      <c r="K26">
        <f t="shared" si="0"/>
        <v>1.1236067323944006</v>
      </c>
      <c r="L26">
        <f t="shared" si="0"/>
        <v>1.073567606420035</v>
      </c>
      <c r="M26">
        <f t="shared" si="0"/>
        <v>1.0641837859053722</v>
      </c>
      <c r="N26">
        <f t="shared" si="0"/>
        <v>1.0760833856633758</v>
      </c>
      <c r="O26">
        <f t="shared" si="0"/>
        <v>1.0437580306929375</v>
      </c>
      <c r="P26" s="19">
        <v>184239</v>
      </c>
      <c r="Q26" s="2">
        <f t="shared" si="8"/>
        <v>207012.18076961196</v>
      </c>
      <c r="R26" s="2">
        <f t="shared" si="8"/>
        <v>222241.57140862392</v>
      </c>
      <c r="S26" s="2">
        <f t="shared" si="8"/>
        <v>236505.87684718851</v>
      </c>
      <c r="T26" s="2">
        <f t="shared" si="8"/>
        <v>254500.04468700802</v>
      </c>
      <c r="U26" s="2">
        <f t="shared" si="8"/>
        <v>265636.46545377607</v>
      </c>
      <c r="V26" s="20">
        <v>8562.9841980000001</v>
      </c>
      <c r="W26" s="2">
        <f t="shared" si="9"/>
        <v>9621.426694259666</v>
      </c>
      <c r="X26" s="2">
        <f t="shared" si="9"/>
        <v>10329.252026502179</v>
      </c>
      <c r="Y26" s="2">
        <f t="shared" si="9"/>
        <v>10992.222527133827</v>
      </c>
      <c r="Z26" s="2">
        <f t="shared" si="9"/>
        <v>11828.548032963397</v>
      </c>
      <c r="AA26" s="2">
        <f t="shared" si="9"/>
        <v>12346.142000842696</v>
      </c>
      <c r="AB26" s="19">
        <v>184239</v>
      </c>
      <c r="AC26" s="2">
        <f t="shared" si="10"/>
        <v>188551.97585354559</v>
      </c>
      <c r="AD26" s="2">
        <f t="shared" si="11"/>
        <v>192965.91708745726</v>
      </c>
      <c r="AE26" s="2">
        <f t="shared" si="12"/>
        <v>203896.96521151584</v>
      </c>
      <c r="AF26" s="2">
        <f t="shared" si="13"/>
        <v>197239.28668777426</v>
      </c>
      <c r="AG26" s="2">
        <f t="shared" si="14"/>
        <v>206358.37865236463</v>
      </c>
      <c r="AH26">
        <f t="shared" si="15"/>
        <v>1.0234096790231471</v>
      </c>
      <c r="AI26">
        <f t="shared" si="16"/>
        <v>1.0234096790231471</v>
      </c>
      <c r="AJ26" s="17">
        <f>+VLOOKUP($D26,btotal_ine!$A:$H,6,0)</f>
        <v>1.0566475587453319</v>
      </c>
      <c r="AK26" s="17">
        <f>+VLOOKUP($D26,btotal_ine!$A:$H,7,0)</f>
        <v>0.96734782924878193</v>
      </c>
      <c r="AL26" s="17">
        <f>+VLOOKUP($D26,btotal_ine!$A:$H,8,0)</f>
        <v>1.046233649075327</v>
      </c>
      <c r="AM26">
        <v>8562.9841980000001</v>
      </c>
      <c r="AN26">
        <f t="shared" si="17"/>
        <v>8763.4409095554602</v>
      </c>
      <c r="AO26">
        <f t="shared" si="22"/>
        <v>8968.5902483864702</v>
      </c>
      <c r="AP26">
        <f t="shared" si="22"/>
        <v>9476.6389913447529</v>
      </c>
      <c r="AQ26">
        <f t="shared" si="22"/>
        <v>9167.2061568517129</v>
      </c>
      <c r="AR26">
        <f t="shared" si="22"/>
        <v>9591.0395493087726</v>
      </c>
      <c r="AS26">
        <f t="shared" si="18"/>
        <v>17125.968396</v>
      </c>
      <c r="AT26">
        <f t="shared" si="18"/>
        <v>18384.867603815124</v>
      </c>
      <c r="AU26">
        <f t="shared" si="18"/>
        <v>19297.842274888651</v>
      </c>
      <c r="AV26">
        <f t="shared" si="18"/>
        <v>20468.861518478581</v>
      </c>
      <c r="AW26">
        <f t="shared" si="18"/>
        <v>20995.75418981511</v>
      </c>
      <c r="AX26">
        <f t="shared" si="18"/>
        <v>21937.181550151468</v>
      </c>
      <c r="AY26">
        <f t="shared" si="19"/>
        <v>0.5</v>
      </c>
      <c r="AZ26">
        <f t="shared" si="20"/>
        <v>0.52333402130473217</v>
      </c>
      <c r="BA26">
        <f t="shared" si="20"/>
        <v>0.53525424653009712</v>
      </c>
      <c r="BB26">
        <f t="shared" si="20"/>
        <v>0.5370216861944388</v>
      </c>
      <c r="BC26">
        <f t="shared" si="20"/>
        <v>0.56337809663924054</v>
      </c>
      <c r="BD26">
        <f t="shared" si="20"/>
        <v>0.56279526942044433</v>
      </c>
      <c r="BE26" s="11">
        <f t="shared" si="21"/>
        <v>184239</v>
      </c>
      <c r="BF26" s="11">
        <f t="shared" si="21"/>
        <v>197351.32749677758</v>
      </c>
      <c r="BG26" s="11">
        <f t="shared" si="21"/>
        <v>206571.65311327227</v>
      </c>
      <c r="BH26" s="11">
        <f t="shared" si="21"/>
        <v>218994.1841356341</v>
      </c>
      <c r="BI26" s="11">
        <f t="shared" si="21"/>
        <v>222240.58783327954</v>
      </c>
      <c r="BJ26" s="11">
        <f t="shared" si="21"/>
        <v>232275.03862164723</v>
      </c>
      <c r="BK26" s="12">
        <v>194500</v>
      </c>
      <c r="BL26" s="13">
        <v>0.14282334537529839</v>
      </c>
      <c r="BM26">
        <v>266</v>
      </c>
      <c r="BN26">
        <v>185190.43645549499</v>
      </c>
      <c r="BO26">
        <v>211.64834179862001</v>
      </c>
      <c r="BP26">
        <v>11.8668518933179</v>
      </c>
    </row>
    <row r="27" spans="1:68" x14ac:dyDescent="0.3">
      <c r="A27">
        <v>11016</v>
      </c>
      <c r="B27" s="16">
        <v>11</v>
      </c>
      <c r="C27" s="16">
        <v>16</v>
      </c>
      <c r="D27" s="16">
        <v>1116</v>
      </c>
      <c r="E27">
        <v>1.207828186</v>
      </c>
      <c r="F27">
        <v>1.34408057</v>
      </c>
      <c r="G27">
        <v>1.523532069</v>
      </c>
      <c r="H27">
        <v>1.6335546489999999</v>
      </c>
      <c r="I27">
        <v>1.747876014</v>
      </c>
      <c r="J27">
        <v>1.817727849</v>
      </c>
      <c r="K27">
        <f t="shared" si="0"/>
        <v>1.1128077532709608</v>
      </c>
      <c r="L27">
        <f t="shared" si="0"/>
        <v>1.1335124567718438</v>
      </c>
      <c r="M27">
        <f t="shared" si="0"/>
        <v>1.0722154670969384</v>
      </c>
      <c r="N27">
        <f t="shared" si="0"/>
        <v>1.0699831897696128</v>
      </c>
      <c r="O27">
        <f t="shared" si="0"/>
        <v>1.0399638386478824</v>
      </c>
      <c r="P27" s="19">
        <v>21638</v>
      </c>
      <c r="Q27" s="2">
        <f t="shared" si="8"/>
        <v>24078.934165277049</v>
      </c>
      <c r="R27" s="2">
        <f t="shared" si="8"/>
        <v>27293.771822130671</v>
      </c>
      <c r="S27" s="2">
        <f t="shared" si="8"/>
        <v>29264.804303103094</v>
      </c>
      <c r="T27" s="2">
        <f t="shared" si="8"/>
        <v>31312.848656217739</v>
      </c>
      <c r="U27" s="2">
        <f t="shared" si="8"/>
        <v>32564.230287520386</v>
      </c>
      <c r="V27" s="20">
        <v>1238.6879100000001</v>
      </c>
      <c r="W27" s="2">
        <f t="shared" si="9"/>
        <v>1378.4215101310022</v>
      </c>
      <c r="X27" s="2">
        <f t="shared" si="9"/>
        <v>1562.4579524157471</v>
      </c>
      <c r="Y27" s="2">
        <f t="shared" si="9"/>
        <v>1675.2915832687761</v>
      </c>
      <c r="Z27" s="2">
        <f t="shared" si="9"/>
        <v>1792.5338320601099</v>
      </c>
      <c r="AA27" s="2">
        <f t="shared" si="9"/>
        <v>1864.1703648954306</v>
      </c>
      <c r="AB27" s="19">
        <v>21638</v>
      </c>
      <c r="AC27" s="2">
        <f t="shared" si="10"/>
        <v>21949.793948739152</v>
      </c>
      <c r="AD27" s="2">
        <f t="shared" si="11"/>
        <v>22266.080709497455</v>
      </c>
      <c r="AE27" s="2">
        <f t="shared" si="12"/>
        <v>23517.687269896411</v>
      </c>
      <c r="AF27" s="2">
        <f t="shared" si="13"/>
        <v>23099.094409140758</v>
      </c>
      <c r="AG27" s="2">
        <f t="shared" si="14"/>
        <v>23210.348325620664</v>
      </c>
      <c r="AH27">
        <f t="shared" si="15"/>
        <v>1.0144095548913556</v>
      </c>
      <c r="AI27">
        <f t="shared" si="16"/>
        <v>1.0144095548913556</v>
      </c>
      <c r="AJ27" s="17">
        <f>+VLOOKUP($D27,btotal_ine!$A:$H,6,0)</f>
        <v>1.056211354693648</v>
      </c>
      <c r="AK27" s="17">
        <f>+VLOOKUP($D27,btotal_ine!$A:$H,7,0)</f>
        <v>0.98220093430311628</v>
      </c>
      <c r="AL27" s="17">
        <f>+VLOOKUP($D27,btotal_ine!$A:$H,8,0)</f>
        <v>1.0048163756773028</v>
      </c>
      <c r="AM27">
        <v>1238.6879100000001</v>
      </c>
      <c r="AN27">
        <f t="shared" si="17"/>
        <v>1256.5368514324036</v>
      </c>
      <c r="AO27">
        <f t="shared" si="22"/>
        <v>1274.64298816613</v>
      </c>
      <c r="AP27">
        <f t="shared" si="22"/>
        <v>1346.2923972817077</v>
      </c>
      <c r="AQ27">
        <f t="shared" si="22"/>
        <v>1322.3296504552754</v>
      </c>
      <c r="AR27">
        <f t="shared" si="22"/>
        <v>1328.6984868211046</v>
      </c>
      <c r="AS27">
        <f t="shared" si="18"/>
        <v>2477.3758200000002</v>
      </c>
      <c r="AT27">
        <f t="shared" si="18"/>
        <v>2634.9583615634056</v>
      </c>
      <c r="AU27">
        <f t="shared" si="18"/>
        <v>2837.1009405818768</v>
      </c>
      <c r="AV27">
        <f t="shared" si="18"/>
        <v>3021.5839805504838</v>
      </c>
      <c r="AW27">
        <f t="shared" si="18"/>
        <v>3114.8634825153854</v>
      </c>
      <c r="AX27">
        <f t="shared" si="18"/>
        <v>3192.8688517165351</v>
      </c>
      <c r="AY27">
        <f t="shared" si="19"/>
        <v>0.5</v>
      </c>
      <c r="AZ27">
        <f t="shared" si="20"/>
        <v>0.52312838420457619</v>
      </c>
      <c r="BA27">
        <f t="shared" si="20"/>
        <v>0.55072342688494325</v>
      </c>
      <c r="BB27">
        <f t="shared" si="20"/>
        <v>0.55444150950375537</v>
      </c>
      <c r="BC27">
        <f t="shared" si="20"/>
        <v>0.57547749431784478</v>
      </c>
      <c r="BD27">
        <f t="shared" si="20"/>
        <v>0.58385434901067867</v>
      </c>
      <c r="BE27" s="11">
        <f t="shared" si="21"/>
        <v>21638</v>
      </c>
      <c r="BF27" s="11">
        <f t="shared" si="21"/>
        <v>22965.120484054598</v>
      </c>
      <c r="BG27" s="11">
        <f t="shared" si="21"/>
        <v>24524.904543262332</v>
      </c>
      <c r="BH27" s="11">
        <f t="shared" si="21"/>
        <v>26078.364059917236</v>
      </c>
      <c r="BI27" s="11">
        <f t="shared" si="21"/>
        <v>26586.017943167324</v>
      </c>
      <c r="BJ27" s="11">
        <f t="shared" si="21"/>
        <v>27102.925623932693</v>
      </c>
      <c r="BK27" s="12">
        <v>21128</v>
      </c>
      <c r="BL27" s="13">
        <v>0.20840940798709995</v>
      </c>
      <c r="BM27">
        <v>70</v>
      </c>
      <c r="BN27">
        <v>22155.568355053001</v>
      </c>
      <c r="BO27">
        <v>182.48435527099099</v>
      </c>
      <c r="BP27">
        <v>10.7795424894761</v>
      </c>
    </row>
    <row r="28" spans="1:68" x14ac:dyDescent="0.3">
      <c r="A28">
        <v>11017</v>
      </c>
      <c r="B28" s="16">
        <v>11</v>
      </c>
      <c r="C28" s="16">
        <v>17</v>
      </c>
      <c r="D28" s="16">
        <v>1117</v>
      </c>
      <c r="E28">
        <v>5.8383756269999996</v>
      </c>
      <c r="F28">
        <v>6.5577421329999996</v>
      </c>
      <c r="G28">
        <v>7.1899486000000001</v>
      </c>
      <c r="H28">
        <v>7.7671897449999996</v>
      </c>
      <c r="I28">
        <v>8.4420122539999998</v>
      </c>
      <c r="J28">
        <v>8.7909508170000006</v>
      </c>
      <c r="K28">
        <f t="shared" si="0"/>
        <v>1.1232134675736238</v>
      </c>
      <c r="L28">
        <f t="shared" si="0"/>
        <v>1.0964061187796024</v>
      </c>
      <c r="M28">
        <f t="shared" si="0"/>
        <v>1.0802844605871034</v>
      </c>
      <c r="N28">
        <f t="shared" si="0"/>
        <v>1.086881166954162</v>
      </c>
      <c r="O28">
        <f t="shared" si="0"/>
        <v>1.0413335769365493</v>
      </c>
      <c r="P28" s="19">
        <v>574344</v>
      </c>
      <c r="Q28" s="2">
        <f t="shared" si="8"/>
        <v>645110.91582010535</v>
      </c>
      <c r="R28" s="2">
        <f t="shared" si="8"/>
        <v>707303.55539667653</v>
      </c>
      <c r="S28" s="2">
        <f t="shared" si="8"/>
        <v>764089.03981303913</v>
      </c>
      <c r="T28" s="2">
        <f t="shared" si="8"/>
        <v>830473.98724888114</v>
      </c>
      <c r="U28" s="2">
        <f t="shared" si="8"/>
        <v>864800.4476946356</v>
      </c>
      <c r="V28" s="20">
        <v>33536.924169999998</v>
      </c>
      <c r="W28" s="2">
        <f t="shared" si="9"/>
        <v>37669.124888739374</v>
      </c>
      <c r="X28" s="2">
        <f t="shared" si="9"/>
        <v>41300.659017086859</v>
      </c>
      <c r="Y28" s="2">
        <f t="shared" si="9"/>
        <v>44616.460148165563</v>
      </c>
      <c r="Z28" s="2">
        <f t="shared" si="9"/>
        <v>48492.790271202051</v>
      </c>
      <c r="AA28" s="2">
        <f t="shared" si="9"/>
        <v>50497.170748744727</v>
      </c>
      <c r="AB28" s="19">
        <v>574344</v>
      </c>
      <c r="AC28" s="2">
        <f t="shared" si="10"/>
        <v>589809.63660090463</v>
      </c>
      <c r="AD28" s="2">
        <f t="shared" si="11"/>
        <v>605691.72382281558</v>
      </c>
      <c r="AE28" s="2">
        <f t="shared" si="12"/>
        <v>642199.20408110972</v>
      </c>
      <c r="AF28" s="2">
        <f t="shared" si="13"/>
        <v>631175.83149485907</v>
      </c>
      <c r="AG28" s="2">
        <f t="shared" si="14"/>
        <v>654954.40122853336</v>
      </c>
      <c r="AH28">
        <f t="shared" si="15"/>
        <v>1.0269274800483763</v>
      </c>
      <c r="AI28">
        <f t="shared" si="16"/>
        <v>1.0269274800483763</v>
      </c>
      <c r="AJ28" s="17">
        <f>+VLOOKUP($D28,btotal_ine!$A:$H,6,0)</f>
        <v>1.0602740285567676</v>
      </c>
      <c r="AK28" s="17">
        <f>+VLOOKUP($D28,btotal_ine!$A:$H,7,0)</f>
        <v>0.98283496379908553</v>
      </c>
      <c r="AL28" s="17">
        <f>+VLOOKUP($D28,btotal_ine!$A:$H,8,0)</f>
        <v>1.0376734477892757</v>
      </c>
      <c r="AM28">
        <v>33536.924169999998</v>
      </c>
      <c r="AN28">
        <f t="shared" si="17"/>
        <v>34439.98902647158</v>
      </c>
      <c r="AO28">
        <f t="shared" si="22"/>
        <v>35367.371143848191</v>
      </c>
      <c r="AP28">
        <f t="shared" si="22"/>
        <v>37499.105082150294</v>
      </c>
      <c r="AQ28">
        <f t="shared" si="22"/>
        <v>36855.431585913291</v>
      </c>
      <c r="AR28">
        <f t="shared" si="22"/>
        <v>38243.902763516417</v>
      </c>
      <c r="AS28">
        <f t="shared" si="18"/>
        <v>67073.848339999997</v>
      </c>
      <c r="AT28">
        <f t="shared" si="18"/>
        <v>72109.113915210954</v>
      </c>
      <c r="AU28">
        <f t="shared" si="18"/>
        <v>76668.030160935043</v>
      </c>
      <c r="AV28">
        <f t="shared" si="18"/>
        <v>82115.565230315857</v>
      </c>
      <c r="AW28">
        <f t="shared" si="18"/>
        <v>85348.221857115335</v>
      </c>
      <c r="AX28">
        <f t="shared" si="18"/>
        <v>88741.073512261151</v>
      </c>
      <c r="AY28">
        <f t="shared" si="19"/>
        <v>0.5</v>
      </c>
      <c r="AZ28">
        <f t="shared" si="20"/>
        <v>0.52239062225937727</v>
      </c>
      <c r="BA28">
        <f t="shared" si="20"/>
        <v>0.53869466752167749</v>
      </c>
      <c r="BB28">
        <f t="shared" si="20"/>
        <v>0.54333742967032306</v>
      </c>
      <c r="BC28">
        <f t="shared" si="20"/>
        <v>0.56817575358963712</v>
      </c>
      <c r="BD28">
        <f t="shared" si="20"/>
        <v>0.5690394396881806</v>
      </c>
      <c r="BE28" s="11">
        <f t="shared" si="21"/>
        <v>574344</v>
      </c>
      <c r="BF28" s="11">
        <f t="shared" si="21"/>
        <v>616222.0461570475</v>
      </c>
      <c r="BG28" s="11">
        <f t="shared" si="21"/>
        <v>652565.80357072677</v>
      </c>
      <c r="BH28" s="11">
        <f t="shared" si="21"/>
        <v>697861.72976351471</v>
      </c>
      <c r="BI28" s="11">
        <f t="shared" si="21"/>
        <v>717237.60741431476</v>
      </c>
      <c r="BJ28" s="11">
        <f t="shared" si="21"/>
        <v>745389.77099278488</v>
      </c>
      <c r="BK28" s="12">
        <v>592953</v>
      </c>
      <c r="BL28" s="13">
        <v>0.17170355983799346</v>
      </c>
      <c r="BM28">
        <v>568</v>
      </c>
      <c r="BN28">
        <v>611096.74595636001</v>
      </c>
      <c r="BO28">
        <v>807.31789851210397</v>
      </c>
      <c r="BP28">
        <v>26.303325890682501</v>
      </c>
    </row>
    <row r="29" spans="1:68" x14ac:dyDescent="0.3">
      <c r="A29">
        <v>11018</v>
      </c>
      <c r="B29" s="16">
        <v>11</v>
      </c>
      <c r="C29" s="16">
        <v>18</v>
      </c>
      <c r="D29" s="16">
        <v>1118</v>
      </c>
      <c r="E29">
        <v>2.0479098480000002</v>
      </c>
      <c r="F29">
        <v>2.2408657989999998</v>
      </c>
      <c r="G29">
        <v>2.5185421090000002</v>
      </c>
      <c r="H29">
        <v>2.7255793939999999</v>
      </c>
      <c r="I29">
        <v>2.882669194</v>
      </c>
      <c r="J29">
        <v>2.9887868709999998</v>
      </c>
      <c r="K29">
        <f t="shared" si="0"/>
        <v>1.0942209205099733</v>
      </c>
      <c r="L29">
        <f t="shared" si="0"/>
        <v>1.1239147431871712</v>
      </c>
      <c r="M29">
        <f t="shared" si="0"/>
        <v>1.0822052108083295</v>
      </c>
      <c r="N29">
        <f t="shared" si="0"/>
        <v>1.0576353784981689</v>
      </c>
      <c r="O29">
        <f t="shared" si="0"/>
        <v>1.0368122978595233</v>
      </c>
      <c r="P29" s="19">
        <v>38412</v>
      </c>
      <c r="Q29" s="2">
        <f t="shared" si="8"/>
        <v>42031.213998629093</v>
      </c>
      <c r="R29" s="2">
        <f t="shared" si="8"/>
        <v>47239.501087114251</v>
      </c>
      <c r="S29" s="2">
        <f t="shared" si="8"/>
        <v>51122.834232460787</v>
      </c>
      <c r="T29" s="2">
        <f t="shared" si="8"/>
        <v>54069.318133347813</v>
      </c>
      <c r="U29" s="2">
        <f t="shared" si="8"/>
        <v>56059.733977533942</v>
      </c>
      <c r="V29" s="20">
        <v>1922.6132749999999</v>
      </c>
      <c r="W29" s="2">
        <f t="shared" si="9"/>
        <v>2103.7636675551944</v>
      </c>
      <c r="X29" s="2">
        <f t="shared" si="9"/>
        <v>2364.4510021467977</v>
      </c>
      <c r="Y29" s="2">
        <f t="shared" si="9"/>
        <v>2558.8211952242414</v>
      </c>
      <c r="Z29" s="2">
        <f t="shared" si="9"/>
        <v>2706.2998233201274</v>
      </c>
      <c r="AA29" s="2">
        <f t="shared" si="9"/>
        <v>2805.9249385133635</v>
      </c>
      <c r="AB29" s="19">
        <v>38412</v>
      </c>
      <c r="AC29" s="2">
        <f t="shared" si="10"/>
        <v>39093.239968807844</v>
      </c>
      <c r="AD29" s="2">
        <f t="shared" si="11"/>
        <v>39786.561784306861</v>
      </c>
      <c r="AE29" s="2">
        <f t="shared" si="12"/>
        <v>41921.288308406729</v>
      </c>
      <c r="AF29" s="2">
        <f t="shared" si="13"/>
        <v>40053.944591997097</v>
      </c>
      <c r="AG29" s="2">
        <f t="shared" si="14"/>
        <v>41820.11643522665</v>
      </c>
      <c r="AH29">
        <f t="shared" si="15"/>
        <v>1.0177350819745872</v>
      </c>
      <c r="AI29">
        <f t="shared" si="16"/>
        <v>1.0177350819745872</v>
      </c>
      <c r="AJ29" s="17">
        <f>+VLOOKUP($D29,btotal_ine!$A:$H,6,0)</f>
        <v>1.0536544609125253</v>
      </c>
      <c r="AK29" s="17">
        <f>+VLOOKUP($D29,btotal_ine!$A:$H,7,0)</f>
        <v>0.95545595586967769</v>
      </c>
      <c r="AL29" s="17">
        <f>+VLOOKUP($D29,btotal_ine!$A:$H,8,0)</f>
        <v>1.0440948291415582</v>
      </c>
      <c r="AM29">
        <v>1922.6132749999999</v>
      </c>
      <c r="AN29">
        <f t="shared" si="17"/>
        <v>1956.7109790375544</v>
      </c>
      <c r="AO29">
        <f t="shared" si="22"/>
        <v>1991.4134086513602</v>
      </c>
      <c r="AP29">
        <f t="shared" si="22"/>
        <v>2098.2616215465237</v>
      </c>
      <c r="AQ29">
        <f t="shared" si="22"/>
        <v>2004.7965632793937</v>
      </c>
      <c r="AR29">
        <f t="shared" si="22"/>
        <v>2093.1977252007814</v>
      </c>
      <c r="AS29">
        <f t="shared" si="18"/>
        <v>3845.2265499999999</v>
      </c>
      <c r="AT29">
        <f t="shared" si="18"/>
        <v>4060.4746465927487</v>
      </c>
      <c r="AU29">
        <f t="shared" si="18"/>
        <v>4355.8644107981581</v>
      </c>
      <c r="AV29">
        <f t="shared" si="18"/>
        <v>4657.082816770765</v>
      </c>
      <c r="AW29">
        <f t="shared" si="18"/>
        <v>4711.0963865995209</v>
      </c>
      <c r="AX29">
        <f t="shared" si="18"/>
        <v>4899.1226637141444</v>
      </c>
      <c r="AY29">
        <f t="shared" si="19"/>
        <v>0.5</v>
      </c>
      <c r="AZ29">
        <f t="shared" si="20"/>
        <v>0.51810782006003109</v>
      </c>
      <c r="BA29">
        <f t="shared" si="20"/>
        <v>0.54282015672603123</v>
      </c>
      <c r="BB29">
        <f t="shared" si="20"/>
        <v>0.54944721747476577</v>
      </c>
      <c r="BC29">
        <f t="shared" si="20"/>
        <v>0.57445222963768305</v>
      </c>
      <c r="BD29">
        <f t="shared" si="20"/>
        <v>0.57274029068423504</v>
      </c>
      <c r="BE29" s="11">
        <f t="shared" si="21"/>
        <v>38412</v>
      </c>
      <c r="BF29" s="11">
        <f t="shared" si="21"/>
        <v>40509.026678645423</v>
      </c>
      <c r="BG29" s="11">
        <f t="shared" si="21"/>
        <v>43193.895406694748</v>
      </c>
      <c r="BH29" s="11">
        <f t="shared" si="21"/>
        <v>46067.070428023013</v>
      </c>
      <c r="BI29" s="11">
        <f t="shared" si="21"/>
        <v>46018.155553313904</v>
      </c>
      <c r="BJ29" s="11">
        <f t="shared" si="21"/>
        <v>47904.13128712053</v>
      </c>
      <c r="BK29" s="12">
        <v>38782</v>
      </c>
      <c r="BL29" s="13">
        <v>0.18291968951261317</v>
      </c>
      <c r="BM29">
        <v>55</v>
      </c>
      <c r="BN29">
        <v>44445.891306967998</v>
      </c>
      <c r="BO29">
        <v>275.32180832175601</v>
      </c>
      <c r="BP29">
        <v>13.568027394954701</v>
      </c>
    </row>
    <row r="30" spans="1:68" x14ac:dyDescent="0.3">
      <c r="A30">
        <v>11019</v>
      </c>
      <c r="B30" s="16">
        <v>11</v>
      </c>
      <c r="C30" s="16">
        <v>19</v>
      </c>
      <c r="D30" s="16">
        <v>1119</v>
      </c>
      <c r="E30">
        <v>0.30186289799999999</v>
      </c>
      <c r="F30">
        <v>0.32976142600000002</v>
      </c>
      <c r="G30">
        <v>0.37051250200000002</v>
      </c>
      <c r="H30">
        <v>0.39453944600000002</v>
      </c>
      <c r="I30">
        <v>0.414411317</v>
      </c>
      <c r="J30">
        <v>0.43035837700000001</v>
      </c>
      <c r="K30">
        <f t="shared" si="0"/>
        <v>1.092421189171781</v>
      </c>
      <c r="L30">
        <f t="shared" si="0"/>
        <v>1.1235774495953326</v>
      </c>
      <c r="M30">
        <f t="shared" si="0"/>
        <v>1.0648478630823637</v>
      </c>
      <c r="N30">
        <f t="shared" si="0"/>
        <v>1.0503672603626051</v>
      </c>
      <c r="O30">
        <f t="shared" si="0"/>
        <v>1.0384812367467271</v>
      </c>
      <c r="P30" s="19">
        <v>49053</v>
      </c>
      <c r="Q30" s="2">
        <f t="shared" si="8"/>
        <v>53586.536592443372</v>
      </c>
      <c r="R30" s="2">
        <f t="shared" si="8"/>
        <v>60208.624117184489</v>
      </c>
      <c r="S30" s="2">
        <f t="shared" si="8"/>
        <v>64113.024730313169</v>
      </c>
      <c r="T30" s="2">
        <f t="shared" si="8"/>
        <v>67342.222139538993</v>
      </c>
      <c r="U30" s="2">
        <f t="shared" si="8"/>
        <v>69933.634132741281</v>
      </c>
      <c r="V30" s="20">
        <v>2487.1277909999999</v>
      </c>
      <c r="W30" s="2">
        <f t="shared" si="9"/>
        <v>2716.9910990664048</v>
      </c>
      <c r="X30" s="2">
        <f t="shared" si="9"/>
        <v>3052.7499296622505</v>
      </c>
      <c r="Y30" s="2">
        <f t="shared" si="9"/>
        <v>3250.7142391256834</v>
      </c>
      <c r="Z30" s="2">
        <f t="shared" si="9"/>
        <v>3414.4438095721544</v>
      </c>
      <c r="AA30" s="2">
        <f t="shared" si="9"/>
        <v>3545.8358301666972</v>
      </c>
      <c r="AB30" s="19">
        <v>49053</v>
      </c>
      <c r="AC30" s="2">
        <f t="shared" si="10"/>
        <v>49454.879967247674</v>
      </c>
      <c r="AD30" s="2">
        <f t="shared" si="11"/>
        <v>49860.052444802051</v>
      </c>
      <c r="AE30" s="2">
        <f t="shared" si="12"/>
        <v>51911.067050690777</v>
      </c>
      <c r="AF30" s="2">
        <f t="shared" si="13"/>
        <v>49661.082754541945</v>
      </c>
      <c r="AG30" s="2">
        <f t="shared" si="14"/>
        <v>50991.301501375208</v>
      </c>
      <c r="AH30">
        <f t="shared" si="15"/>
        <v>1.0081927704166447</v>
      </c>
      <c r="AI30">
        <f t="shared" si="16"/>
        <v>1.0081927704166447</v>
      </c>
      <c r="AJ30" s="17">
        <f>+VLOOKUP($D30,btotal_ine!$A:$H,6,0)</f>
        <v>1.0411354281698624</v>
      </c>
      <c r="AK30" s="17">
        <f>+VLOOKUP($D30,btotal_ine!$A:$H,7,0)</f>
        <v>0.95665694380830701</v>
      </c>
      <c r="AL30" s="17">
        <f>+VLOOKUP($D30,btotal_ine!$A:$H,8,0)</f>
        <v>1.0267859392717651</v>
      </c>
      <c r="AM30">
        <v>2487.1277909999999</v>
      </c>
      <c r="AN30">
        <f t="shared" si="17"/>
        <v>2507.5042579885194</v>
      </c>
      <c r="AO30">
        <f t="shared" si="22"/>
        <v>2528.0476646929783</v>
      </c>
      <c r="AP30">
        <f t="shared" si="22"/>
        <v>2632.0399878139447</v>
      </c>
      <c r="AQ30">
        <f t="shared" si="22"/>
        <v>2517.9593307233417</v>
      </c>
      <c r="AR30">
        <f t="shared" si="22"/>
        <v>2585.4052364448717</v>
      </c>
      <c r="AS30">
        <f t="shared" si="18"/>
        <v>4974.2555819999998</v>
      </c>
      <c r="AT30">
        <f t="shared" si="18"/>
        <v>5224.4953570549242</v>
      </c>
      <c r="AU30">
        <f t="shared" si="18"/>
        <v>5580.7975943552283</v>
      </c>
      <c r="AV30">
        <f t="shared" si="18"/>
        <v>5882.7542269396281</v>
      </c>
      <c r="AW30">
        <f t="shared" si="18"/>
        <v>5932.4031402954961</v>
      </c>
      <c r="AX30">
        <f t="shared" si="18"/>
        <v>6131.2410666115684</v>
      </c>
      <c r="AY30">
        <f t="shared" si="19"/>
        <v>0.5</v>
      </c>
      <c r="AZ30">
        <f t="shared" si="20"/>
        <v>0.5200485239971554</v>
      </c>
      <c r="BA30">
        <f t="shared" si="20"/>
        <v>0.54700961252384328</v>
      </c>
      <c r="BB30">
        <f t="shared" si="20"/>
        <v>0.55258372417451729</v>
      </c>
      <c r="BC30">
        <f t="shared" si="20"/>
        <v>0.57555829043035656</v>
      </c>
      <c r="BD30">
        <f t="shared" si="20"/>
        <v>0.57832269056846974</v>
      </c>
      <c r="BE30" s="11">
        <f t="shared" si="21"/>
        <v>49053</v>
      </c>
      <c r="BF30" s="11">
        <f t="shared" si="21"/>
        <v>51437.874662847287</v>
      </c>
      <c r="BG30" s="11">
        <f t="shared" si="21"/>
        <v>54547.855936499349</v>
      </c>
      <c r="BH30" s="11">
        <f t="shared" si="21"/>
        <v>57370.421513487578</v>
      </c>
      <c r="BI30" s="11">
        <f t="shared" si="21"/>
        <v>57165.695782249248</v>
      </c>
      <c r="BJ30" s="11">
        <f t="shared" si="21"/>
        <v>58978.853359726738</v>
      </c>
      <c r="BK30" s="12">
        <v>49517</v>
      </c>
      <c r="BL30" s="13">
        <v>0.16365052478382347</v>
      </c>
      <c r="BM30">
        <v>155</v>
      </c>
      <c r="BN30">
        <v>52277.011898720899</v>
      </c>
      <c r="BO30">
        <v>70.827674240133504</v>
      </c>
      <c r="BP30">
        <v>5.5374352987984601</v>
      </c>
    </row>
    <row r="31" spans="1:68" x14ac:dyDescent="0.3">
      <c r="A31">
        <v>11020</v>
      </c>
      <c r="B31" s="16">
        <v>11</v>
      </c>
      <c r="C31" s="16">
        <v>20</v>
      </c>
      <c r="D31" s="16">
        <v>1120</v>
      </c>
      <c r="E31">
        <v>9.8785744560000008</v>
      </c>
      <c r="F31">
        <v>10.766745909999999</v>
      </c>
      <c r="G31">
        <v>11.420624520000001</v>
      </c>
      <c r="H31">
        <v>12.057748739999999</v>
      </c>
      <c r="I31">
        <v>12.74870823</v>
      </c>
      <c r="J31">
        <v>13.29605091</v>
      </c>
      <c r="K31">
        <f t="shared" si="0"/>
        <v>1.0899088687295913</v>
      </c>
      <c r="L31">
        <f t="shared" si="0"/>
        <v>1.0607313124565045</v>
      </c>
      <c r="M31">
        <f t="shared" si="0"/>
        <v>1.0557871611035154</v>
      </c>
      <c r="N31">
        <f t="shared" si="0"/>
        <v>1.0573041871164419</v>
      </c>
      <c r="O31">
        <f t="shared" si="0"/>
        <v>1.0429331874355712</v>
      </c>
      <c r="P31" s="19">
        <v>1578626</v>
      </c>
      <c r="Q31" s="2">
        <f t="shared" si="8"/>
        <v>1720558.4778071197</v>
      </c>
      <c r="R31" s="2">
        <f t="shared" si="8"/>
        <v>1825050.2523225117</v>
      </c>
      <c r="S31" s="2">
        <f t="shared" si="8"/>
        <v>1926864.6247708392</v>
      </c>
      <c r="T31" s="2">
        <f t="shared" si="8"/>
        <v>2037282.03577676</v>
      </c>
      <c r="U31" s="2">
        <f t="shared" si="8"/>
        <v>2124749.0472778855</v>
      </c>
      <c r="V31" s="20">
        <v>67599.26023</v>
      </c>
      <c r="W31" s="2">
        <f t="shared" si="9"/>
        <v>73677.033244236547</v>
      </c>
      <c r="X31" s="2">
        <f t="shared" si="9"/>
        <v>78151.53617106055</v>
      </c>
      <c r="Y31" s="2">
        <f t="shared" si="9"/>
        <v>82511.388509922719</v>
      </c>
      <c r="Z31" s="2">
        <f t="shared" si="9"/>
        <v>87239.636556332771</v>
      </c>
      <c r="AA31" s="2">
        <f t="shared" si="9"/>
        <v>90985.112224416909</v>
      </c>
      <c r="AB31" s="19">
        <v>1578626</v>
      </c>
      <c r="AC31" s="2">
        <f t="shared" si="10"/>
        <v>1623663.6190120724</v>
      </c>
      <c r="AD31" s="2">
        <f t="shared" si="11"/>
        <v>1669986.1447254641</v>
      </c>
      <c r="AE31" s="2">
        <f t="shared" si="12"/>
        <v>1773434.472973038</v>
      </c>
      <c r="AF31" s="2">
        <f t="shared" si="13"/>
        <v>1735780.7266511908</v>
      </c>
      <c r="AG31" s="2">
        <f t="shared" si="14"/>
        <v>1813674.5468700393</v>
      </c>
      <c r="AH31">
        <f t="shared" si="15"/>
        <v>1.0285296321054338</v>
      </c>
      <c r="AI31">
        <f t="shared" si="16"/>
        <v>1.0285296321054338</v>
      </c>
      <c r="AJ31" s="17">
        <f>+VLOOKUP($D31,btotal_ine!$A:$H,6,0)</f>
        <v>1.06194562067135</v>
      </c>
      <c r="AK31" s="17">
        <f>+VLOOKUP($D31,btotal_ine!$A:$H,7,0)</f>
        <v>0.97876789534900421</v>
      </c>
      <c r="AL31" s="17">
        <f>+VLOOKUP($D31,btotal_ine!$A:$H,8,0)</f>
        <v>1.0448753802959476</v>
      </c>
      <c r="AM31">
        <v>67599.26023</v>
      </c>
      <c r="AN31">
        <f t="shared" si="17"/>
        <v>69527.842254961375</v>
      </c>
      <c r="AO31">
        <f t="shared" si="22"/>
        <v>71511.446015580063</v>
      </c>
      <c r="AP31">
        <f t="shared" si="22"/>
        <v>75941.266924120908</v>
      </c>
      <c r="AQ31">
        <f t="shared" si="22"/>
        <v>74328.873997458766</v>
      </c>
      <c r="AR31">
        <f t="shared" si="22"/>
        <v>77664.410485064305</v>
      </c>
      <c r="AS31">
        <f t="shared" si="18"/>
        <v>135198.52046</v>
      </c>
      <c r="AT31">
        <f t="shared" si="18"/>
        <v>143204.87549919792</v>
      </c>
      <c r="AU31">
        <f t="shared" si="18"/>
        <v>149662.98218664061</v>
      </c>
      <c r="AV31">
        <f t="shared" si="18"/>
        <v>158452.65543404361</v>
      </c>
      <c r="AW31">
        <f t="shared" si="18"/>
        <v>161568.51055379154</v>
      </c>
      <c r="AX31">
        <f t="shared" si="18"/>
        <v>168649.52270948121</v>
      </c>
      <c r="AY31">
        <f t="shared" si="19"/>
        <v>0.5</v>
      </c>
      <c r="AZ31">
        <f t="shared" si="20"/>
        <v>0.51448690547305564</v>
      </c>
      <c r="BA31">
        <f t="shared" si="20"/>
        <v>0.52218347536066001</v>
      </c>
      <c r="BB31">
        <f t="shared" si="20"/>
        <v>0.52073212836921068</v>
      </c>
      <c r="BC31">
        <f t="shared" si="20"/>
        <v>0.53995445187500068</v>
      </c>
      <c r="BD31">
        <f t="shared" si="20"/>
        <v>0.53949226041481035</v>
      </c>
      <c r="BE31" s="11">
        <f t="shared" si="21"/>
        <v>1578626</v>
      </c>
      <c r="BF31" s="11">
        <f t="shared" si="21"/>
        <v>1670707.3417494071</v>
      </c>
      <c r="BG31" s="11">
        <f t="shared" si="21"/>
        <v>1744078.3377137859</v>
      </c>
      <c r="BH31" s="11">
        <f t="shared" si="21"/>
        <v>1846968.615269159</v>
      </c>
      <c r="BI31" s="11">
        <f t="shared" si="21"/>
        <v>1874485.0616682679</v>
      </c>
      <c r="BJ31" s="11">
        <f t="shared" si="21"/>
        <v>1956926.7618954489</v>
      </c>
      <c r="BK31" s="12">
        <v>1721215</v>
      </c>
      <c r="BL31" s="13">
        <v>8.2575086342574266E-2</v>
      </c>
      <c r="BM31">
        <v>1168</v>
      </c>
      <c r="BN31">
        <v>1586992.55207105</v>
      </c>
      <c r="BO31">
        <v>1478.2624750632999</v>
      </c>
      <c r="BP31">
        <v>29.2465551843956</v>
      </c>
    </row>
    <row r="32" spans="1:68" x14ac:dyDescent="0.3">
      <c r="A32">
        <v>11021</v>
      </c>
      <c r="B32" s="16">
        <v>11</v>
      </c>
      <c r="C32" s="16">
        <v>21</v>
      </c>
      <c r="D32" s="16">
        <v>1121</v>
      </c>
      <c r="E32">
        <v>2.5552440220000001</v>
      </c>
      <c r="F32">
        <v>2.7586275109999998</v>
      </c>
      <c r="G32">
        <v>2.9371864259999998</v>
      </c>
      <c r="H32">
        <v>3.0785257399999999</v>
      </c>
      <c r="I32">
        <v>3.211175731</v>
      </c>
      <c r="J32">
        <v>3.2937461940000001</v>
      </c>
      <c r="K32">
        <f t="shared" si="0"/>
        <v>1.0795945464499357</v>
      </c>
      <c r="L32">
        <f t="shared" si="0"/>
        <v>1.0647274466335155</v>
      </c>
      <c r="M32">
        <f t="shared" si="0"/>
        <v>1.0481206479605323</v>
      </c>
      <c r="N32">
        <f t="shared" si="0"/>
        <v>1.0430888036037667</v>
      </c>
      <c r="O32">
        <f t="shared" si="0"/>
        <v>1.0257134675635726</v>
      </c>
      <c r="P32" s="19">
        <v>50377</v>
      </c>
      <c r="Q32" s="2">
        <f t="shared" si="8"/>
        <v>54386.734466508409</v>
      </c>
      <c r="R32" s="2">
        <f t="shared" si="8"/>
        <v>57907.048919260509</v>
      </c>
      <c r="S32" s="2">
        <f t="shared" si="8"/>
        <v>60693.573634737564</v>
      </c>
      <c r="T32" s="2">
        <f t="shared" si="8"/>
        <v>63308.787109095523</v>
      </c>
      <c r="U32" s="2">
        <f t="shared" si="8"/>
        <v>64936.675552914377</v>
      </c>
      <c r="V32" s="20">
        <v>2897.5053079999998</v>
      </c>
      <c r="W32" s="2">
        <f t="shared" si="9"/>
        <v>3128.1309288265411</v>
      </c>
      <c r="X32" s="2">
        <f t="shared" si="9"/>
        <v>3330.6068565848104</v>
      </c>
      <c r="Y32" s="2">
        <f t="shared" si="9"/>
        <v>3490.8778166254633</v>
      </c>
      <c r="Z32" s="2">
        <f t="shared" si="9"/>
        <v>3641.2955652707838</v>
      </c>
      <c r="AA32" s="2">
        <f t="shared" si="9"/>
        <v>3734.9259006777547</v>
      </c>
      <c r="AB32" s="19">
        <v>50377</v>
      </c>
      <c r="AC32" s="2">
        <f t="shared" si="10"/>
        <v>51070.963110333556</v>
      </c>
      <c r="AD32" s="2">
        <f t="shared" si="11"/>
        <v>51774.485837129068</v>
      </c>
      <c r="AE32" s="2">
        <f t="shared" si="12"/>
        <v>54249.427578375136</v>
      </c>
      <c r="AF32" s="2">
        <f t="shared" si="13"/>
        <v>52174.312862262421</v>
      </c>
      <c r="AG32" s="2">
        <f t="shared" si="14"/>
        <v>53832.162614450906</v>
      </c>
      <c r="AH32">
        <f t="shared" si="15"/>
        <v>1.0137753957229203</v>
      </c>
      <c r="AI32">
        <f t="shared" si="16"/>
        <v>1.0137753957229203</v>
      </c>
      <c r="AJ32" s="17">
        <f>+VLOOKUP($D32,btotal_ine!$A:$H,6,0)</f>
        <v>1.0478023432049461</v>
      </c>
      <c r="AK32" s="17">
        <f>+VLOOKUP($D32,btotal_ine!$A:$H,7,0)</f>
        <v>0.96174863387978138</v>
      </c>
      <c r="AL32" s="17">
        <f>+VLOOKUP($D32,btotal_ine!$A:$H,8,0)</f>
        <v>1.0317752100840336</v>
      </c>
      <c r="AM32">
        <v>2897.5053079999998</v>
      </c>
      <c r="AN32">
        <f t="shared" si="17"/>
        <v>2937.4195902269616</v>
      </c>
      <c r="AO32">
        <f t="shared" si="22"/>
        <v>2977.8837074865964</v>
      </c>
      <c r="AP32">
        <f t="shared" si="22"/>
        <v>3120.2335264962881</v>
      </c>
      <c r="AQ32">
        <f t="shared" si="22"/>
        <v>3000.8803314936977</v>
      </c>
      <c r="AR32">
        <f t="shared" si="22"/>
        <v>3096.2339344639545</v>
      </c>
      <c r="AS32">
        <f t="shared" si="18"/>
        <v>5795.0106159999996</v>
      </c>
      <c r="AT32">
        <f t="shared" si="18"/>
        <v>6065.5505190535023</v>
      </c>
      <c r="AU32">
        <f t="shared" si="18"/>
        <v>6308.4905640714069</v>
      </c>
      <c r="AV32">
        <f t="shared" si="18"/>
        <v>6611.1113431217509</v>
      </c>
      <c r="AW32">
        <f t="shared" si="18"/>
        <v>6642.1758967644819</v>
      </c>
      <c r="AX32">
        <f t="shared" si="18"/>
        <v>6831.1598351417088</v>
      </c>
      <c r="AY32">
        <f t="shared" si="19"/>
        <v>0.5</v>
      </c>
      <c r="AZ32">
        <f t="shared" si="20"/>
        <v>0.51572085979669158</v>
      </c>
      <c r="BA32">
        <f t="shared" si="20"/>
        <v>0.52795622387921681</v>
      </c>
      <c r="BB32">
        <f t="shared" si="20"/>
        <v>0.52803192011845301</v>
      </c>
      <c r="BC32">
        <f t="shared" si="20"/>
        <v>0.54820824107421218</v>
      </c>
      <c r="BD32">
        <f t="shared" si="20"/>
        <v>0.54674842791176981</v>
      </c>
      <c r="BE32" s="11">
        <f t="shared" si="21"/>
        <v>50377</v>
      </c>
      <c r="BF32" s="11">
        <f t="shared" si="21"/>
        <v>52676.722011812672</v>
      </c>
      <c r="BG32" s="11">
        <f t="shared" si="21"/>
        <v>54669.324071717303</v>
      </c>
      <c r="BH32" s="11">
        <f t="shared" si="21"/>
        <v>57290.858819072753</v>
      </c>
      <c r="BI32" s="11">
        <f t="shared" si="21"/>
        <v>57204.776566953034</v>
      </c>
      <c r="BJ32" s="11">
        <f t="shared" si="21"/>
        <v>58865.300561083568</v>
      </c>
      <c r="BK32" s="12">
        <v>47261</v>
      </c>
      <c r="BL32" s="13">
        <v>0.20153939369020968</v>
      </c>
      <c r="BM32">
        <v>60</v>
      </c>
      <c r="BN32">
        <v>52086.971132982602</v>
      </c>
      <c r="BO32">
        <v>352.47445567622202</v>
      </c>
      <c r="BP32">
        <v>13.6931805262883</v>
      </c>
    </row>
    <row r="33" spans="1:68" x14ac:dyDescent="0.3">
      <c r="A33">
        <v>11022</v>
      </c>
      <c r="B33" s="16">
        <v>11</v>
      </c>
      <c r="C33" s="16">
        <v>22</v>
      </c>
      <c r="D33" s="16">
        <v>1122</v>
      </c>
      <c r="E33">
        <v>0.186569554</v>
      </c>
      <c r="F33">
        <v>0.200080487</v>
      </c>
      <c r="G33">
        <v>0.227717895</v>
      </c>
      <c r="H33">
        <v>0.242999363</v>
      </c>
      <c r="I33">
        <v>0.25661399699999998</v>
      </c>
      <c r="J33">
        <v>0.26821054700000002</v>
      </c>
      <c r="K33">
        <f t="shared" si="0"/>
        <v>1.0724176732501596</v>
      </c>
      <c r="L33">
        <f t="shared" si="0"/>
        <v>1.1381314510694889</v>
      </c>
      <c r="M33">
        <f t="shared" si="0"/>
        <v>1.0671070141413348</v>
      </c>
      <c r="N33">
        <f t="shared" si="0"/>
        <v>1.0560274472818267</v>
      </c>
      <c r="O33">
        <f t="shared" si="0"/>
        <v>1.0451906370485318</v>
      </c>
      <c r="P33" s="19">
        <v>23528</v>
      </c>
      <c r="Q33" s="2">
        <f t="shared" si="8"/>
        <v>25231.843016229755</v>
      </c>
      <c r="R33" s="2">
        <f t="shared" si="8"/>
        <v>28717.154105219121</v>
      </c>
      <c r="S33" s="2">
        <f t="shared" si="8"/>
        <v>30644.27657185695</v>
      </c>
      <c r="T33" s="2">
        <f t="shared" si="8"/>
        <v>32361.197161976383</v>
      </c>
      <c r="U33" s="2">
        <f t="shared" si="8"/>
        <v>33823.620277379232</v>
      </c>
      <c r="V33" s="20">
        <v>1138.8049779999999</v>
      </c>
      <c r="W33" s="2">
        <f t="shared" si="9"/>
        <v>1221.2745847924591</v>
      </c>
      <c r="X33" s="2">
        <f t="shared" si="9"/>
        <v>1389.971015344129</v>
      </c>
      <c r="Y33" s="2">
        <f t="shared" si="9"/>
        <v>1483.247819926873</v>
      </c>
      <c r="Z33" s="2">
        <f t="shared" si="9"/>
        <v>1566.3504089637104</v>
      </c>
      <c r="AA33" s="2">
        <f t="shared" si="9"/>
        <v>1637.1347817860087</v>
      </c>
      <c r="AB33" s="19">
        <v>23528</v>
      </c>
      <c r="AC33" s="2">
        <f t="shared" si="10"/>
        <v>24075.144363142575</v>
      </c>
      <c r="AD33" s="2">
        <f t="shared" si="11"/>
        <v>24635.012585266733</v>
      </c>
      <c r="AE33" s="2">
        <f t="shared" si="12"/>
        <v>26062.42907487481</v>
      </c>
      <c r="AF33" s="2">
        <f t="shared" si="13"/>
        <v>25457.790090045954</v>
      </c>
      <c r="AG33" s="2">
        <f t="shared" si="14"/>
        <v>26349.376389708843</v>
      </c>
      <c r="AH33">
        <f t="shared" si="15"/>
        <v>1.0232550307354036</v>
      </c>
      <c r="AI33">
        <f t="shared" si="16"/>
        <v>1.0232550307354036</v>
      </c>
      <c r="AJ33" s="17">
        <f>+VLOOKUP($D33,btotal_ine!$A:$H,6,0)</f>
        <v>1.0579425922624355</v>
      </c>
      <c r="AK33" s="17">
        <f>+VLOOKUP($D33,btotal_ine!$A:$H,7,0)</f>
        <v>0.97680035951016742</v>
      </c>
      <c r="AL33" s="17">
        <f>+VLOOKUP($D33,btotal_ine!$A:$H,8,0)</f>
        <v>1.0350221404336075</v>
      </c>
      <c r="AM33">
        <v>1138.8049779999999</v>
      </c>
      <c r="AN33">
        <f t="shared" si="17"/>
        <v>1165.2879227650205</v>
      </c>
      <c r="AO33">
        <f t="shared" si="22"/>
        <v>1192.3867292245156</v>
      </c>
      <c r="AP33">
        <f t="shared" si="22"/>
        <v>1261.4767072951108</v>
      </c>
      <c r="AQ33">
        <f t="shared" si="22"/>
        <v>1232.2109011995665</v>
      </c>
      <c r="AR33">
        <f t="shared" si="22"/>
        <v>1275.3655644251999</v>
      </c>
      <c r="AS33">
        <f t="shared" si="18"/>
        <v>2277.6099559999998</v>
      </c>
      <c r="AT33">
        <f t="shared" si="18"/>
        <v>2386.5625075574799</v>
      </c>
      <c r="AU33">
        <f t="shared" si="18"/>
        <v>2582.3577445686446</v>
      </c>
      <c r="AV33">
        <f t="shared" si="18"/>
        <v>2744.7245272219839</v>
      </c>
      <c r="AW33">
        <f t="shared" si="18"/>
        <v>2798.5613101632771</v>
      </c>
      <c r="AX33">
        <f t="shared" si="18"/>
        <v>2912.5003462112086</v>
      </c>
      <c r="AY33">
        <f t="shared" si="19"/>
        <v>0.5</v>
      </c>
      <c r="AZ33">
        <f t="shared" si="20"/>
        <v>0.51172956120992996</v>
      </c>
      <c r="BA33">
        <f t="shared" si="20"/>
        <v>0.53825656738211103</v>
      </c>
      <c r="BB33">
        <f t="shared" si="20"/>
        <v>0.54039952105070144</v>
      </c>
      <c r="BC33">
        <f t="shared" si="20"/>
        <v>0.55969844336636121</v>
      </c>
      <c r="BD33">
        <f t="shared" si="20"/>
        <v>0.56210629602695583</v>
      </c>
      <c r="BE33" s="11">
        <f t="shared" si="21"/>
        <v>23528</v>
      </c>
      <c r="BF33" s="11">
        <f t="shared" si="21"/>
        <v>24639.926122033336</v>
      </c>
      <c r="BG33" s="11">
        <f t="shared" si="21"/>
        <v>26519.914623121556</v>
      </c>
      <c r="BH33" s="11">
        <f t="shared" si="21"/>
        <v>28168.248378960445</v>
      </c>
      <c r="BI33" s="11">
        <f t="shared" si="21"/>
        <v>28497.370969892589</v>
      </c>
      <c r="BJ33" s="11">
        <f t="shared" si="21"/>
        <v>29622.300730078714</v>
      </c>
      <c r="BK33" s="12">
        <v>26383</v>
      </c>
      <c r="BL33" s="13">
        <v>7.7173807430614083E-2</v>
      </c>
      <c r="BM33">
        <v>73</v>
      </c>
      <c r="BN33">
        <v>25182.734911088301</v>
      </c>
      <c r="BO33">
        <v>26.6393190861811</v>
      </c>
      <c r="BP33">
        <v>3.3071936505409698</v>
      </c>
    </row>
    <row r="34" spans="1:68" x14ac:dyDescent="0.3">
      <c r="A34">
        <v>11023</v>
      </c>
      <c r="B34" s="16">
        <v>11</v>
      </c>
      <c r="C34" s="16">
        <v>23</v>
      </c>
      <c r="D34" s="16">
        <v>1123</v>
      </c>
      <c r="E34">
        <v>0.90298708900000002</v>
      </c>
      <c r="F34">
        <v>1.016483904</v>
      </c>
      <c r="G34">
        <v>1.0962553770000001</v>
      </c>
      <c r="H34">
        <v>1.190254235</v>
      </c>
      <c r="I34">
        <v>1.267240023</v>
      </c>
      <c r="J34">
        <v>1.3327476709999999</v>
      </c>
      <c r="K34">
        <f t="shared" ref="K34:O65" si="23">+F34/E34</f>
        <v>1.1256904072966207</v>
      </c>
      <c r="L34">
        <f t="shared" si="23"/>
        <v>1.0784778516276439</v>
      </c>
      <c r="M34">
        <f t="shared" si="23"/>
        <v>1.0857454020040807</v>
      </c>
      <c r="N34">
        <f t="shared" si="23"/>
        <v>1.0646801210499368</v>
      </c>
      <c r="O34">
        <f t="shared" si="23"/>
        <v>1.0516931653128507</v>
      </c>
      <c r="P34" s="19">
        <v>150570</v>
      </c>
      <c r="Q34" s="2">
        <f t="shared" si="8"/>
        <v>169495.20462665218</v>
      </c>
      <c r="R34" s="2">
        <f t="shared" si="8"/>
        <v>182796.82414693973</v>
      </c>
      <c r="S34" s="2">
        <f t="shared" si="8"/>
        <v>198470.81131848833</v>
      </c>
      <c r="T34" s="2">
        <f t="shared" si="8"/>
        <v>211307.92741944731</v>
      </c>
      <c r="U34" s="2">
        <f t="shared" si="8"/>
        <v>222231.10304345668</v>
      </c>
      <c r="V34" s="20">
        <v>6002.583576</v>
      </c>
      <c r="W34" s="2">
        <f t="shared" si="9"/>
        <v>6757.0507504994457</v>
      </c>
      <c r="X34" s="2">
        <f t="shared" si="9"/>
        <v>7287.3295767376012</v>
      </c>
      <c r="Y34" s="2">
        <f t="shared" si="9"/>
        <v>7912.1845808311937</v>
      </c>
      <c r="Z34" s="2">
        <f t="shared" si="9"/>
        <v>8423.945637288798</v>
      </c>
      <c r="AA34" s="2">
        <f t="shared" si="9"/>
        <v>8859.406051703636</v>
      </c>
      <c r="AB34" s="19">
        <v>150570</v>
      </c>
      <c r="AC34" s="2">
        <f t="shared" si="10"/>
        <v>152708.72153443156</v>
      </c>
      <c r="AD34" s="2">
        <f t="shared" si="11"/>
        <v>154877.82182825636</v>
      </c>
      <c r="AE34" s="2">
        <f t="shared" si="12"/>
        <v>162075.76964109443</v>
      </c>
      <c r="AF34" s="2">
        <f t="shared" si="13"/>
        <v>158628.73647035137</v>
      </c>
      <c r="AG34" s="2">
        <f t="shared" si="14"/>
        <v>161389.75395898666</v>
      </c>
      <c r="AH34">
        <f t="shared" si="15"/>
        <v>1.01420416772552</v>
      </c>
      <c r="AI34">
        <f t="shared" si="16"/>
        <v>1.01420416772552</v>
      </c>
      <c r="AJ34" s="17">
        <f>+VLOOKUP($D34,btotal_ine!$A:$H,6,0)</f>
        <v>1.0464750067367286</v>
      </c>
      <c r="AK34" s="17">
        <f>+VLOOKUP($D34,btotal_ine!$A:$H,7,0)</f>
        <v>0.97873196481882341</v>
      </c>
      <c r="AL34" s="17">
        <f>+VLOOKUP($D34,btotal_ine!$A:$H,8,0)</f>
        <v>1.0174055316210082</v>
      </c>
      <c r="AM34">
        <v>6002.583576</v>
      </c>
      <c r="AN34">
        <f t="shared" si="17"/>
        <v>6087.845279899956</v>
      </c>
      <c r="AO34">
        <f t="shared" si="22"/>
        <v>6174.31805534267</v>
      </c>
      <c r="AP34">
        <f t="shared" si="22"/>
        <v>6461.2695285594255</v>
      </c>
      <c r="AQ34">
        <f t="shared" si="22"/>
        <v>6323.8510209109591</v>
      </c>
      <c r="AR34">
        <f t="shared" si="22"/>
        <v>6433.9210098219701</v>
      </c>
      <c r="AS34">
        <f t="shared" si="18"/>
        <v>12005.167152</v>
      </c>
      <c r="AT34">
        <f t="shared" si="18"/>
        <v>12844.896030399403</v>
      </c>
      <c r="AU34">
        <f t="shared" si="18"/>
        <v>13461.647632080272</v>
      </c>
      <c r="AV34">
        <f t="shared" si="18"/>
        <v>14373.454109390619</v>
      </c>
      <c r="AW34">
        <f t="shared" si="18"/>
        <v>14747.796658199757</v>
      </c>
      <c r="AX34">
        <f t="shared" si="18"/>
        <v>15293.327061525606</v>
      </c>
      <c r="AY34">
        <f t="shared" si="19"/>
        <v>0.5</v>
      </c>
      <c r="AZ34">
        <f t="shared" si="20"/>
        <v>0.52604947011699099</v>
      </c>
      <c r="BA34">
        <f t="shared" si="20"/>
        <v>0.54134009267715966</v>
      </c>
      <c r="BB34">
        <f t="shared" si="20"/>
        <v>0.55047203828771551</v>
      </c>
      <c r="BC34">
        <f t="shared" si="20"/>
        <v>0.57120028384749222</v>
      </c>
      <c r="BD34">
        <f t="shared" si="20"/>
        <v>0.57929880241636933</v>
      </c>
      <c r="BE34" s="11">
        <f t="shared" si="21"/>
        <v>150570</v>
      </c>
      <c r="BF34" s="11">
        <f t="shared" si="21"/>
        <v>160664.6840908617</v>
      </c>
      <c r="BG34" s="11">
        <f t="shared" si="21"/>
        <v>167683.14884428983</v>
      </c>
      <c r="BH34" s="11">
        <f t="shared" si="21"/>
        <v>178436.35854276695</v>
      </c>
      <c r="BI34" s="11">
        <f t="shared" si="21"/>
        <v>181217.55859646748</v>
      </c>
      <c r="BJ34" s="11">
        <f t="shared" si="21"/>
        <v>186985.78238142695</v>
      </c>
      <c r="BK34" s="12">
        <v>154960</v>
      </c>
      <c r="BL34" s="13">
        <v>0.16700706381139585</v>
      </c>
      <c r="BM34">
        <v>395</v>
      </c>
      <c r="BN34">
        <v>159161.01547200099</v>
      </c>
      <c r="BO34">
        <v>114.546280217727</v>
      </c>
      <c r="BP34">
        <v>8.6453983659411993</v>
      </c>
    </row>
    <row r="35" spans="1:68" x14ac:dyDescent="0.3">
      <c r="A35">
        <v>11024</v>
      </c>
      <c r="B35" s="16">
        <v>11</v>
      </c>
      <c r="C35" s="16">
        <v>24</v>
      </c>
      <c r="D35" s="16">
        <v>1124</v>
      </c>
      <c r="E35">
        <v>2.4050001860000001</v>
      </c>
      <c r="F35">
        <v>2.7865565970000001</v>
      </c>
      <c r="G35">
        <v>3.1535455109999999</v>
      </c>
      <c r="H35">
        <v>3.514042463</v>
      </c>
      <c r="I35">
        <v>3.861062521</v>
      </c>
      <c r="J35">
        <v>4.0044770959999996</v>
      </c>
      <c r="K35">
        <f t="shared" si="23"/>
        <v>1.1586513020752007</v>
      </c>
      <c r="L35">
        <f t="shared" si="23"/>
        <v>1.1316997883319861</v>
      </c>
      <c r="M35">
        <f t="shared" si="23"/>
        <v>1.1143148087581223</v>
      </c>
      <c r="N35">
        <f t="shared" si="23"/>
        <v>1.0987523803863608</v>
      </c>
      <c r="O35">
        <f t="shared" si="23"/>
        <v>1.0371438106013511</v>
      </c>
      <c r="P35" s="19">
        <v>11872</v>
      </c>
      <c r="Q35" s="2">
        <f t="shared" si="8"/>
        <v>13755.508258236783</v>
      </c>
      <c r="R35" s="2">
        <f t="shared" si="8"/>
        <v>15567.105784245456</v>
      </c>
      <c r="S35" s="2">
        <f t="shared" si="8"/>
        <v>17346.656504888935</v>
      </c>
      <c r="T35" s="2">
        <f t="shared" si="8"/>
        <v>19059.680126491268</v>
      </c>
      <c r="U35" s="2">
        <f t="shared" si="8"/>
        <v>19767.629275231997</v>
      </c>
      <c r="V35" s="20">
        <v>737.29145359999995</v>
      </c>
      <c r="W35" s="2">
        <f t="shared" si="9"/>
        <v>854.26370272255735</v>
      </c>
      <c r="X35" s="2">
        <f t="shared" si="9"/>
        <v>966.7700515508169</v>
      </c>
      <c r="Y35" s="2">
        <f t="shared" si="9"/>
        <v>1077.2861851069285</v>
      </c>
      <c r="Z35" s="2">
        <f t="shared" si="9"/>
        <v>1183.6707602435795</v>
      </c>
      <c r="AA35" s="2">
        <f t="shared" si="9"/>
        <v>1227.6368027764242</v>
      </c>
      <c r="AB35" s="19">
        <v>11872</v>
      </c>
      <c r="AC35" s="2">
        <f t="shared" si="10"/>
        <v>12104.992284137485</v>
      </c>
      <c r="AD35" s="2">
        <f t="shared" si="11"/>
        <v>12342.557125928912</v>
      </c>
      <c r="AE35" s="2">
        <f t="shared" si="12"/>
        <v>13110.077485020289</v>
      </c>
      <c r="AF35" s="2">
        <f t="shared" si="13"/>
        <v>12889.217095520225</v>
      </c>
      <c r="AG35" s="2">
        <f t="shared" si="14"/>
        <v>13063.70900545674</v>
      </c>
      <c r="AH35">
        <f t="shared" si="15"/>
        <v>1.0196253608606372</v>
      </c>
      <c r="AI35">
        <f t="shared" si="16"/>
        <v>1.0196253608606372</v>
      </c>
      <c r="AJ35" s="17">
        <f>+VLOOKUP($D35,btotal_ine!$A:$H,6,0)</f>
        <v>1.0621848739495798</v>
      </c>
      <c r="AK35" s="17">
        <f>+VLOOKUP($D35,btotal_ine!$A:$H,7,0)</f>
        <v>0.98315338793745344</v>
      </c>
      <c r="AL35" s="17">
        <f>+VLOOKUP($D35,btotal_ine!$A:$H,8,0)</f>
        <v>1.0135378206948784</v>
      </c>
      <c r="AM35">
        <v>737.29145359999995</v>
      </c>
      <c r="AN35">
        <f t="shared" si="17"/>
        <v>751.76106443636365</v>
      </c>
      <c r="AO35">
        <f t="shared" si="22"/>
        <v>766.51464660690397</v>
      </c>
      <c r="AP35">
        <f t="shared" si="22"/>
        <v>814.18026328666099</v>
      </c>
      <c r="AQ35">
        <f t="shared" si="22"/>
        <v>800.46408424208857</v>
      </c>
      <c r="AR35">
        <f t="shared" si="22"/>
        <v>811.300623487248</v>
      </c>
      <c r="AS35">
        <f t="shared" si="18"/>
        <v>1474.5829071999999</v>
      </c>
      <c r="AT35">
        <f t="shared" si="18"/>
        <v>1606.0247671589209</v>
      </c>
      <c r="AU35">
        <f t="shared" si="18"/>
        <v>1733.2846981577209</v>
      </c>
      <c r="AV35">
        <f t="shared" si="18"/>
        <v>1891.4664483935894</v>
      </c>
      <c r="AW35">
        <f t="shared" si="18"/>
        <v>1984.1348444856681</v>
      </c>
      <c r="AX35">
        <f t="shared" si="18"/>
        <v>2038.9374262636723</v>
      </c>
      <c r="AY35">
        <f t="shared" si="19"/>
        <v>0.5</v>
      </c>
      <c r="AZ35">
        <f t="shared" si="20"/>
        <v>0.53191191081925915</v>
      </c>
      <c r="BA35">
        <f t="shared" si="20"/>
        <v>0.5577676030823906</v>
      </c>
      <c r="BB35">
        <f t="shared" si="20"/>
        <v>0.56955077687043343</v>
      </c>
      <c r="BC35">
        <f t="shared" si="20"/>
        <v>0.5965676997877698</v>
      </c>
      <c r="BD35">
        <f t="shared" si="20"/>
        <v>0.60209636007616651</v>
      </c>
      <c r="BE35" s="11">
        <f t="shared" si="21"/>
        <v>11872</v>
      </c>
      <c r="BF35" s="11">
        <f t="shared" si="21"/>
        <v>12877.579152615916</v>
      </c>
      <c r="BG35" s="11">
        <f t="shared" si="21"/>
        <v>13768.557008073698</v>
      </c>
      <c r="BH35" s="11">
        <f t="shared" si="21"/>
        <v>14933.709632849768</v>
      </c>
      <c r="BI35" s="11">
        <f t="shared" si="21"/>
        <v>15378.581189479402</v>
      </c>
      <c r="BJ35" s="11">
        <f t="shared" si="21"/>
        <v>15731.223282559482</v>
      </c>
      <c r="BK35" s="12">
        <v>12403</v>
      </c>
      <c r="BL35" s="13">
        <v>0.19487749753930328</v>
      </c>
      <c r="BM35">
        <v>32</v>
      </c>
      <c r="BN35">
        <v>12658.4076318015</v>
      </c>
      <c r="BO35">
        <v>253.11689281378801</v>
      </c>
      <c r="BP35">
        <v>20.490615948571101</v>
      </c>
    </row>
    <row r="36" spans="1:68" x14ac:dyDescent="0.3">
      <c r="A36">
        <v>11025</v>
      </c>
      <c r="B36" s="16">
        <v>11</v>
      </c>
      <c r="C36" s="16">
        <v>25</v>
      </c>
      <c r="D36" s="16">
        <v>1125</v>
      </c>
      <c r="E36">
        <v>2.8451248960000002</v>
      </c>
      <c r="F36">
        <v>3.18326837</v>
      </c>
      <c r="G36">
        <v>3.374005747</v>
      </c>
      <c r="H36">
        <v>3.6490882469999999</v>
      </c>
      <c r="I36">
        <v>3.9189349120000001</v>
      </c>
      <c r="J36">
        <v>4.1449660819999998</v>
      </c>
      <c r="K36">
        <f t="shared" si="23"/>
        <v>1.1188501336006023</v>
      </c>
      <c r="L36">
        <f t="shared" si="23"/>
        <v>1.0599187234094247</v>
      </c>
      <c r="M36">
        <f t="shared" si="23"/>
        <v>1.081529944116008</v>
      </c>
      <c r="N36">
        <f t="shared" si="23"/>
        <v>1.0739490652827723</v>
      </c>
      <c r="O36">
        <f t="shared" si="23"/>
        <v>1.0576766838632301</v>
      </c>
      <c r="P36" s="19">
        <v>79798</v>
      </c>
      <c r="Q36" s="2">
        <f t="shared" si="8"/>
        <v>89282.002961060862</v>
      </c>
      <c r="R36" s="2">
        <f t="shared" si="8"/>
        <v>94631.666601924109</v>
      </c>
      <c r="S36" s="2">
        <f t="shared" si="8"/>
        <v>102346.98109158369</v>
      </c>
      <c r="T36" s="2">
        <f t="shared" si="8"/>
        <v>109915.44467781988</v>
      </c>
      <c r="U36" s="2">
        <f t="shared" si="8"/>
        <v>116255.00303218885</v>
      </c>
      <c r="V36" s="20">
        <v>4596.0601040000001</v>
      </c>
      <c r="W36" s="2">
        <f t="shared" si="9"/>
        <v>5142.3024613967982</v>
      </c>
      <c r="X36" s="2">
        <f t="shared" si="9"/>
        <v>5450.4226602688368</v>
      </c>
      <c r="Y36" s="2">
        <f t="shared" si="9"/>
        <v>5894.795315169179</v>
      </c>
      <c r="Z36" s="2">
        <f t="shared" si="9"/>
        <v>6330.7099187592048</v>
      </c>
      <c r="AA36" s="2">
        <f t="shared" si="9"/>
        <v>6695.8442733732945</v>
      </c>
      <c r="AB36" s="19">
        <v>79798</v>
      </c>
      <c r="AC36" s="2">
        <f t="shared" si="10"/>
        <v>82334.769892515105</v>
      </c>
      <c r="AD36" s="2">
        <f t="shared" si="11"/>
        <v>84952.183428825432</v>
      </c>
      <c r="AE36" s="2">
        <f t="shared" si="12"/>
        <v>90423.702900968812</v>
      </c>
      <c r="AF36" s="2">
        <f t="shared" si="13"/>
        <v>89766.377059503779</v>
      </c>
      <c r="AG36" s="2">
        <f t="shared" si="14"/>
        <v>93198.32766108599</v>
      </c>
      <c r="AH36">
        <f t="shared" si="15"/>
        <v>1.0317898931366087</v>
      </c>
      <c r="AI36">
        <f t="shared" si="16"/>
        <v>1.0317898931366087</v>
      </c>
      <c r="AJ36" s="17">
        <f>+VLOOKUP($D36,btotal_ine!$A:$H,6,0)</f>
        <v>1.0644070493694553</v>
      </c>
      <c r="AK36" s="17">
        <f>+VLOOKUP($D36,btotal_ine!$A:$H,7,0)</f>
        <v>0.99273060248168632</v>
      </c>
      <c r="AL36" s="17">
        <f>+VLOOKUP($D36,btotal_ine!$A:$H,8,0)</f>
        <v>1.0382320275586845</v>
      </c>
      <c r="AM36">
        <v>4596.0601040000001</v>
      </c>
      <c r="AN36">
        <f t="shared" si="17"/>
        <v>4742.168363555591</v>
      </c>
      <c r="AO36">
        <f t="shared" si="22"/>
        <v>4892.9213890688297</v>
      </c>
      <c r="AP36">
        <f t="shared" si="22"/>
        <v>5208.0600185354497</v>
      </c>
      <c r="AQ36">
        <f t="shared" si="22"/>
        <v>5170.2005599614795</v>
      </c>
      <c r="AR36">
        <f t="shared" si="22"/>
        <v>5367.8678102538524</v>
      </c>
      <c r="AS36">
        <f t="shared" si="18"/>
        <v>9192.1202080000003</v>
      </c>
      <c r="AT36">
        <f t="shared" si="18"/>
        <v>9884.4708249523901</v>
      </c>
      <c r="AU36">
        <f t="shared" si="18"/>
        <v>10343.344049337666</v>
      </c>
      <c r="AV36">
        <f t="shared" si="18"/>
        <v>11102.855333704629</v>
      </c>
      <c r="AW36">
        <f t="shared" si="18"/>
        <v>11500.910478720685</v>
      </c>
      <c r="AX36">
        <f t="shared" si="18"/>
        <v>12063.712083627146</v>
      </c>
      <c r="AY36">
        <f t="shared" si="19"/>
        <v>0.5</v>
      </c>
      <c r="AZ36">
        <f t="shared" si="20"/>
        <v>0.52024054220642291</v>
      </c>
      <c r="BA36">
        <f t="shared" si="20"/>
        <v>0.52694975960099222</v>
      </c>
      <c r="BB36">
        <f t="shared" si="20"/>
        <v>0.53092606703381184</v>
      </c>
      <c r="BC36">
        <f t="shared" si="20"/>
        <v>0.55045293418051267</v>
      </c>
      <c r="BD36">
        <f t="shared" si="20"/>
        <v>0.55504012587144591</v>
      </c>
      <c r="BE36" s="11">
        <f t="shared" si="21"/>
        <v>79798</v>
      </c>
      <c r="BF36" s="11">
        <f t="shared" si="21"/>
        <v>85667.770662646217</v>
      </c>
      <c r="BG36" s="11">
        <f t="shared" si="21"/>
        <v>89531.065270797917</v>
      </c>
      <c r="BH36" s="11">
        <f t="shared" si="21"/>
        <v>96016.601895690503</v>
      </c>
      <c r="BI36" s="11">
        <f t="shared" si="21"/>
        <v>98824.331286316228</v>
      </c>
      <c r="BJ36" s="11">
        <f t="shared" si="21"/>
        <v>103457.62303203484</v>
      </c>
      <c r="BK36" s="12">
        <v>83842</v>
      </c>
      <c r="BL36" s="13">
        <v>0.15201928509411866</v>
      </c>
      <c r="BM36">
        <v>95</v>
      </c>
      <c r="BN36">
        <v>82811.379358954</v>
      </c>
      <c r="BO36">
        <v>332.79251747636903</v>
      </c>
      <c r="BP36">
        <v>16.487810614873901</v>
      </c>
    </row>
    <row r="37" spans="1:68" x14ac:dyDescent="0.3">
      <c r="A37">
        <v>11026</v>
      </c>
      <c r="B37" s="16">
        <v>11</v>
      </c>
      <c r="C37" s="16">
        <v>26</v>
      </c>
      <c r="D37" s="16">
        <v>1126</v>
      </c>
      <c r="E37">
        <v>0.95955805299999997</v>
      </c>
      <c r="F37">
        <v>1.082231843</v>
      </c>
      <c r="G37">
        <v>1.1676834380000001</v>
      </c>
      <c r="H37">
        <v>1.269569288</v>
      </c>
      <c r="I37">
        <v>1.3671845520000001</v>
      </c>
      <c r="J37">
        <v>1.4443284270000001</v>
      </c>
      <c r="K37">
        <f t="shared" si="23"/>
        <v>1.1278440523910647</v>
      </c>
      <c r="L37">
        <f t="shared" si="23"/>
        <v>1.078958677433778</v>
      </c>
      <c r="M37">
        <f t="shared" si="23"/>
        <v>1.0872546845183566</v>
      </c>
      <c r="N37">
        <f t="shared" si="23"/>
        <v>1.0768884888147987</v>
      </c>
      <c r="O37">
        <f t="shared" si="23"/>
        <v>1.0564253559529686</v>
      </c>
      <c r="P37" s="19">
        <v>59879</v>
      </c>
      <c r="Q37" s="2">
        <f t="shared" si="8"/>
        <v>67534.174013124561</v>
      </c>
      <c r="R37" s="2">
        <f t="shared" si="8"/>
        <v>72866.583074783499</v>
      </c>
      <c r="S37" s="2">
        <f t="shared" si="8"/>
        <v>79224.53379290436</v>
      </c>
      <c r="T37" s="2">
        <f t="shared" si="8"/>
        <v>85315.988473297723</v>
      </c>
      <c r="U37" s="2">
        <f t="shared" si="8"/>
        <v>90129.973491382916</v>
      </c>
      <c r="V37" s="20">
        <v>3117.7184229999998</v>
      </c>
      <c r="W37" s="2">
        <f t="shared" si="9"/>
        <v>3516.3001804105993</v>
      </c>
      <c r="X37" s="2">
        <f t="shared" si="9"/>
        <v>3793.9425921159755</v>
      </c>
      <c r="Y37" s="2">
        <f t="shared" si="9"/>
        <v>4124.9818560718113</v>
      </c>
      <c r="Z37" s="2">
        <f t="shared" si="9"/>
        <v>4442.1454773736368</v>
      </c>
      <c r="AA37" s="2">
        <f t="shared" si="9"/>
        <v>4692.7951171293143</v>
      </c>
      <c r="AB37" s="19">
        <v>59879</v>
      </c>
      <c r="AC37" s="2">
        <f t="shared" si="10"/>
        <v>61291.82942740275</v>
      </c>
      <c r="AD37" s="2">
        <f t="shared" si="11"/>
        <v>62737.994197595719</v>
      </c>
      <c r="AE37" s="2">
        <f t="shared" si="12"/>
        <v>66275.090219394639</v>
      </c>
      <c r="AF37" s="2">
        <f t="shared" si="13"/>
        <v>64924.482658832123</v>
      </c>
      <c r="AG37" s="2">
        <f t="shared" si="14"/>
        <v>67182.827548372064</v>
      </c>
      <c r="AH37">
        <f t="shared" si="15"/>
        <v>1.0235947398487408</v>
      </c>
      <c r="AI37">
        <f t="shared" si="16"/>
        <v>1.0235947398487408</v>
      </c>
      <c r="AJ37" s="17">
        <f>+VLOOKUP($D37,btotal_ine!$A:$H,6,0)</f>
        <v>1.0563788509186107</v>
      </c>
      <c r="AK37" s="17">
        <f>+VLOOKUP($D37,btotal_ine!$A:$H,7,0)</f>
        <v>0.97962118865336112</v>
      </c>
      <c r="AL37" s="17">
        <f>+VLOOKUP($D37,btotal_ine!$A:$H,8,0)</f>
        <v>1.0347841799742508</v>
      </c>
      <c r="AM37">
        <v>3117.7184229999998</v>
      </c>
      <c r="AN37">
        <f t="shared" si="17"/>
        <v>3191.2801781123112</v>
      </c>
      <c r="AO37">
        <f t="shared" si="22"/>
        <v>3266.5776036993143</v>
      </c>
      <c r="AP37">
        <f t="shared" si="22"/>
        <v>3450.7434954323508</v>
      </c>
      <c r="AQ37">
        <f t="shared" si="22"/>
        <v>3380.4214447332938</v>
      </c>
      <c r="AR37">
        <f t="shared" si="22"/>
        <v>3498.0066326557135</v>
      </c>
      <c r="AS37">
        <f t="shared" si="18"/>
        <v>6235.4368459999996</v>
      </c>
      <c r="AT37">
        <f t="shared" si="18"/>
        <v>6707.5803585229105</v>
      </c>
      <c r="AU37">
        <f t="shared" si="18"/>
        <v>7060.5201958152902</v>
      </c>
      <c r="AV37">
        <f t="shared" si="18"/>
        <v>7575.7253515041621</v>
      </c>
      <c r="AW37">
        <f t="shared" si="18"/>
        <v>7822.5669221069311</v>
      </c>
      <c r="AX37">
        <f t="shared" si="18"/>
        <v>8190.8017497850278</v>
      </c>
      <c r="AY37">
        <f t="shared" si="19"/>
        <v>0.5</v>
      </c>
      <c r="AZ37">
        <f t="shared" si="20"/>
        <v>0.52422781278239217</v>
      </c>
      <c r="BA37">
        <f t="shared" si="20"/>
        <v>0.53734604347773307</v>
      </c>
      <c r="BB37">
        <f t="shared" si="20"/>
        <v>0.5444999210871333</v>
      </c>
      <c r="BC37">
        <f t="shared" si="20"/>
        <v>0.56786289227132491</v>
      </c>
      <c r="BD37">
        <f t="shared" si="20"/>
        <v>0.57293477006112126</v>
      </c>
      <c r="BE37" s="11">
        <f t="shared" si="21"/>
        <v>59879</v>
      </c>
      <c r="BF37" s="11">
        <f t="shared" si="21"/>
        <v>64261.763364317609</v>
      </c>
      <c r="BG37" s="11">
        <f t="shared" si="21"/>
        <v>67424.025915614067</v>
      </c>
      <c r="BH37" s="11">
        <f t="shared" si="21"/>
        <v>72173.562789006042</v>
      </c>
      <c r="BI37" s="11">
        <f t="shared" si="21"/>
        <v>73736.409003727749</v>
      </c>
      <c r="BJ37" s="11">
        <f t="shared" si="21"/>
        <v>76982.755706964992</v>
      </c>
      <c r="BK37" s="12">
        <v>65766</v>
      </c>
      <c r="BL37" s="13">
        <v>0.10989784905333022</v>
      </c>
      <c r="BM37">
        <v>137</v>
      </c>
      <c r="BN37">
        <v>62589.7521157191</v>
      </c>
      <c r="BO37">
        <v>160.38609275431099</v>
      </c>
      <c r="BP37">
        <v>10.299934953178999</v>
      </c>
    </row>
    <row r="38" spans="1:68" x14ac:dyDescent="0.3">
      <c r="A38">
        <v>11027</v>
      </c>
      <c r="B38" s="16">
        <v>11</v>
      </c>
      <c r="C38" s="16">
        <v>27</v>
      </c>
      <c r="D38" s="16">
        <v>1127</v>
      </c>
      <c r="E38">
        <v>5.2911046590000002</v>
      </c>
      <c r="F38">
        <v>5.889599445</v>
      </c>
      <c r="G38">
        <v>6.624028193</v>
      </c>
      <c r="H38">
        <v>7.2028608700000003</v>
      </c>
      <c r="I38">
        <v>7.7041733350000001</v>
      </c>
      <c r="J38">
        <v>7.9808772430000001</v>
      </c>
      <c r="K38">
        <f t="shared" si="23"/>
        <v>1.1131133902222061</v>
      </c>
      <c r="L38">
        <f t="shared" si="23"/>
        <v>1.1246992694254438</v>
      </c>
      <c r="M38">
        <f t="shared" si="23"/>
        <v>1.087383788253149</v>
      </c>
      <c r="N38">
        <f t="shared" si="23"/>
        <v>1.0695990765402636</v>
      </c>
      <c r="O38">
        <f t="shared" si="23"/>
        <v>1.0359161062411377</v>
      </c>
      <c r="P38" s="19">
        <v>273271</v>
      </c>
      <c r="Q38" s="2">
        <f t="shared" si="8"/>
        <v>304181.60925941251</v>
      </c>
      <c r="R38" s="2">
        <f t="shared" si="8"/>
        <v>342112.83370671707</v>
      </c>
      <c r="S38" s="2">
        <f t="shared" si="8"/>
        <v>372007.94912602962</v>
      </c>
      <c r="T38" s="2">
        <f t="shared" si="8"/>
        <v>397899.35885083867</v>
      </c>
      <c r="U38" s="2">
        <f t="shared" si="8"/>
        <v>412190.35449660599</v>
      </c>
      <c r="V38" s="20">
        <v>14233.48409</v>
      </c>
      <c r="W38" s="2">
        <f t="shared" si="9"/>
        <v>15843.481730093732</v>
      </c>
      <c r="X38" s="2">
        <f t="shared" si="9"/>
        <v>17819.152326991789</v>
      </c>
      <c r="Y38" s="2">
        <f t="shared" si="9"/>
        <v>19376.257360784246</v>
      </c>
      <c r="Z38" s="2">
        <f t="shared" si="9"/>
        <v>20724.826979901314</v>
      </c>
      <c r="AA38" s="2">
        <f t="shared" si="9"/>
        <v>21469.182067540649</v>
      </c>
      <c r="AB38" s="19">
        <v>273271</v>
      </c>
      <c r="AC38" s="2">
        <f t="shared" si="10"/>
        <v>277727.37140166084</v>
      </c>
      <c r="AD38" s="2">
        <f t="shared" si="11"/>
        <v>282256.41515446594</v>
      </c>
      <c r="AE38" s="2">
        <f t="shared" si="12"/>
        <v>296581.23317023634</v>
      </c>
      <c r="AF38" s="2">
        <f t="shared" si="13"/>
        <v>288708.44493690034</v>
      </c>
      <c r="AG38" s="2">
        <f t="shared" si="14"/>
        <v>295844.33684206731</v>
      </c>
      <c r="AH38">
        <f t="shared" si="15"/>
        <v>1.0163075167202551</v>
      </c>
      <c r="AI38">
        <f t="shared" si="16"/>
        <v>1.0163075167202551</v>
      </c>
      <c r="AJ38" s="17">
        <f>+VLOOKUP($D38,btotal_ine!$A:$H,6,0)</f>
        <v>1.0507510803888411</v>
      </c>
      <c r="AK38" s="17">
        <f>+VLOOKUP($D38,btotal_ine!$A:$H,7,0)</f>
        <v>0.97345486715669205</v>
      </c>
      <c r="AL38" s="17">
        <f>+VLOOKUP($D38,btotal_ine!$A:$H,8,0)</f>
        <v>1.0247166026152321</v>
      </c>
      <c r="AM38">
        <v>14233.48409</v>
      </c>
      <c r="AN38">
        <f t="shared" si="17"/>
        <v>14465.59686978516</v>
      </c>
      <c r="AO38">
        <f t="shared" si="22"/>
        <v>14701.494832607652</v>
      </c>
      <c r="AP38">
        <f t="shared" si="22"/>
        <v>15447.611578693455</v>
      </c>
      <c r="AQ38">
        <f t="shared" si="22"/>
        <v>15037.552677225216</v>
      </c>
      <c r="AR38">
        <f t="shared" si="22"/>
        <v>15409.229891053812</v>
      </c>
      <c r="AS38">
        <f t="shared" si="18"/>
        <v>28466.96818</v>
      </c>
      <c r="AT38">
        <f t="shared" si="18"/>
        <v>30309.078599878892</v>
      </c>
      <c r="AU38">
        <f t="shared" si="18"/>
        <v>32520.647159599441</v>
      </c>
      <c r="AV38">
        <f t="shared" si="18"/>
        <v>34823.868939477703</v>
      </c>
      <c r="AW38">
        <f t="shared" si="18"/>
        <v>35762.379657126527</v>
      </c>
      <c r="AX38">
        <f t="shared" si="18"/>
        <v>36878.411958594457</v>
      </c>
      <c r="AY38">
        <f t="shared" si="19"/>
        <v>0.5</v>
      </c>
      <c r="AZ38">
        <f t="shared" si="20"/>
        <v>0.52273056331567402</v>
      </c>
      <c r="BA38">
        <f t="shared" si="20"/>
        <v>0.54793350942685448</v>
      </c>
      <c r="BB38">
        <f t="shared" si="20"/>
        <v>0.55640737088860803</v>
      </c>
      <c r="BC38">
        <f t="shared" si="20"/>
        <v>0.57951476324007378</v>
      </c>
      <c r="BD38">
        <f t="shared" si="20"/>
        <v>0.58216124088112431</v>
      </c>
      <c r="BE38" s="11">
        <f t="shared" si="21"/>
        <v>273271</v>
      </c>
      <c r="BF38" s="11">
        <f t="shared" si="21"/>
        <v>290353.17060194316</v>
      </c>
      <c r="BG38" s="11">
        <f t="shared" si="21"/>
        <v>309315.4962276594</v>
      </c>
      <c r="BH38" s="11">
        <f t="shared" si="21"/>
        <v>330039.96840630483</v>
      </c>
      <c r="BI38" s="11">
        <f t="shared" si="21"/>
        <v>334621.61222603545</v>
      </c>
      <c r="BJ38" s="11">
        <f t="shared" si="21"/>
        <v>344458.21248726256</v>
      </c>
      <c r="BK38" s="12">
        <v>273417</v>
      </c>
      <c r="BL38" s="13">
        <v>0.20222069395159881</v>
      </c>
      <c r="BM38">
        <v>287</v>
      </c>
      <c r="BN38">
        <v>282916.87446946598</v>
      </c>
      <c r="BO38">
        <v>426.69202898369099</v>
      </c>
      <c r="BP38">
        <v>22.6908775791476</v>
      </c>
    </row>
    <row r="39" spans="1:68" x14ac:dyDescent="0.3">
      <c r="A39">
        <v>11028</v>
      </c>
      <c r="B39" s="16">
        <v>11</v>
      </c>
      <c r="C39" s="16">
        <v>28</v>
      </c>
      <c r="D39" s="16">
        <v>1128</v>
      </c>
      <c r="E39">
        <v>1.7273811320000001</v>
      </c>
      <c r="F39">
        <v>1.9439220129999999</v>
      </c>
      <c r="G39">
        <v>2.2045761640000001</v>
      </c>
      <c r="H39">
        <v>2.380963859</v>
      </c>
      <c r="I39">
        <v>2.5209895950000001</v>
      </c>
      <c r="J39">
        <v>2.6526039140000002</v>
      </c>
      <c r="K39">
        <f t="shared" si="23"/>
        <v>1.1253579056691929</v>
      </c>
      <c r="L39">
        <f t="shared" si="23"/>
        <v>1.1340867325216097</v>
      </c>
      <c r="M39">
        <f t="shared" si="23"/>
        <v>1.0800097986544319</v>
      </c>
      <c r="N39">
        <f t="shared" si="23"/>
        <v>1.0588105256073943</v>
      </c>
      <c r="O39">
        <f t="shared" si="23"/>
        <v>1.0522074027044923</v>
      </c>
      <c r="P39" s="19">
        <v>100391</v>
      </c>
      <c r="Q39" s="2">
        <f t="shared" si="8"/>
        <v>112975.80550803595</v>
      </c>
      <c r="R39" s="2">
        <f t="shared" si="8"/>
        <v>128124.36212260537</v>
      </c>
      <c r="S39" s="2">
        <f t="shared" si="8"/>
        <v>138375.56653876253</v>
      </c>
      <c r="T39" s="2">
        <f t="shared" si="8"/>
        <v>146513.50633812812</v>
      </c>
      <c r="U39" s="2">
        <f t="shared" si="8"/>
        <v>154162.59596516995</v>
      </c>
      <c r="V39" s="20">
        <v>4613.3435399999998</v>
      </c>
      <c r="W39" s="2">
        <f t="shared" si="9"/>
        <v>5191.6626243069004</v>
      </c>
      <c r="X39" s="2">
        <f t="shared" si="9"/>
        <v>5887.7957019547785</v>
      </c>
      <c r="Y39" s="2">
        <f t="shared" si="9"/>
        <v>6358.8770505866096</v>
      </c>
      <c r="Z39" s="2">
        <f t="shared" si="9"/>
        <v>6732.845952204405</v>
      </c>
      <c r="AA39" s="2">
        <f t="shared" si="9"/>
        <v>7084.3503521784514</v>
      </c>
      <c r="AB39" s="19">
        <v>100391</v>
      </c>
      <c r="AC39" s="2">
        <f t="shared" si="10"/>
        <v>101262.76288743949</v>
      </c>
      <c r="AD39" s="2">
        <f t="shared" si="11"/>
        <v>102142.09588108289</v>
      </c>
      <c r="AE39" s="2">
        <f t="shared" si="12"/>
        <v>106486.87948176189</v>
      </c>
      <c r="AF39" s="2">
        <f t="shared" si="13"/>
        <v>102674.95858421053</v>
      </c>
      <c r="AG39" s="2">
        <f t="shared" si="14"/>
        <v>104657.7621178344</v>
      </c>
      <c r="AH39">
        <f t="shared" si="15"/>
        <v>1.0086836757023985</v>
      </c>
      <c r="AI39">
        <f t="shared" si="16"/>
        <v>1.0086836757023985</v>
      </c>
      <c r="AJ39" s="17">
        <f>+VLOOKUP($D39,btotal_ine!$A:$H,6,0)</f>
        <v>1.0425366599657142</v>
      </c>
      <c r="AK39" s="17">
        <f>+VLOOKUP($D39,btotal_ine!$A:$H,7,0)</f>
        <v>0.96420290540860265</v>
      </c>
      <c r="AL39" s="17">
        <f>+VLOOKUP($D39,btotal_ine!$A:$H,8,0)</f>
        <v>1.0193114617328785</v>
      </c>
      <c r="AM39">
        <v>4613.3435399999998</v>
      </c>
      <c r="AN39">
        <f t="shared" si="17"/>
        <v>4653.4043192051149</v>
      </c>
      <c r="AO39">
        <f t="shared" si="22"/>
        <v>4693.8129732252328</v>
      </c>
      <c r="AP39">
        <f t="shared" si="22"/>
        <v>4893.4720996099722</v>
      </c>
      <c r="AQ39">
        <f t="shared" si="22"/>
        <v>4718.3000159798703</v>
      </c>
      <c r="AR39">
        <f t="shared" si="22"/>
        <v>4809.4172861827055</v>
      </c>
      <c r="AS39">
        <f t="shared" si="18"/>
        <v>9226.6870799999997</v>
      </c>
      <c r="AT39">
        <f t="shared" si="18"/>
        <v>9845.0669435120144</v>
      </c>
      <c r="AU39">
        <f t="shared" si="18"/>
        <v>10581.60867518001</v>
      </c>
      <c r="AV39">
        <f t="shared" si="18"/>
        <v>11252.349150196582</v>
      </c>
      <c r="AW39">
        <f t="shared" si="18"/>
        <v>11451.145968184275</v>
      </c>
      <c r="AX39">
        <f t="shared" si="18"/>
        <v>11893.767638361158</v>
      </c>
      <c r="AY39">
        <f t="shared" si="19"/>
        <v>0.5</v>
      </c>
      <c r="AZ39">
        <f t="shared" si="20"/>
        <v>0.52733644718670503</v>
      </c>
      <c r="BA39">
        <f t="shared" si="20"/>
        <v>0.5564178266925579</v>
      </c>
      <c r="BB39">
        <f t="shared" si="20"/>
        <v>0.5651155119440564</v>
      </c>
      <c r="BC39">
        <f t="shared" si="20"/>
        <v>0.5879626345617166</v>
      </c>
      <c r="BD39">
        <f t="shared" si="20"/>
        <v>0.59563550992279224</v>
      </c>
      <c r="BE39" s="11">
        <f t="shared" si="21"/>
        <v>100391</v>
      </c>
      <c r="BF39" s="11">
        <f t="shared" si="21"/>
        <v>106799.09122674415</v>
      </c>
      <c r="BG39" s="11">
        <f t="shared" si="21"/>
        <v>113667.36600795001</v>
      </c>
      <c r="BH39" s="11">
        <f t="shared" si="21"/>
        <v>120354.77482732182</v>
      </c>
      <c r="BI39" s="11">
        <f t="shared" si="21"/>
        <v>120738.07830537511</v>
      </c>
      <c r="BJ39" s="11">
        <f t="shared" si="21"/>
        <v>124675.75901286914</v>
      </c>
      <c r="BK39" s="12">
        <v>94126</v>
      </c>
      <c r="BL39" s="13">
        <v>0.25478685094751996</v>
      </c>
      <c r="BM39">
        <v>151</v>
      </c>
      <c r="BN39">
        <v>102067.48110621001</v>
      </c>
      <c r="BO39">
        <v>179.44187159920199</v>
      </c>
      <c r="BP39">
        <v>12.404652543755899</v>
      </c>
    </row>
    <row r="40" spans="1:68" x14ac:dyDescent="0.3">
      <c r="A40">
        <v>11029</v>
      </c>
      <c r="B40" s="16">
        <v>11</v>
      </c>
      <c r="C40" s="16">
        <v>29</v>
      </c>
      <c r="D40" s="16">
        <v>1129</v>
      </c>
      <c r="E40">
        <v>0.22632342799999999</v>
      </c>
      <c r="F40">
        <v>0.261661123</v>
      </c>
      <c r="G40">
        <v>0.28510997500000002</v>
      </c>
      <c r="H40">
        <v>0.31023618600000002</v>
      </c>
      <c r="I40">
        <v>0.32707845800000002</v>
      </c>
      <c r="J40">
        <v>0.345770523</v>
      </c>
      <c r="K40">
        <f t="shared" si="23"/>
        <v>1.1561380335755607</v>
      </c>
      <c r="L40">
        <f t="shared" si="23"/>
        <v>1.0896153457233309</v>
      </c>
      <c r="M40">
        <f t="shared" si="23"/>
        <v>1.0881281372214353</v>
      </c>
      <c r="N40">
        <f t="shared" si="23"/>
        <v>1.0542885477582553</v>
      </c>
      <c r="O40">
        <f t="shared" si="23"/>
        <v>1.0571485664763651</v>
      </c>
      <c r="P40" s="19">
        <v>39668</v>
      </c>
      <c r="Q40" s="2">
        <f t="shared" si="8"/>
        <v>45861.683515875338</v>
      </c>
      <c r="R40" s="2">
        <f t="shared" si="8"/>
        <v>49971.594139604487</v>
      </c>
      <c r="S40" s="2">
        <f t="shared" si="8"/>
        <v>54375.497645113421</v>
      </c>
      <c r="T40" s="2">
        <f t="shared" si="8"/>
        <v>57327.464445899059</v>
      </c>
      <c r="U40" s="2">
        <f t="shared" si="8"/>
        <v>60603.646858706976</v>
      </c>
      <c r="V40" s="20">
        <v>1682.9445659999999</v>
      </c>
      <c r="W40" s="2">
        <f t="shared" si="9"/>
        <v>1945.7162211519153</v>
      </c>
      <c r="X40" s="2">
        <f t="shared" si="9"/>
        <v>2120.0822529899369</v>
      </c>
      <c r="Y40" s="2">
        <f t="shared" si="9"/>
        <v>2306.9211527021639</v>
      </c>
      <c r="Z40" s="2">
        <f t="shared" si="9"/>
        <v>2432.1605518751649</v>
      </c>
      <c r="AA40" s="2">
        <f t="shared" si="9"/>
        <v>2571.1550408551957</v>
      </c>
      <c r="AB40" s="19">
        <v>39668</v>
      </c>
      <c r="AC40" s="2">
        <f t="shared" si="10"/>
        <v>40601.73851979585</v>
      </c>
      <c r="AD40" s="2">
        <f t="shared" si="11"/>
        <v>41557.456156848697</v>
      </c>
      <c r="AE40" s="2">
        <f t="shared" si="12"/>
        <v>43913.383137395162</v>
      </c>
      <c r="AF40" s="2">
        <f t="shared" si="13"/>
        <v>43344.544406798101</v>
      </c>
      <c r="AG40" s="2">
        <f t="shared" si="14"/>
        <v>44509.616367766022</v>
      </c>
      <c r="AH40">
        <f t="shared" si="15"/>
        <v>1.0235388353281196</v>
      </c>
      <c r="AI40">
        <f t="shared" si="16"/>
        <v>1.0235388353281196</v>
      </c>
      <c r="AJ40" s="17">
        <f>+VLOOKUP($D40,btotal_ine!$A:$H,6,0)</f>
        <v>1.0566908371786421</v>
      </c>
      <c r="AK40" s="17">
        <f>+VLOOKUP($D40,btotal_ine!$A:$H,7,0)</f>
        <v>0.98704634692304871</v>
      </c>
      <c r="AL40" s="17">
        <f>+VLOOKUP($D40,btotal_ine!$A:$H,8,0)</f>
        <v>1.026879321882668</v>
      </c>
      <c r="AM40">
        <v>1682.9445659999999</v>
      </c>
      <c r="AN40">
        <f t="shared" si="17"/>
        <v>1722.5591210054276</v>
      </c>
      <c r="AO40">
        <f t="shared" si="22"/>
        <v>1763.1061564977249</v>
      </c>
      <c r="AP40">
        <f t="shared" si="22"/>
        <v>1863.0581205443989</v>
      </c>
      <c r="AQ40">
        <f t="shared" si="22"/>
        <v>1838.9247119886697</v>
      </c>
      <c r="AR40">
        <f t="shared" si="22"/>
        <v>1888.3537612402056</v>
      </c>
      <c r="AS40">
        <f t="shared" si="18"/>
        <v>3365.8891319999998</v>
      </c>
      <c r="AT40">
        <f t="shared" si="18"/>
        <v>3668.2753421573429</v>
      </c>
      <c r="AU40">
        <f t="shared" si="18"/>
        <v>3883.1884094876618</v>
      </c>
      <c r="AV40">
        <f t="shared" si="18"/>
        <v>4169.979273246563</v>
      </c>
      <c r="AW40">
        <f t="shared" si="18"/>
        <v>4271.0852638638344</v>
      </c>
      <c r="AX40">
        <f t="shared" si="18"/>
        <v>4459.5088020954008</v>
      </c>
      <c r="AY40">
        <f t="shared" si="19"/>
        <v>0.5</v>
      </c>
      <c r="AZ40">
        <f t="shared" si="20"/>
        <v>0.53041716874165279</v>
      </c>
      <c r="BA40">
        <f t="shared" si="20"/>
        <v>0.54596430289347087</v>
      </c>
      <c r="BB40">
        <f t="shared" si="20"/>
        <v>0.55322125160255209</v>
      </c>
      <c r="BC40">
        <f t="shared" si="20"/>
        <v>0.56944790413172697</v>
      </c>
      <c r="BD40">
        <f t="shared" si="20"/>
        <v>0.57655566004199388</v>
      </c>
      <c r="BE40" s="11">
        <f t="shared" si="21"/>
        <v>39668</v>
      </c>
      <c r="BF40" s="11">
        <f t="shared" si="21"/>
        <v>43071.718383318032</v>
      </c>
      <c r="BG40" s="11">
        <f t="shared" si="21"/>
        <v>45377.775161399746</v>
      </c>
      <c r="BH40" s="11">
        <f t="shared" si="21"/>
        <v>48587.633562744304</v>
      </c>
      <c r="BI40" s="11">
        <f t="shared" si="21"/>
        <v>49364.919935991493</v>
      </c>
      <c r="BJ40" s="11">
        <f t="shared" si="21"/>
        <v>51324.542486266539</v>
      </c>
      <c r="BK40" s="12">
        <v>41054</v>
      </c>
      <c r="BL40" s="13">
        <v>0.16771113148299965</v>
      </c>
      <c r="BM40">
        <v>125</v>
      </c>
      <c r="BN40">
        <v>41589.594011677502</v>
      </c>
      <c r="BO40">
        <v>42.908381379531903</v>
      </c>
      <c r="BP40">
        <v>3.8660669205871399</v>
      </c>
    </row>
    <row r="41" spans="1:68" x14ac:dyDescent="0.3">
      <c r="A41">
        <v>11030</v>
      </c>
      <c r="B41" s="16">
        <v>11</v>
      </c>
      <c r="C41" s="16">
        <v>30</v>
      </c>
      <c r="D41" s="16">
        <v>1130</v>
      </c>
      <c r="E41">
        <v>0.208348903</v>
      </c>
      <c r="F41">
        <v>0.233469235</v>
      </c>
      <c r="G41">
        <v>0.262343879</v>
      </c>
      <c r="H41">
        <v>0.27831972900000002</v>
      </c>
      <c r="I41">
        <v>0.29724130700000001</v>
      </c>
      <c r="J41">
        <v>0.316335111</v>
      </c>
      <c r="K41">
        <f t="shared" si="23"/>
        <v>1.1205685829792922</v>
      </c>
      <c r="L41">
        <f t="shared" si="23"/>
        <v>1.1236764407096294</v>
      </c>
      <c r="M41">
        <f t="shared" si="23"/>
        <v>1.0608965990016486</v>
      </c>
      <c r="N41">
        <f t="shared" si="23"/>
        <v>1.067985040327486</v>
      </c>
      <c r="O41">
        <f t="shared" si="23"/>
        <v>1.064236711218606</v>
      </c>
      <c r="P41" s="19">
        <v>113109</v>
      </c>
      <c r="Q41" s="2">
        <f t="shared" si="8"/>
        <v>126746.39185220476</v>
      </c>
      <c r="R41" s="2">
        <f t="shared" si="8"/>
        <v>142421.9344692734</v>
      </c>
      <c r="S41" s="2">
        <f t="shared" si="8"/>
        <v>151094.94590168781</v>
      </c>
      <c r="T41" s="2">
        <f t="shared" si="8"/>
        <v>161367.14189209338</v>
      </c>
      <c r="U41" s="2">
        <f t="shared" si="8"/>
        <v>171732.83638598758</v>
      </c>
      <c r="V41" s="20">
        <v>3699.6453660000002</v>
      </c>
      <c r="W41" s="2">
        <f t="shared" si="9"/>
        <v>4145.7063653045252</v>
      </c>
      <c r="X41" s="2">
        <f t="shared" si="9"/>
        <v>4658.4325727926434</v>
      </c>
      <c r="Y41" s="2">
        <f t="shared" si="9"/>
        <v>4942.1152731542152</v>
      </c>
      <c r="Z41" s="2">
        <f t="shared" si="9"/>
        <v>5278.1051793026891</v>
      </c>
      <c r="AA41" s="2">
        <f t="shared" si="9"/>
        <v>5617.1532974869842</v>
      </c>
      <c r="AB41" s="19">
        <v>113109</v>
      </c>
      <c r="AC41" s="2">
        <f t="shared" si="10"/>
        <v>115510.0276952148</v>
      </c>
      <c r="AD41" s="2">
        <f t="shared" si="11"/>
        <v>117962.02334163763</v>
      </c>
      <c r="AE41" s="2">
        <f t="shared" si="12"/>
        <v>124230.27701951115</v>
      </c>
      <c r="AF41" s="2">
        <f t="shared" si="13"/>
        <v>121665.85182547668</v>
      </c>
      <c r="AG41" s="2">
        <f t="shared" si="14"/>
        <v>125460.27976227859</v>
      </c>
      <c r="AH41">
        <f t="shared" si="15"/>
        <v>1.021227556562385</v>
      </c>
      <c r="AI41">
        <f t="shared" si="16"/>
        <v>1.021227556562385</v>
      </c>
      <c r="AJ41" s="17">
        <f>+VLOOKUP($D41,btotal_ine!$A:$H,6,0)</f>
        <v>1.05313789557271</v>
      </c>
      <c r="AK41" s="17">
        <f>+VLOOKUP($D41,btotal_ine!$A:$H,7,0)</f>
        <v>0.97935748631042885</v>
      </c>
      <c r="AL41" s="17">
        <f>+VLOOKUP($D41,btotal_ine!$A:$H,8,0)</f>
        <v>1.031187287804016</v>
      </c>
      <c r="AM41">
        <v>3699.6453660000002</v>
      </c>
      <c r="AN41">
        <f t="shared" si="17"/>
        <v>3778.1797972675304</v>
      </c>
      <c r="AO41">
        <f t="shared" si="22"/>
        <v>3858.3813226168868</v>
      </c>
      <c r="AP41">
        <f t="shared" si="22"/>
        <v>4063.4075864177976</v>
      </c>
      <c r="AQ41">
        <f t="shared" si="22"/>
        <v>3979.5286396888609</v>
      </c>
      <c r="AR41">
        <f t="shared" si="22"/>
        <v>4103.6393446991615</v>
      </c>
      <c r="AS41">
        <f t="shared" si="18"/>
        <v>7399.2907320000004</v>
      </c>
      <c r="AT41">
        <f t="shared" si="18"/>
        <v>7923.8861625720556</v>
      </c>
      <c r="AU41">
        <f t="shared" si="18"/>
        <v>8516.8138954095302</v>
      </c>
      <c r="AV41">
        <f t="shared" si="18"/>
        <v>9005.5228595720127</v>
      </c>
      <c r="AW41">
        <f t="shared" si="18"/>
        <v>9257.6338189915496</v>
      </c>
      <c r="AX41">
        <f t="shared" si="18"/>
        <v>9720.7926421861448</v>
      </c>
      <c r="AY41">
        <f t="shared" si="19"/>
        <v>0.5</v>
      </c>
      <c r="AZ41">
        <f t="shared" si="20"/>
        <v>0.52319105553112188</v>
      </c>
      <c r="BA41">
        <f t="shared" si="20"/>
        <v>0.54696892875673697</v>
      </c>
      <c r="BB41">
        <f t="shared" si="20"/>
        <v>0.54878715541776879</v>
      </c>
      <c r="BC41">
        <f t="shared" si="20"/>
        <v>0.57013544524465121</v>
      </c>
      <c r="BD41">
        <f t="shared" si="20"/>
        <v>0.57784930758729991</v>
      </c>
      <c r="BE41" s="11">
        <f t="shared" si="21"/>
        <v>113109</v>
      </c>
      <c r="BF41" s="11">
        <f t="shared" si="21"/>
        <v>120867.62662857711</v>
      </c>
      <c r="BG41" s="11">
        <f t="shared" si="21"/>
        <v>129043.12308230548</v>
      </c>
      <c r="BH41" s="11">
        <f t="shared" si="21"/>
        <v>136351.96068459784</v>
      </c>
      <c r="BI41" s="11">
        <f t="shared" si="21"/>
        <v>138732.02920317583</v>
      </c>
      <c r="BJ41" s="11">
        <f t="shared" si="21"/>
        <v>144994.27158068321</v>
      </c>
      <c r="BK41" s="12">
        <v>119793</v>
      </c>
      <c r="BL41" s="13">
        <v>0.14541281071386358</v>
      </c>
      <c r="BM41">
        <v>257</v>
      </c>
      <c r="BN41">
        <v>120543.989628001</v>
      </c>
      <c r="BO41">
        <v>44.152682988297201</v>
      </c>
      <c r="BP41">
        <v>3.6280168395503298</v>
      </c>
    </row>
    <row r="42" spans="1:68" x14ac:dyDescent="0.3">
      <c r="A42">
        <v>11031</v>
      </c>
      <c r="B42" s="16">
        <v>11</v>
      </c>
      <c r="C42" s="16">
        <v>31</v>
      </c>
      <c r="D42" s="16">
        <v>1131</v>
      </c>
      <c r="E42">
        <v>3.314226895</v>
      </c>
      <c r="F42">
        <v>3.6045081699999999</v>
      </c>
      <c r="G42">
        <v>3.8364305359999999</v>
      </c>
      <c r="H42">
        <v>4.1058285310000002</v>
      </c>
      <c r="I42">
        <v>4.3729901890000002</v>
      </c>
      <c r="J42">
        <v>4.5989493860000001</v>
      </c>
      <c r="K42">
        <f t="shared" si="23"/>
        <v>1.0875864218704918</v>
      </c>
      <c r="L42">
        <f t="shared" si="23"/>
        <v>1.06434230554123</v>
      </c>
      <c r="M42">
        <f t="shared" si="23"/>
        <v>1.0702210016503737</v>
      </c>
      <c r="N42">
        <f t="shared" si="23"/>
        <v>1.0650688785425073</v>
      </c>
      <c r="O42">
        <f t="shared" si="23"/>
        <v>1.0516715536129917</v>
      </c>
      <c r="P42" s="19">
        <v>119510</v>
      </c>
      <c r="Q42" s="2">
        <f t="shared" si="8"/>
        <v>129977.45327774248</v>
      </c>
      <c r="R42" s="2">
        <f t="shared" si="8"/>
        <v>138340.50229000993</v>
      </c>
      <c r="S42" s="2">
        <f t="shared" si="8"/>
        <v>148054.91092963025</v>
      </c>
      <c r="T42" s="2">
        <f t="shared" si="8"/>
        <v>157688.67794653209</v>
      </c>
      <c r="U42" s="2">
        <f t="shared" si="8"/>
        <v>165836.6969232081</v>
      </c>
      <c r="V42" s="20">
        <v>6191.4854990000003</v>
      </c>
      <c r="W42" s="2">
        <f t="shared" si="9"/>
        <v>6733.7755599204465</v>
      </c>
      <c r="X42" s="2">
        <f t="shared" si="9"/>
        <v>7167.0422044429151</v>
      </c>
      <c r="Y42" s="2">
        <f t="shared" si="9"/>
        <v>7670.3190869093987</v>
      </c>
      <c r="Z42" s="2">
        <f t="shared" si="9"/>
        <v>8169.4181479577819</v>
      </c>
      <c r="AA42" s="2">
        <f t="shared" si="9"/>
        <v>8591.5446757769296</v>
      </c>
      <c r="AB42" s="19">
        <v>119510</v>
      </c>
      <c r="AC42" s="2">
        <f t="shared" si="10"/>
        <v>122601.4664703951</v>
      </c>
      <c r="AD42" s="2">
        <f t="shared" si="11"/>
        <v>125772.90252440309</v>
      </c>
      <c r="AE42" s="2">
        <f t="shared" si="12"/>
        <v>133307.23229804944</v>
      </c>
      <c r="AF42" s="2">
        <f t="shared" si="13"/>
        <v>131509.36714202765</v>
      </c>
      <c r="AG42" s="2">
        <f t="shared" si="14"/>
        <v>135610.60966175463</v>
      </c>
      <c r="AH42">
        <f t="shared" si="15"/>
        <v>1.0258678476311196</v>
      </c>
      <c r="AI42">
        <f t="shared" si="16"/>
        <v>1.0258678476311196</v>
      </c>
      <c r="AJ42" s="17">
        <f>+VLOOKUP($D42,btotal_ine!$A:$H,6,0)</f>
        <v>1.0599042371005511</v>
      </c>
      <c r="AK42" s="17">
        <f>+VLOOKUP($D42,btotal_ine!$A:$H,7,0)</f>
        <v>0.98651337121753369</v>
      </c>
      <c r="AL42" s="17">
        <f>+VLOOKUP($D42,btotal_ine!$A:$H,8,0)</f>
        <v>1.0311859345752741</v>
      </c>
      <c r="AM42">
        <v>6191.4854990000003</v>
      </c>
      <c r="AN42">
        <f t="shared" si="17"/>
        <v>6351.6459024984188</v>
      </c>
      <c r="AO42">
        <f t="shared" si="22"/>
        <v>6515.9493109110726</v>
      </c>
      <c r="AP42">
        <f t="shared" si="22"/>
        <v>6906.2822833670625</v>
      </c>
      <c r="AQ42">
        <f t="shared" si="22"/>
        <v>6813.1398179443668</v>
      </c>
      <c r="AR42">
        <f t="shared" si="22"/>
        <v>7025.6139505589745</v>
      </c>
      <c r="AS42">
        <f t="shared" si="18"/>
        <v>12382.970998000001</v>
      </c>
      <c r="AT42">
        <f t="shared" si="18"/>
        <v>13085.421462418864</v>
      </c>
      <c r="AU42">
        <f t="shared" si="18"/>
        <v>13682.991515353988</v>
      </c>
      <c r="AV42">
        <f t="shared" si="18"/>
        <v>14576.601370276461</v>
      </c>
      <c r="AW42">
        <f t="shared" si="18"/>
        <v>14982.55796590215</v>
      </c>
      <c r="AX42">
        <f t="shared" si="18"/>
        <v>15617.158626335904</v>
      </c>
      <c r="AY42">
        <f t="shared" si="19"/>
        <v>0.5</v>
      </c>
      <c r="AZ42">
        <f t="shared" si="20"/>
        <v>0.51460135076732139</v>
      </c>
      <c r="BA42">
        <f t="shared" si="20"/>
        <v>0.52379205208163859</v>
      </c>
      <c r="BB42">
        <f t="shared" si="20"/>
        <v>0.52620764553184207</v>
      </c>
      <c r="BC42">
        <f t="shared" si="20"/>
        <v>0.54526190831699384</v>
      </c>
      <c r="BD42">
        <f t="shared" si="20"/>
        <v>0.55013494332372526</v>
      </c>
      <c r="BE42" s="11">
        <f t="shared" si="21"/>
        <v>119510</v>
      </c>
      <c r="BF42" s="11">
        <f t="shared" si="21"/>
        <v>126181.76050343957</v>
      </c>
      <c r="BG42" s="11">
        <f t="shared" si="21"/>
        <v>131757.69341904199</v>
      </c>
      <c r="BH42" s="11">
        <f t="shared" si="21"/>
        <v>140294.56967984585</v>
      </c>
      <c r="BI42" s="11">
        <f t="shared" si="21"/>
        <v>143414.09697884432</v>
      </c>
      <c r="BJ42" s="11">
        <f t="shared" si="21"/>
        <v>149208.27012073042</v>
      </c>
      <c r="BK42" s="12">
        <v>130871</v>
      </c>
      <c r="BL42" s="13">
        <v>8.5696727262107419E-2</v>
      </c>
      <c r="BM42">
        <v>164</v>
      </c>
      <c r="BN42">
        <v>123176.411341994</v>
      </c>
      <c r="BO42">
        <v>332.79668289789299</v>
      </c>
      <c r="BP42">
        <v>15.6113202573625</v>
      </c>
    </row>
    <row r="43" spans="1:68" x14ac:dyDescent="0.3">
      <c r="A43">
        <v>11032</v>
      </c>
      <c r="B43" s="16">
        <v>11</v>
      </c>
      <c r="C43" s="16">
        <v>32</v>
      </c>
      <c r="D43" s="16">
        <v>1132</v>
      </c>
      <c r="E43">
        <v>1.6609179709999999</v>
      </c>
      <c r="F43">
        <v>1.909414774</v>
      </c>
      <c r="G43">
        <v>2.1687583290000001</v>
      </c>
      <c r="H43">
        <v>2.3807923820000001</v>
      </c>
      <c r="I43">
        <v>2.5334268579999999</v>
      </c>
      <c r="J43">
        <v>2.6963478639999998</v>
      </c>
      <c r="K43">
        <f t="shared" si="23"/>
        <v>1.1496141334724592</v>
      </c>
      <c r="L43">
        <f t="shared" si="23"/>
        <v>1.1358235824564746</v>
      </c>
      <c r="M43">
        <f t="shared" si="23"/>
        <v>1.0977674875825225</v>
      </c>
      <c r="N43">
        <f t="shared" si="23"/>
        <v>1.064110788136754</v>
      </c>
      <c r="O43">
        <f t="shared" si="23"/>
        <v>1.0643085493017221</v>
      </c>
      <c r="P43" s="19">
        <v>78794</v>
      </c>
      <c r="Q43" s="2">
        <f t="shared" si="8"/>
        <v>90582.696032828957</v>
      </c>
      <c r="R43" s="2">
        <f t="shared" si="8"/>
        <v>102885.96231657368</v>
      </c>
      <c r="S43" s="2">
        <f t="shared" si="8"/>
        <v>112944.86435977518</v>
      </c>
      <c r="T43" s="2">
        <f t="shared" si="8"/>
        <v>120185.84862987914</v>
      </c>
      <c r="U43" s="2">
        <f t="shared" si="8"/>
        <v>127914.82620186303</v>
      </c>
      <c r="V43" s="20">
        <v>3412.468781</v>
      </c>
      <c r="W43" s="2">
        <f t="shared" si="9"/>
        <v>3923.0223406711343</v>
      </c>
      <c r="X43" s="2">
        <f t="shared" si="9"/>
        <v>4455.8612890378727</v>
      </c>
      <c r="Y43" s="2">
        <f t="shared" si="9"/>
        <v>4891.4996522833253</v>
      </c>
      <c r="Z43" s="2">
        <f t="shared" si="9"/>
        <v>5205.0975501618677</v>
      </c>
      <c r="AA43" s="2">
        <f t="shared" si="9"/>
        <v>5539.8298225867256</v>
      </c>
      <c r="AB43" s="19">
        <v>78794</v>
      </c>
      <c r="AC43" s="2">
        <f t="shared" si="10"/>
        <v>81240.453616935643</v>
      </c>
      <c r="AD43" s="2">
        <f t="shared" si="11"/>
        <v>83762.866511225118</v>
      </c>
      <c r="AE43" s="2">
        <f t="shared" si="12"/>
        <v>88905.210499060588</v>
      </c>
      <c r="AF43" s="2">
        <f t="shared" si="13"/>
        <v>89045.511699203184</v>
      </c>
      <c r="AG43" s="2">
        <f t="shared" si="14"/>
        <v>91732.584684543079</v>
      </c>
      <c r="AH43">
        <f t="shared" si="15"/>
        <v>1.0310487298136362</v>
      </c>
      <c r="AI43">
        <f t="shared" si="16"/>
        <v>1.0310487298136362</v>
      </c>
      <c r="AJ43" s="17">
        <f>+VLOOKUP($D43,btotal_ine!$A:$H,6,0)</f>
        <v>1.0613916906383134</v>
      </c>
      <c r="AK43" s="17">
        <f>+VLOOKUP($D43,btotal_ine!$A:$H,7,0)</f>
        <v>1.0015780987340903</v>
      </c>
      <c r="AL43" s="17">
        <f>+VLOOKUP($D43,btotal_ine!$A:$H,8,0)</f>
        <v>1.030176400068505</v>
      </c>
      <c r="AM43">
        <v>3412.468781</v>
      </c>
      <c r="AN43">
        <f t="shared" si="17"/>
        <v>3518.4216021787374</v>
      </c>
      <c r="AO43">
        <f t="shared" si="22"/>
        <v>3627.6641238752459</v>
      </c>
      <c r="AP43">
        <f t="shared" si="22"/>
        <v>3850.3725575079034</v>
      </c>
      <c r="AQ43">
        <f t="shared" si="22"/>
        <v>3856.4488255666829</v>
      </c>
      <c r="AR43">
        <f t="shared" si="22"/>
        <v>3972.8225681706995</v>
      </c>
      <c r="AS43">
        <f t="shared" si="18"/>
        <v>6824.9375620000001</v>
      </c>
      <c r="AT43">
        <f t="shared" si="18"/>
        <v>7441.4439428498717</v>
      </c>
      <c r="AU43">
        <f t="shared" si="18"/>
        <v>8083.525412913119</v>
      </c>
      <c r="AV43">
        <f t="shared" si="18"/>
        <v>8741.8722097912287</v>
      </c>
      <c r="AW43">
        <f t="shared" si="18"/>
        <v>9061.5463757285506</v>
      </c>
      <c r="AX43">
        <f t="shared" si="18"/>
        <v>9512.6523907574247</v>
      </c>
      <c r="AY43">
        <f t="shared" si="19"/>
        <v>0.5</v>
      </c>
      <c r="AZ43">
        <f t="shared" si="20"/>
        <v>0.52718563370225735</v>
      </c>
      <c r="BA43">
        <f t="shared" si="20"/>
        <v>0.55122747333976418</v>
      </c>
      <c r="BB43">
        <f t="shared" si="20"/>
        <v>0.5595482906744691</v>
      </c>
      <c r="BC43">
        <f t="shared" si="20"/>
        <v>0.57441603610877912</v>
      </c>
      <c r="BD43">
        <f t="shared" si="20"/>
        <v>0.58236437063224045</v>
      </c>
      <c r="BE43" s="11">
        <f t="shared" si="21"/>
        <v>78794</v>
      </c>
      <c r="BF43" s="11">
        <f t="shared" si="21"/>
        <v>85657.600044606137</v>
      </c>
      <c r="BG43" s="11">
        <f t="shared" si="21"/>
        <v>92344.786533357154</v>
      </c>
      <c r="BH43" s="11">
        <f t="shared" si="21"/>
        <v>99493.517133606423</v>
      </c>
      <c r="BI43" s="11">
        <f t="shared" si="21"/>
        <v>102298.33972706844</v>
      </c>
      <c r="BJ43" s="11">
        <f t="shared" si="21"/>
        <v>106843.57789256528</v>
      </c>
      <c r="BK43" s="12">
        <v>89558</v>
      </c>
      <c r="BL43" s="13">
        <v>0.11405356756395779</v>
      </c>
      <c r="BM43">
        <v>163</v>
      </c>
      <c r="BN43">
        <v>86733.203854846899</v>
      </c>
      <c r="BO43">
        <v>194.93168715956401</v>
      </c>
      <c r="BP43">
        <v>14.195377749225299</v>
      </c>
    </row>
    <row r="44" spans="1:68" x14ac:dyDescent="0.3">
      <c r="A44">
        <v>11033</v>
      </c>
      <c r="B44" s="16">
        <v>11</v>
      </c>
      <c r="C44" s="16">
        <v>33</v>
      </c>
      <c r="D44" s="16">
        <v>1133</v>
      </c>
      <c r="E44">
        <v>0.52506253899999999</v>
      </c>
      <c r="F44">
        <v>0.583655484</v>
      </c>
      <c r="G44">
        <v>0.64465995600000003</v>
      </c>
      <c r="H44">
        <v>0.70345833400000002</v>
      </c>
      <c r="I44">
        <v>0.74402723199999998</v>
      </c>
      <c r="J44">
        <v>0.78314869600000003</v>
      </c>
      <c r="K44">
        <f t="shared" si="23"/>
        <v>1.1115923164345192</v>
      </c>
      <c r="L44">
        <f t="shared" si="23"/>
        <v>1.1045213720633866</v>
      </c>
      <c r="M44">
        <f t="shared" si="23"/>
        <v>1.0912083610169203</v>
      </c>
      <c r="N44">
        <f t="shared" si="23"/>
        <v>1.0576706480529094</v>
      </c>
      <c r="O44">
        <f t="shared" si="23"/>
        <v>1.0525806883369559</v>
      </c>
      <c r="P44" s="19">
        <v>121027</v>
      </c>
      <c r="Q44" s="2">
        <f t="shared" si="8"/>
        <v>134532.68328112055</v>
      </c>
      <c r="R44" s="2">
        <f t="shared" si="8"/>
        <v>148594.2239250323</v>
      </c>
      <c r="S44" s="2">
        <f t="shared" si="8"/>
        <v>162147.25954581576</v>
      </c>
      <c r="T44" s="2">
        <f t="shared" si="8"/>
        <v>171498.39708382628</v>
      </c>
      <c r="U44" s="2">
        <f t="shared" si="8"/>
        <v>180515.90085117845</v>
      </c>
      <c r="V44" s="20">
        <v>5623.2553310000003</v>
      </c>
      <c r="W44" s="2">
        <f t="shared" si="9"/>
        <v>6250.767419289049</v>
      </c>
      <c r="X44" s="2">
        <f t="shared" si="9"/>
        <v>6904.1062064022544</v>
      </c>
      <c r="Y44" s="2">
        <f t="shared" si="9"/>
        <v>7533.8184177749517</v>
      </c>
      <c r="Z44" s="2">
        <f t="shared" si="9"/>
        <v>7968.298608240978</v>
      </c>
      <c r="AA44" s="2">
        <f t="shared" si="9"/>
        <v>8387.2772339366966</v>
      </c>
      <c r="AB44" s="19">
        <v>121027</v>
      </c>
      <c r="AC44" s="2">
        <f t="shared" si="10"/>
        <v>124073.91667330377</v>
      </c>
      <c r="AD44" s="2">
        <f t="shared" si="11"/>
        <v>127197.54103343822</v>
      </c>
      <c r="AE44" s="2">
        <f t="shared" si="12"/>
        <v>133891.18895395668</v>
      </c>
      <c r="AF44" s="2">
        <f t="shared" si="13"/>
        <v>132718.35731649862</v>
      </c>
      <c r="AG44" s="2">
        <f t="shared" si="14"/>
        <v>136920.4976134015</v>
      </c>
      <c r="AH44">
        <f t="shared" si="15"/>
        <v>1.025175511855237</v>
      </c>
      <c r="AI44">
        <f t="shared" si="16"/>
        <v>1.025175511855237</v>
      </c>
      <c r="AJ44" s="17">
        <f>+VLOOKUP($D44,btotal_ine!$A:$H,6,0)</f>
        <v>1.0526240355445142</v>
      </c>
      <c r="AK44" s="17">
        <f>+VLOOKUP($D44,btotal_ine!$A:$H,7,0)</f>
        <v>0.99124041210910907</v>
      </c>
      <c r="AL44" s="17">
        <f>+VLOOKUP($D44,btotal_ine!$A:$H,8,0)</f>
        <v>1.0316620879120879</v>
      </c>
      <c r="AM44">
        <v>5623.2553310000003</v>
      </c>
      <c r="AN44">
        <f t="shared" si="17"/>
        <v>5764.8236622506156</v>
      </c>
      <c r="AO44">
        <f t="shared" si="22"/>
        <v>5909.9560487029567</v>
      </c>
      <c r="AP44">
        <f t="shared" si="22"/>
        <v>6220.9617858764177</v>
      </c>
      <c r="AQ44">
        <f t="shared" si="22"/>
        <v>6166.4687243471599</v>
      </c>
      <c r="AR44">
        <f t="shared" si="22"/>
        <v>6361.71199920458</v>
      </c>
      <c r="AS44">
        <f t="shared" si="18"/>
        <v>11246.510662000001</v>
      </c>
      <c r="AT44">
        <f t="shared" si="18"/>
        <v>12015.591081539664</v>
      </c>
      <c r="AU44">
        <f t="shared" si="18"/>
        <v>12814.062255105211</v>
      </c>
      <c r="AV44">
        <f t="shared" si="18"/>
        <v>13754.780203651369</v>
      </c>
      <c r="AW44">
        <f t="shared" si="18"/>
        <v>14134.767332588137</v>
      </c>
      <c r="AX44">
        <f t="shared" si="18"/>
        <v>14748.989233141278</v>
      </c>
      <c r="AY44">
        <f t="shared" si="19"/>
        <v>0.5</v>
      </c>
      <c r="AZ44">
        <f t="shared" si="20"/>
        <v>0.5202213837729972</v>
      </c>
      <c r="BA44">
        <f t="shared" si="20"/>
        <v>0.53879137380120112</v>
      </c>
      <c r="BB44">
        <f t="shared" si="20"/>
        <v>0.54772364997697387</v>
      </c>
      <c r="BC44">
        <f t="shared" si="20"/>
        <v>0.56373751479232492</v>
      </c>
      <c r="BD44">
        <f t="shared" si="20"/>
        <v>0.56866793387375425</v>
      </c>
      <c r="BE44" s="11">
        <f t="shared" si="21"/>
        <v>121027</v>
      </c>
      <c r="BF44" s="11">
        <f t="shared" si="21"/>
        <v>129091.80924384329</v>
      </c>
      <c r="BG44" s="11">
        <f t="shared" si="21"/>
        <v>137065.87575508165</v>
      </c>
      <c r="BH44" s="11">
        <f t="shared" si="21"/>
        <v>146670.74142723565</v>
      </c>
      <c r="BI44" s="11">
        <f t="shared" si="21"/>
        <v>149636.63384184544</v>
      </c>
      <c r="BJ44" s="11">
        <f t="shared" si="21"/>
        <v>155724.59296555864</v>
      </c>
      <c r="BK44" s="12">
        <v>128536</v>
      </c>
      <c r="BL44" s="13">
        <v>0.14061594665330135</v>
      </c>
      <c r="BM44">
        <v>200</v>
      </c>
      <c r="BN44">
        <v>130132.527478894</v>
      </c>
      <c r="BO44">
        <v>73.781782994691994</v>
      </c>
      <c r="BP44">
        <v>4.2816403273399901</v>
      </c>
    </row>
    <row r="45" spans="1:68" x14ac:dyDescent="0.3">
      <c r="A45">
        <v>11034</v>
      </c>
      <c r="B45" s="16">
        <v>11</v>
      </c>
      <c r="C45" s="16">
        <v>34</v>
      </c>
      <c r="D45" s="16">
        <v>1134</v>
      </c>
      <c r="E45">
        <v>0.27734767799999999</v>
      </c>
      <c r="F45">
        <v>0.31034619800000002</v>
      </c>
      <c r="G45">
        <v>0.384320681</v>
      </c>
      <c r="H45">
        <v>0.42302440099999999</v>
      </c>
      <c r="I45">
        <v>0.439818975</v>
      </c>
      <c r="J45">
        <v>0.466135311</v>
      </c>
      <c r="K45">
        <f t="shared" si="23"/>
        <v>1.1189788940652319</v>
      </c>
      <c r="L45">
        <f t="shared" si="23"/>
        <v>1.2383611704500403</v>
      </c>
      <c r="M45">
        <f t="shared" si="23"/>
        <v>1.1007068365389372</v>
      </c>
      <c r="N45">
        <f t="shared" si="23"/>
        <v>1.0397011944471732</v>
      </c>
      <c r="O45">
        <f t="shared" si="23"/>
        <v>1.0598344716709869</v>
      </c>
      <c r="P45" s="19">
        <v>5261</v>
      </c>
      <c r="Q45" s="2">
        <f t="shared" si="8"/>
        <v>5886.947961677185</v>
      </c>
      <c r="R45" s="2">
        <f t="shared" si="8"/>
        <v>7290.1677682010386</v>
      </c>
      <c r="S45" s="2">
        <f t="shared" si="8"/>
        <v>8024.3375019746891</v>
      </c>
      <c r="T45" s="2">
        <f t="shared" si="8"/>
        <v>8342.9132854503314</v>
      </c>
      <c r="U45" s="2">
        <f t="shared" si="8"/>
        <v>8842.1070940821101</v>
      </c>
      <c r="V45" s="20">
        <v>332.69394319999998</v>
      </c>
      <c r="W45" s="2">
        <f t="shared" si="9"/>
        <v>372.27750062413702</v>
      </c>
      <c r="X45" s="2">
        <f t="shared" si="9"/>
        <v>461.01400140512197</v>
      </c>
      <c r="Y45" s="2">
        <f t="shared" si="9"/>
        <v>507.44126308678898</v>
      </c>
      <c r="Z45" s="2">
        <f t="shared" si="9"/>
        <v>527.58728734311683</v>
      </c>
      <c r="AA45" s="2">
        <f t="shared" si="9"/>
        <v>559.15519394162141</v>
      </c>
      <c r="AB45" s="19">
        <v>5261</v>
      </c>
      <c r="AC45" s="2">
        <f t="shared" si="10"/>
        <v>5424.4318462891151</v>
      </c>
      <c r="AD45" s="2">
        <f t="shared" si="11"/>
        <v>5592.9406681306855</v>
      </c>
      <c r="AE45" s="2">
        <f t="shared" si="12"/>
        <v>6019.6157316073886</v>
      </c>
      <c r="AF45" s="2">
        <f t="shared" si="13"/>
        <v>6048.9933589287348</v>
      </c>
      <c r="AG45" s="2">
        <f t="shared" si="14"/>
        <v>6121.7379599149263</v>
      </c>
      <c r="AH45">
        <f t="shared" si="15"/>
        <v>1.0310647873577485</v>
      </c>
      <c r="AI45">
        <f t="shared" si="16"/>
        <v>1.0310647873577485</v>
      </c>
      <c r="AJ45" s="17">
        <f>+VLOOKUP($D45,btotal_ine!$A:$H,6,0)</f>
        <v>1.076288144072036</v>
      </c>
      <c r="AK45" s="17">
        <f>+VLOOKUP($D45,btotal_ine!$A:$H,7,0)</f>
        <v>1.0048803160585638</v>
      </c>
      <c r="AL45" s="17">
        <f>+VLOOKUP($D45,btotal_ine!$A:$H,8,0)</f>
        <v>1.0120259019426456</v>
      </c>
      <c r="AM45">
        <v>332.69394319999998</v>
      </c>
      <c r="AN45">
        <f t="shared" si="17"/>
        <v>343.02900980071882</v>
      </c>
      <c r="AO45">
        <f t="shared" si="22"/>
        <v>353.68513304771722</v>
      </c>
      <c r="AP45">
        <f t="shared" si="22"/>
        <v>380.6671154337987</v>
      </c>
      <c r="AQ45">
        <f t="shared" si="22"/>
        <v>382.52489127021744</v>
      </c>
      <c r="AR45">
        <f t="shared" si="22"/>
        <v>387.12509810325423</v>
      </c>
      <c r="AS45">
        <f t="shared" si="18"/>
        <v>665.38788639999996</v>
      </c>
      <c r="AT45">
        <f t="shared" si="18"/>
        <v>715.30651042485579</v>
      </c>
      <c r="AU45">
        <f t="shared" si="18"/>
        <v>814.69913445283919</v>
      </c>
      <c r="AV45">
        <f t="shared" si="18"/>
        <v>888.10837852058762</v>
      </c>
      <c r="AW45">
        <f t="shared" si="18"/>
        <v>910.11217861333421</v>
      </c>
      <c r="AX45">
        <f t="shared" si="18"/>
        <v>946.28029204487564</v>
      </c>
      <c r="AY45">
        <f t="shared" si="19"/>
        <v>0.5</v>
      </c>
      <c r="AZ45">
        <f t="shared" si="20"/>
        <v>0.52044472572047895</v>
      </c>
      <c r="BA45">
        <f t="shared" si="20"/>
        <v>0.56587024818032239</v>
      </c>
      <c r="BB45">
        <f t="shared" si="20"/>
        <v>0.57137312895537073</v>
      </c>
      <c r="BC45">
        <f t="shared" si="20"/>
        <v>0.57969478899508819</v>
      </c>
      <c r="BD45">
        <f t="shared" si="20"/>
        <v>0.59089806544877765</v>
      </c>
      <c r="BE45" s="11">
        <f t="shared" si="21"/>
        <v>5261</v>
      </c>
      <c r="BF45" s="11">
        <f t="shared" si="21"/>
        <v>5646.2338888627401</v>
      </c>
      <c r="BG45" s="11">
        <f t="shared" si="21"/>
        <v>6329.7574478658589</v>
      </c>
      <c r="BH45" s="11">
        <f t="shared" si="21"/>
        <v>6878.8933513549746</v>
      </c>
      <c r="BI45" s="11">
        <f t="shared" si="21"/>
        <v>7013.1398576737665</v>
      </c>
      <c r="BJ45" s="11">
        <f t="shared" si="21"/>
        <v>7234.6462353961542</v>
      </c>
      <c r="BK45" s="12">
        <v>5723</v>
      </c>
      <c r="BL45" s="13">
        <v>0.16393176813085641</v>
      </c>
      <c r="BM45">
        <v>18</v>
      </c>
      <c r="BN45">
        <v>5595.19398767436</v>
      </c>
      <c r="BO45">
        <v>33.3853553034036</v>
      </c>
      <c r="BP45">
        <v>3.5283250082494702</v>
      </c>
    </row>
    <row r="46" spans="1:68" x14ac:dyDescent="0.3">
      <c r="A46">
        <v>11035</v>
      </c>
      <c r="B46" s="16">
        <v>11</v>
      </c>
      <c r="C46" s="16">
        <v>35</v>
      </c>
      <c r="D46" s="16">
        <v>1135</v>
      </c>
      <c r="E46">
        <v>1.8200221860000001</v>
      </c>
      <c r="F46">
        <v>2.032000451</v>
      </c>
      <c r="G46">
        <v>2.2946086659999998</v>
      </c>
      <c r="H46">
        <v>2.4756663410000002</v>
      </c>
      <c r="I46">
        <v>2.655656386</v>
      </c>
      <c r="J46">
        <v>2.7826038190000002</v>
      </c>
      <c r="K46">
        <f t="shared" si="23"/>
        <v>1.1164701543918432</v>
      </c>
      <c r="L46">
        <f t="shared" si="23"/>
        <v>1.1292362975956838</v>
      </c>
      <c r="M46">
        <f t="shared" si="23"/>
        <v>1.0789056877901639</v>
      </c>
      <c r="N46">
        <f t="shared" si="23"/>
        <v>1.0727036765896716</v>
      </c>
      <c r="O46">
        <f t="shared" si="23"/>
        <v>1.0478026576289152</v>
      </c>
      <c r="P46" s="19">
        <v>83060</v>
      </c>
      <c r="Q46" s="2">
        <f t="shared" si="8"/>
        <v>92734.011023786486</v>
      </c>
      <c r="R46" s="2">
        <f t="shared" si="8"/>
        <v>104718.61126969798</v>
      </c>
      <c r="S46" s="2">
        <f t="shared" si="8"/>
        <v>112981.50531636432</v>
      </c>
      <c r="T46" s="2">
        <f t="shared" si="8"/>
        <v>121195.67613949953</v>
      </c>
      <c r="U46" s="2">
        <f t="shared" si="8"/>
        <v>126989.15155210091</v>
      </c>
      <c r="V46" s="20">
        <v>4164.6644740000002</v>
      </c>
      <c r="W46" s="2">
        <f t="shared" si="9"/>
        <v>4649.7235882770046</v>
      </c>
      <c r="X46" s="2">
        <f t="shared" si="9"/>
        <v>5250.6366496692426</v>
      </c>
      <c r="Y46" s="2">
        <f t="shared" si="9"/>
        <v>5664.9417458476364</v>
      </c>
      <c r="Z46" s="2">
        <f t="shared" si="9"/>
        <v>6076.803838437072</v>
      </c>
      <c r="AA46" s="2">
        <f t="shared" si="9"/>
        <v>6367.2912118039576</v>
      </c>
      <c r="AB46" s="19">
        <v>83060</v>
      </c>
      <c r="AC46" s="2">
        <f t="shared" si="10"/>
        <v>84287.033296824418</v>
      </c>
      <c r="AD46" s="2">
        <f t="shared" si="11"/>
        <v>85532.193378039825</v>
      </c>
      <c r="AE46" s="2">
        <f t="shared" si="12"/>
        <v>89391.606915157012</v>
      </c>
      <c r="AF46" s="2">
        <f t="shared" si="13"/>
        <v>86973.590202115593</v>
      </c>
      <c r="AG46" s="2">
        <f t="shared" si="14"/>
        <v>89256.292111264178</v>
      </c>
      <c r="AH46">
        <f t="shared" si="15"/>
        <v>1.0147728545247341</v>
      </c>
      <c r="AI46">
        <f t="shared" si="16"/>
        <v>1.0147728545247341</v>
      </c>
      <c r="AJ46" s="17">
        <f>+VLOOKUP($D46,btotal_ine!$A:$H,6,0)</f>
        <v>1.0451223496638178</v>
      </c>
      <c r="AK46" s="17">
        <f>+VLOOKUP($D46,btotal_ine!$A:$H,7,0)</f>
        <v>0.97295029369662867</v>
      </c>
      <c r="AL46" s="17">
        <f>+VLOOKUP($D46,btotal_ine!$A:$H,8,0)</f>
        <v>1.0262459202137555</v>
      </c>
      <c r="AM46">
        <v>4164.6644740000002</v>
      </c>
      <c r="AN46">
        <f t="shared" si="17"/>
        <v>4226.1884564187303</v>
      </c>
      <c r="AO46">
        <f t="shared" si="22"/>
        <v>4288.6213236795147</v>
      </c>
      <c r="AP46">
        <f t="shared" si="22"/>
        <v>4482.133994622287</v>
      </c>
      <c r="AQ46">
        <f t="shared" si="22"/>
        <v>4360.8935864553978</v>
      </c>
      <c r="AR46">
        <f t="shared" si="22"/>
        <v>4475.3492515861844</v>
      </c>
      <c r="AS46">
        <f t="shared" si="18"/>
        <v>8329.3289480000003</v>
      </c>
      <c r="AT46">
        <f t="shared" si="18"/>
        <v>8875.9120446957349</v>
      </c>
      <c r="AU46">
        <f t="shared" si="18"/>
        <v>9539.2579733487582</v>
      </c>
      <c r="AV46">
        <f t="shared" si="18"/>
        <v>10147.075740469923</v>
      </c>
      <c r="AW46">
        <f t="shared" si="18"/>
        <v>10437.697424892471</v>
      </c>
      <c r="AX46">
        <f t="shared" si="18"/>
        <v>10842.640463390142</v>
      </c>
      <c r="AY46">
        <f t="shared" si="19"/>
        <v>0.5</v>
      </c>
      <c r="AZ46">
        <f t="shared" si="20"/>
        <v>0.5238586823374044</v>
      </c>
      <c r="BA46">
        <f t="shared" si="20"/>
        <v>0.55042401246918016</v>
      </c>
      <c r="BB46">
        <f t="shared" si="20"/>
        <v>0.55828318332679427</v>
      </c>
      <c r="BC46">
        <f t="shared" si="20"/>
        <v>0.58219773874118375</v>
      </c>
      <c r="BD46">
        <f t="shared" si="20"/>
        <v>0.58724544388453437</v>
      </c>
      <c r="BE46" s="11">
        <f t="shared" si="21"/>
        <v>83060</v>
      </c>
      <c r="BF46" s="11">
        <f t="shared" si="21"/>
        <v>88308.98840200674</v>
      </c>
      <c r="BG46" s="11">
        <f t="shared" si="21"/>
        <v>94157.946148861025</v>
      </c>
      <c r="BH46" s="11">
        <f t="shared" si="21"/>
        <v>99811.661742582655</v>
      </c>
      <c r="BI46" s="11">
        <f t="shared" si="21"/>
        <v>101271.65509174814</v>
      </c>
      <c r="BJ46" s="11">
        <f t="shared" si="21"/>
        <v>104830.70176073399</v>
      </c>
      <c r="BK46" s="12">
        <v>82340</v>
      </c>
      <c r="BL46" s="13">
        <v>0.21135704032117875</v>
      </c>
      <c r="BM46">
        <v>104</v>
      </c>
      <c r="BN46">
        <v>87908.200919835406</v>
      </c>
      <c r="BO46">
        <v>237.364441148205</v>
      </c>
      <c r="BP46">
        <v>14.5618621158893</v>
      </c>
    </row>
    <row r="47" spans="1:68" x14ac:dyDescent="0.3">
      <c r="A47">
        <v>11036</v>
      </c>
      <c r="B47" s="16">
        <v>11</v>
      </c>
      <c r="C47" s="16">
        <v>36</v>
      </c>
      <c r="D47" s="16">
        <v>1136</v>
      </c>
      <c r="E47">
        <v>1.3826475920000001</v>
      </c>
      <c r="F47">
        <v>1.574991078</v>
      </c>
      <c r="G47">
        <v>1.8181328329999999</v>
      </c>
      <c r="H47">
        <v>1.957085599</v>
      </c>
      <c r="I47">
        <v>2.0862553359999998</v>
      </c>
      <c r="J47">
        <v>2.1735064550000001</v>
      </c>
      <c r="K47">
        <f t="shared" si="23"/>
        <v>1.1391124442069689</v>
      </c>
      <c r="L47">
        <f t="shared" si="23"/>
        <v>1.1543765919669546</v>
      </c>
      <c r="M47">
        <f t="shared" si="23"/>
        <v>1.0764260803599932</v>
      </c>
      <c r="N47">
        <f t="shared" si="23"/>
        <v>1.066001066619672</v>
      </c>
      <c r="O47">
        <f t="shared" si="23"/>
        <v>1.041821879371337</v>
      </c>
      <c r="P47" s="19">
        <v>6824</v>
      </c>
      <c r="Q47" s="2">
        <f t="shared" si="8"/>
        <v>7773.3033192683561</v>
      </c>
      <c r="R47" s="2">
        <f t="shared" si="8"/>
        <v>8973.319394022421</v>
      </c>
      <c r="S47" s="2">
        <f t="shared" si="8"/>
        <v>9659.1150231258634</v>
      </c>
      <c r="T47" s="2">
        <f t="shared" si="8"/>
        <v>10296.626917254269</v>
      </c>
      <c r="U47" s="2">
        <f t="shared" si="8"/>
        <v>10727.251206119337</v>
      </c>
      <c r="V47" s="20">
        <v>541.95561940000005</v>
      </c>
      <c r="W47" s="2">
        <f t="shared" si="9"/>
        <v>617.34839026643579</v>
      </c>
      <c r="X47" s="2">
        <f t="shared" si="9"/>
        <v>712.65253081205356</v>
      </c>
      <c r="Y47" s="2">
        <f t="shared" si="9"/>
        <v>767.11777040064806</v>
      </c>
      <c r="Z47" s="2">
        <f t="shared" si="9"/>
        <v>817.74836146999542</v>
      </c>
      <c r="AA47" s="2">
        <f t="shared" si="9"/>
        <v>851.94813479950199</v>
      </c>
      <c r="AB47" s="19">
        <v>6824</v>
      </c>
      <c r="AC47" s="2">
        <f t="shared" si="10"/>
        <v>6849.2037202588826</v>
      </c>
      <c r="AD47" s="2">
        <f t="shared" si="11"/>
        <v>6874.5005277854807</v>
      </c>
      <c r="AE47" s="2">
        <f t="shared" si="12"/>
        <v>7185.4616566835866</v>
      </c>
      <c r="AF47" s="2">
        <f t="shared" si="13"/>
        <v>6849.7527562814785</v>
      </c>
      <c r="AG47" s="2">
        <f t="shared" si="14"/>
        <v>6935.8319615127884</v>
      </c>
      <c r="AH47">
        <f t="shared" si="15"/>
        <v>1.0036933939418058</v>
      </c>
      <c r="AI47">
        <f t="shared" si="16"/>
        <v>1.0036933939418058</v>
      </c>
      <c r="AJ47" s="17">
        <f>+VLOOKUP($D47,btotal_ine!$A:$H,6,0)</f>
        <v>1.0452339959305055</v>
      </c>
      <c r="AK47" s="17">
        <f>+VLOOKUP($D47,btotal_ine!$A:$H,7,0)</f>
        <v>0.95327942497753815</v>
      </c>
      <c r="AL47" s="17">
        <f>+VLOOKUP($D47,btotal_ine!$A:$H,8,0)</f>
        <v>1.0125667609173736</v>
      </c>
      <c r="AM47">
        <v>541.95561940000005</v>
      </c>
      <c r="AN47">
        <f t="shared" si="17"/>
        <v>543.95727500141959</v>
      </c>
      <c r="AO47">
        <f t="shared" si="22"/>
        <v>545.96632350551101</v>
      </c>
      <c r="AP47">
        <f t="shared" si="22"/>
        <v>570.66256196115239</v>
      </c>
      <c r="AQ47">
        <f t="shared" si="22"/>
        <v>544.00087892253612</v>
      </c>
      <c r="AR47">
        <f t="shared" si="22"/>
        <v>550.83720790679672</v>
      </c>
      <c r="AS47">
        <f t="shared" si="18"/>
        <v>1083.9112388000001</v>
      </c>
      <c r="AT47">
        <f t="shared" si="18"/>
        <v>1161.3056652678554</v>
      </c>
      <c r="AU47">
        <f t="shared" si="18"/>
        <v>1258.6188543175645</v>
      </c>
      <c r="AV47">
        <f t="shared" si="18"/>
        <v>1337.7803323618004</v>
      </c>
      <c r="AW47">
        <f t="shared" si="18"/>
        <v>1361.7492403925316</v>
      </c>
      <c r="AX47">
        <f t="shared" si="18"/>
        <v>1402.7853427062987</v>
      </c>
      <c r="AY47">
        <f t="shared" si="19"/>
        <v>0.5</v>
      </c>
      <c r="AZ47">
        <f t="shared" si="20"/>
        <v>0.53159853493356057</v>
      </c>
      <c r="BA47">
        <f t="shared" si="20"/>
        <v>0.56621790494189017</v>
      </c>
      <c r="BB47">
        <f t="shared" si="20"/>
        <v>0.57342580978622304</v>
      </c>
      <c r="BC47">
        <f t="shared" si="20"/>
        <v>0.60051317615148814</v>
      </c>
      <c r="BD47">
        <f t="shared" si="20"/>
        <v>0.60732608822095058</v>
      </c>
      <c r="BE47" s="11">
        <f t="shared" si="21"/>
        <v>6824</v>
      </c>
      <c r="BF47" s="11">
        <f t="shared" si="21"/>
        <v>7282.0533263022289</v>
      </c>
      <c r="BG47" s="11">
        <f t="shared" si="21"/>
        <v>7784.9305727292276</v>
      </c>
      <c r="BH47" s="11">
        <f t="shared" si="21"/>
        <v>8240.6583383432844</v>
      </c>
      <c r="BI47" s="11">
        <f t="shared" si="21"/>
        <v>8226.7335670540015</v>
      </c>
      <c r="BJ47" s="11">
        <f t="shared" si="21"/>
        <v>8424.6233874868103</v>
      </c>
      <c r="BK47" s="12">
        <v>6714</v>
      </c>
      <c r="BL47" s="13">
        <v>0.2288902760288305</v>
      </c>
      <c r="BM47">
        <v>25</v>
      </c>
      <c r="BN47">
        <v>6330.5658063950996</v>
      </c>
      <c r="BO47">
        <v>90.890518752710193</v>
      </c>
      <c r="BP47">
        <v>11.5809578780115</v>
      </c>
    </row>
    <row r="48" spans="1:68" x14ac:dyDescent="0.3">
      <c r="A48">
        <v>11037</v>
      </c>
      <c r="B48" s="16">
        <v>11</v>
      </c>
      <c r="C48" s="16">
        <v>37</v>
      </c>
      <c r="D48" s="16">
        <v>1137</v>
      </c>
      <c r="E48">
        <v>4.5288627239999997</v>
      </c>
      <c r="F48">
        <v>5.0929118969999996</v>
      </c>
      <c r="G48">
        <v>5.6272830980000004</v>
      </c>
      <c r="H48">
        <v>6.2500366700000001</v>
      </c>
      <c r="I48">
        <v>6.7585275090000003</v>
      </c>
      <c r="J48">
        <v>7.1266673210000002</v>
      </c>
      <c r="K48">
        <f t="shared" si="23"/>
        <v>1.124545433892467</v>
      </c>
      <c r="L48">
        <f t="shared" si="23"/>
        <v>1.1049244934542799</v>
      </c>
      <c r="M48">
        <f t="shared" si="23"/>
        <v>1.1106668282285874</v>
      </c>
      <c r="N48">
        <f t="shared" si="23"/>
        <v>1.0813580568960086</v>
      </c>
      <c r="O48">
        <f t="shared" si="23"/>
        <v>1.0544704170412513</v>
      </c>
      <c r="P48" s="19">
        <v>189567</v>
      </c>
      <c r="Q48" s="2">
        <f t="shared" si="8"/>
        <v>213176.7042666933</v>
      </c>
      <c r="R48" s="2">
        <f t="shared" si="8"/>
        <v>235544.16197812892</v>
      </c>
      <c r="S48" s="2">
        <f t="shared" si="8"/>
        <v>261611.08729200909</v>
      </c>
      <c r="T48" s="2">
        <f t="shared" si="8"/>
        <v>282895.25701653905</v>
      </c>
      <c r="U48" s="2">
        <f t="shared" si="8"/>
        <v>298304.67964522191</v>
      </c>
      <c r="V48" s="20">
        <v>10946.67441</v>
      </c>
      <c r="W48" s="2">
        <f t="shared" si="9"/>
        <v>12310.032724073015</v>
      </c>
      <c r="X48" s="2">
        <f t="shared" si="9"/>
        <v>13601.656672051986</v>
      </c>
      <c r="Y48" s="2">
        <f t="shared" si="9"/>
        <v>15106.908874602183</v>
      </c>
      <c r="Z48" s="2">
        <f t="shared" si="9"/>
        <v>16335.977626344884</v>
      </c>
      <c r="AA48" s="2">
        <f t="shared" si="9"/>
        <v>17225.805140428442</v>
      </c>
      <c r="AB48" s="19">
        <v>189567</v>
      </c>
      <c r="AC48" s="2">
        <f t="shared" si="10"/>
        <v>194471.70939388138</v>
      </c>
      <c r="AD48" s="2">
        <f t="shared" si="11"/>
        <v>199503.31943100988</v>
      </c>
      <c r="AE48" s="2">
        <f t="shared" si="12"/>
        <v>211307.31160691852</v>
      </c>
      <c r="AF48" s="2">
        <f t="shared" si="13"/>
        <v>207303.59081969038</v>
      </c>
      <c r="AG48" s="2">
        <f t="shared" si="14"/>
        <v>215056.77807524</v>
      </c>
      <c r="AH48">
        <f t="shared" si="15"/>
        <v>1.0258732236828212</v>
      </c>
      <c r="AI48">
        <f t="shared" si="16"/>
        <v>1.0258732236828212</v>
      </c>
      <c r="AJ48" s="17">
        <f>+VLOOKUP($D48,btotal_ine!$A:$H,6,0)</f>
        <v>1.0591668961176888</v>
      </c>
      <c r="AK48" s="17">
        <f>+VLOOKUP($D48,btotal_ine!$A:$H,7,0)</f>
        <v>0.98105261594224424</v>
      </c>
      <c r="AL48" s="17">
        <f>+VLOOKUP($D48,btotal_ine!$A:$H,8,0)</f>
        <v>1.0374001589885302</v>
      </c>
      <c r="AM48">
        <v>10946.67441</v>
      </c>
      <c r="AN48">
        <f t="shared" si="17"/>
        <v>11229.900165592944</v>
      </c>
      <c r="AO48">
        <f t="shared" si="22"/>
        <v>11520.453884513081</v>
      </c>
      <c r="AP48">
        <f t="shared" si="22"/>
        <v>12202.083382726691</v>
      </c>
      <c r="AQ48">
        <f t="shared" si="22"/>
        <v>11970.885822569409</v>
      </c>
      <c r="AR48">
        <f t="shared" si="22"/>
        <v>12418.598855567048</v>
      </c>
      <c r="AS48">
        <f t="shared" si="18"/>
        <v>21893.348819999999</v>
      </c>
      <c r="AT48">
        <f t="shared" si="18"/>
        <v>23539.932889665957</v>
      </c>
      <c r="AU48">
        <f t="shared" si="18"/>
        <v>25122.110556565065</v>
      </c>
      <c r="AV48">
        <f t="shared" si="18"/>
        <v>27308.992257328871</v>
      </c>
      <c r="AW48">
        <f t="shared" si="18"/>
        <v>28306.863448914293</v>
      </c>
      <c r="AX48">
        <f t="shared" si="18"/>
        <v>29644.40399599549</v>
      </c>
      <c r="AY48">
        <f t="shared" si="19"/>
        <v>0.5</v>
      </c>
      <c r="AZ48">
        <f t="shared" si="20"/>
        <v>0.52294255815304913</v>
      </c>
      <c r="BA48">
        <f t="shared" si="20"/>
        <v>0.54142173450858877</v>
      </c>
      <c r="BB48">
        <f t="shared" si="20"/>
        <v>0.55318441384624739</v>
      </c>
      <c r="BC48">
        <f t="shared" si="20"/>
        <v>0.57710306392040223</v>
      </c>
      <c r="BD48">
        <f t="shared" si="20"/>
        <v>0.58108117615572197</v>
      </c>
      <c r="BE48" s="11">
        <f t="shared" si="21"/>
        <v>189567</v>
      </c>
      <c r="BF48" s="11">
        <f t="shared" si="21"/>
        <v>203395.06639766536</v>
      </c>
      <c r="BG48" s="11">
        <f t="shared" si="21"/>
        <v>216030.86649311677</v>
      </c>
      <c r="BH48" s="11">
        <f t="shared" si="21"/>
        <v>233783.82262539916</v>
      </c>
      <c r="BI48" s="11">
        <f t="shared" si="21"/>
        <v>239271.07484748936</v>
      </c>
      <c r="BJ48" s="11">
        <f t="shared" si="21"/>
        <v>249930.89108844104</v>
      </c>
      <c r="BK48" s="12">
        <v>203556</v>
      </c>
      <c r="BL48" s="13">
        <v>0.15250409296101075</v>
      </c>
      <c r="BM48">
        <v>255</v>
      </c>
      <c r="BN48">
        <v>202688.61668294101</v>
      </c>
      <c r="BO48">
        <v>440.674261187105</v>
      </c>
      <c r="BP48">
        <v>27.851872015137602</v>
      </c>
    </row>
    <row r="49" spans="1:68" x14ac:dyDescent="0.3">
      <c r="A49">
        <v>11038</v>
      </c>
      <c r="B49" s="16">
        <v>11</v>
      </c>
      <c r="C49" s="16">
        <v>38</v>
      </c>
      <c r="D49" s="16">
        <v>1138</v>
      </c>
      <c r="E49">
        <v>1.3266284349999999</v>
      </c>
      <c r="F49">
        <v>1.4872787869999999</v>
      </c>
      <c r="G49">
        <v>1.7376195919999999</v>
      </c>
      <c r="H49">
        <v>1.8454576890000001</v>
      </c>
      <c r="I49">
        <v>1.936648895</v>
      </c>
      <c r="J49">
        <v>2.0767733590000002</v>
      </c>
      <c r="K49">
        <f t="shared" si="23"/>
        <v>1.1210967198965549</v>
      </c>
      <c r="L49">
        <f t="shared" si="23"/>
        <v>1.168321371344887</v>
      </c>
      <c r="M49">
        <f t="shared" si="23"/>
        <v>1.0620608201567747</v>
      </c>
      <c r="N49">
        <f t="shared" si="23"/>
        <v>1.0494138698186106</v>
      </c>
      <c r="O49">
        <f t="shared" si="23"/>
        <v>1.0723540877036466</v>
      </c>
      <c r="P49" s="19">
        <v>12256</v>
      </c>
      <c r="Q49" s="2">
        <f t="shared" si="8"/>
        <v>13740.161399052176</v>
      </c>
      <c r="R49" s="2">
        <f t="shared" si="8"/>
        <v>16052.92420824072</v>
      </c>
      <c r="S49" s="2">
        <f t="shared" si="8"/>
        <v>17049.181850518682</v>
      </c>
      <c r="T49" s="2">
        <f t="shared" si="8"/>
        <v>17891.647902994031</v>
      </c>
      <c r="U49" s="2">
        <f t="shared" si="8"/>
        <v>19186.181764530025</v>
      </c>
      <c r="V49" s="20">
        <v>676.78092040000001</v>
      </c>
      <c r="W49" s="2">
        <f t="shared" si="9"/>
        <v>758.73686994901141</v>
      </c>
      <c r="X49" s="2">
        <f t="shared" si="9"/>
        <v>886.4485003887562</v>
      </c>
      <c r="Y49" s="2">
        <f t="shared" si="9"/>
        <v>941.46222134962545</v>
      </c>
      <c r="Z49" s="2">
        <f t="shared" si="9"/>
        <v>987.98351299453577</v>
      </c>
      <c r="AA49" s="2">
        <f t="shared" si="9"/>
        <v>1059.4681587434993</v>
      </c>
      <c r="AB49" s="19">
        <v>12256</v>
      </c>
      <c r="AC49" s="2">
        <f t="shared" si="10"/>
        <v>12476.115011543936</v>
      </c>
      <c r="AD49" s="2">
        <f t="shared" si="11"/>
        <v>12700.183239333546</v>
      </c>
      <c r="AE49" s="2">
        <f t="shared" si="12"/>
        <v>13381.133683677765</v>
      </c>
      <c r="AF49" s="2">
        <f t="shared" si="13"/>
        <v>12811.278801270702</v>
      </c>
      <c r="AG49" s="2">
        <f t="shared" si="14"/>
        <v>13360.22157790136</v>
      </c>
      <c r="AH49">
        <f t="shared" si="15"/>
        <v>1.0179597757460783</v>
      </c>
      <c r="AI49">
        <f t="shared" si="16"/>
        <v>1.0179597757460783</v>
      </c>
      <c r="AJ49" s="17">
        <f>+VLOOKUP($D49,btotal_ine!$A:$H,6,0)</f>
        <v>1.0536173716167541</v>
      </c>
      <c r="AK49" s="17">
        <f>+VLOOKUP($D49,btotal_ine!$A:$H,7,0)</f>
        <v>0.95741355733541711</v>
      </c>
      <c r="AL49" s="17">
        <f>+VLOOKUP($D49,btotal_ine!$A:$H,8,0)</f>
        <v>1.0428483982860641</v>
      </c>
      <c r="AM49">
        <v>676.78092040000001</v>
      </c>
      <c r="AN49">
        <f t="shared" si="17"/>
        <v>688.93575395960852</v>
      </c>
      <c r="AO49">
        <f t="shared" si="22"/>
        <v>701.3088856041785</v>
      </c>
      <c r="AP49">
        <f t="shared" si="22"/>
        <v>738.91122474174938</v>
      </c>
      <c r="AQ49">
        <f t="shared" si="22"/>
        <v>707.44362423506811</v>
      </c>
      <c r="AR49">
        <f t="shared" si="22"/>
        <v>737.75645041122903</v>
      </c>
      <c r="AS49">
        <f t="shared" si="18"/>
        <v>1353.5618408</v>
      </c>
      <c r="AT49">
        <f t="shared" si="18"/>
        <v>1447.6726239086199</v>
      </c>
      <c r="AU49">
        <f t="shared" si="18"/>
        <v>1587.7573859929348</v>
      </c>
      <c r="AV49">
        <f t="shared" si="18"/>
        <v>1680.3734460913747</v>
      </c>
      <c r="AW49">
        <f t="shared" si="18"/>
        <v>1695.4271372296039</v>
      </c>
      <c r="AX49">
        <f t="shared" si="18"/>
        <v>1797.2246091547283</v>
      </c>
      <c r="AY49">
        <f t="shared" si="19"/>
        <v>0.5</v>
      </c>
      <c r="AZ49">
        <f t="shared" si="20"/>
        <v>0.52410804585118997</v>
      </c>
      <c r="BA49">
        <f t="shared" si="20"/>
        <v>0.5583022369846502</v>
      </c>
      <c r="BB49">
        <f t="shared" si="20"/>
        <v>0.56026963740679747</v>
      </c>
      <c r="BC49">
        <f t="shared" si="20"/>
        <v>0.5827342805241047</v>
      </c>
      <c r="BD49">
        <f t="shared" si="20"/>
        <v>0.58950236567358649</v>
      </c>
      <c r="BE49" s="11">
        <f t="shared" si="21"/>
        <v>12256</v>
      </c>
      <c r="BF49" s="11">
        <f t="shared" si="21"/>
        <v>13077.664517029978</v>
      </c>
      <c r="BG49" s="11">
        <f t="shared" si="21"/>
        <v>14181.08142526976</v>
      </c>
      <c r="BH49" s="11">
        <f t="shared" si="21"/>
        <v>14994.085834092053</v>
      </c>
      <c r="BI49" s="11">
        <f t="shared" si="21"/>
        <v>14931.142669704395</v>
      </c>
      <c r="BJ49" s="11">
        <f t="shared" si="21"/>
        <v>15751.764452192299</v>
      </c>
      <c r="BK49" s="12">
        <v>11304</v>
      </c>
      <c r="BL49" s="13">
        <v>0.2699067444638974</v>
      </c>
      <c r="BM49">
        <v>40</v>
      </c>
      <c r="BN49">
        <v>13413.0445557563</v>
      </c>
      <c r="BO49">
        <v>125.891494858188</v>
      </c>
      <c r="BP49">
        <v>10.8762814392287</v>
      </c>
    </row>
    <row r="50" spans="1:68" x14ac:dyDescent="0.3">
      <c r="A50">
        <v>11039</v>
      </c>
      <c r="B50" s="16">
        <v>11</v>
      </c>
      <c r="C50" s="16">
        <v>39</v>
      </c>
      <c r="D50" s="16">
        <v>1139</v>
      </c>
      <c r="E50">
        <v>1.1616492780000001</v>
      </c>
      <c r="F50">
        <v>1.2947606650000001</v>
      </c>
      <c r="G50">
        <v>1.417336361</v>
      </c>
      <c r="H50">
        <v>1.556124649</v>
      </c>
      <c r="I50">
        <v>1.6645791400000001</v>
      </c>
      <c r="J50">
        <v>1.7748472710000001</v>
      </c>
      <c r="K50">
        <f t="shared" si="23"/>
        <v>1.1145882750679934</v>
      </c>
      <c r="L50">
        <f t="shared" si="23"/>
        <v>1.0946705436096948</v>
      </c>
      <c r="M50">
        <f t="shared" si="23"/>
        <v>1.0979219131174185</v>
      </c>
      <c r="N50">
        <f t="shared" si="23"/>
        <v>1.0696952465020686</v>
      </c>
      <c r="O50">
        <f t="shared" si="23"/>
        <v>1.0662438500821294</v>
      </c>
      <c r="P50" s="19">
        <v>34263</v>
      </c>
      <c r="Q50" s="2">
        <f t="shared" si="8"/>
        <v>38189.138068654654</v>
      </c>
      <c r="R50" s="2">
        <f t="shared" si="8"/>
        <v>41804.524529599883</v>
      </c>
      <c r="S50" s="2">
        <f t="shared" si="8"/>
        <v>45898.103548502353</v>
      </c>
      <c r="T50" s="2">
        <f t="shared" si="8"/>
        <v>49096.983189292696</v>
      </c>
      <c r="U50" s="2">
        <f t="shared" si="8"/>
        <v>52349.356383169026</v>
      </c>
      <c r="V50" s="20">
        <v>1639.3398119999999</v>
      </c>
      <c r="W50" s="2">
        <f t="shared" si="9"/>
        <v>1827.1889333073684</v>
      </c>
      <c r="X50" s="2">
        <f t="shared" si="9"/>
        <v>2000.1699029011954</v>
      </c>
      <c r="Y50" s="2">
        <f t="shared" si="9"/>
        <v>2196.0303663531618</v>
      </c>
      <c r="Z50" s="2">
        <f t="shared" si="9"/>
        <v>2349.0832440621734</v>
      </c>
      <c r="AA50" s="2">
        <f t="shared" si="9"/>
        <v>2504.6955623122703</v>
      </c>
      <c r="AB50" s="19">
        <v>34263</v>
      </c>
      <c r="AC50" s="2">
        <f t="shared" si="10"/>
        <v>34650.210321057195</v>
      </c>
      <c r="AD50" s="2">
        <f t="shared" si="11"/>
        <v>35041.796552943371</v>
      </c>
      <c r="AE50" s="2">
        <f t="shared" si="12"/>
        <v>36561.027386495611</v>
      </c>
      <c r="AF50" s="2">
        <f t="shared" si="13"/>
        <v>35191.612844695825</v>
      </c>
      <c r="AG50" s="2">
        <f t="shared" si="14"/>
        <v>36177.123138879942</v>
      </c>
      <c r="AH50">
        <f t="shared" si="15"/>
        <v>1.0113011213570673</v>
      </c>
      <c r="AI50">
        <f t="shared" si="16"/>
        <v>1.0113011213570673</v>
      </c>
      <c r="AJ50" s="17">
        <f>+VLOOKUP($D50,btotal_ine!$A:$H,6,0)</f>
        <v>1.043354821470323</v>
      </c>
      <c r="AK50" s="17">
        <f>+VLOOKUP($D50,btotal_ine!$A:$H,7,0)</f>
        <v>0.96254441847808692</v>
      </c>
      <c r="AL50" s="17">
        <f>+VLOOKUP($D50,btotal_ine!$A:$H,8,0)</f>
        <v>1.0280041241227924</v>
      </c>
      <c r="AM50">
        <v>1639.3398119999999</v>
      </c>
      <c r="AN50">
        <f t="shared" si="17"/>
        <v>1657.8661901608839</v>
      </c>
      <c r="AO50">
        <f t="shared" si="22"/>
        <v>1676.6019371696709</v>
      </c>
      <c r="AP50">
        <f t="shared" si="22"/>
        <v>1749.2907148324598</v>
      </c>
      <c r="AQ50">
        <f t="shared" si="22"/>
        <v>1683.7700138575269</v>
      </c>
      <c r="AR50">
        <f t="shared" si="22"/>
        <v>1730.9225183198289</v>
      </c>
      <c r="AS50">
        <f t="shared" si="18"/>
        <v>3278.6796239999999</v>
      </c>
      <c r="AT50">
        <f t="shared" si="18"/>
        <v>3485.0551234682525</v>
      </c>
      <c r="AU50">
        <f t="shared" si="18"/>
        <v>3676.7718400708663</v>
      </c>
      <c r="AV50">
        <f t="shared" si="18"/>
        <v>3945.3210811856216</v>
      </c>
      <c r="AW50">
        <f t="shared" si="18"/>
        <v>4032.8532579197004</v>
      </c>
      <c r="AX50">
        <f t="shared" si="18"/>
        <v>4235.618080632099</v>
      </c>
      <c r="AY50">
        <f t="shared" si="19"/>
        <v>0.5</v>
      </c>
      <c r="AZ50">
        <f t="shared" si="20"/>
        <v>0.52429269224556463</v>
      </c>
      <c r="BA50">
        <f t="shared" si="20"/>
        <v>0.54400163782331512</v>
      </c>
      <c r="BB50">
        <f t="shared" si="20"/>
        <v>0.55661638714921158</v>
      </c>
      <c r="BC50">
        <f t="shared" si="20"/>
        <v>0.58248666485671241</v>
      </c>
      <c r="BD50">
        <f t="shared" si="20"/>
        <v>0.59134121977741771</v>
      </c>
      <c r="BE50" s="11">
        <f t="shared" si="21"/>
        <v>34263</v>
      </c>
      <c r="BF50" s="11">
        <f t="shared" si="21"/>
        <v>36333.704112204257</v>
      </c>
      <c r="BG50" s="11">
        <f t="shared" si="21"/>
        <v>38125.589434145186</v>
      </c>
      <c r="BH50" s="11">
        <f t="shared" si="21"/>
        <v>40700.933948669131</v>
      </c>
      <c r="BI50" s="11">
        <f t="shared" si="21"/>
        <v>40997.290393671035</v>
      </c>
      <c r="BJ50" s="11">
        <f t="shared" si="21"/>
        <v>42786.048249966218</v>
      </c>
      <c r="BK50" s="12">
        <v>35905</v>
      </c>
      <c r="BL50" s="13">
        <v>0.16620943787649145</v>
      </c>
      <c r="BM50">
        <v>72</v>
      </c>
      <c r="BN50">
        <v>36163.544517535804</v>
      </c>
      <c r="BO50">
        <v>122.892070074397</v>
      </c>
      <c r="BP50">
        <v>11.084839542567799</v>
      </c>
    </row>
    <row r="51" spans="1:68" x14ac:dyDescent="0.3">
      <c r="A51">
        <v>11040</v>
      </c>
      <c r="B51" s="16">
        <v>11</v>
      </c>
      <c r="C51" s="16">
        <v>40</v>
      </c>
      <c r="D51" s="16">
        <v>1140</v>
      </c>
      <c r="E51">
        <v>0.27643897099999998</v>
      </c>
      <c r="F51">
        <v>0.31691510899999997</v>
      </c>
      <c r="G51">
        <v>0.36370439399999999</v>
      </c>
      <c r="H51">
        <v>0.40851437000000002</v>
      </c>
      <c r="I51">
        <v>0.42171425600000001</v>
      </c>
      <c r="J51">
        <v>0.45566397199999997</v>
      </c>
      <c r="K51">
        <f t="shared" si="23"/>
        <v>1.1464197969395566</v>
      </c>
      <c r="L51">
        <f t="shared" si="23"/>
        <v>1.1476398053334844</v>
      </c>
      <c r="M51">
        <f t="shared" si="23"/>
        <v>1.1232043844925339</v>
      </c>
      <c r="N51">
        <f t="shared" si="23"/>
        <v>1.0323119257714239</v>
      </c>
      <c r="O51">
        <f t="shared" si="23"/>
        <v>1.0805040747780648</v>
      </c>
      <c r="P51" s="19">
        <v>18960</v>
      </c>
      <c r="Q51" s="2">
        <f t="shared" si="8"/>
        <v>21736.119349973993</v>
      </c>
      <c r="R51" s="2">
        <f t="shared" si="8"/>
        <v>24945.235779509538</v>
      </c>
      <c r="S51" s="2">
        <f t="shared" si="8"/>
        <v>28018.598199745145</v>
      </c>
      <c r="T51" s="2">
        <f t="shared" si="8"/>
        <v>28923.933064994664</v>
      </c>
      <c r="U51" s="2">
        <f t="shared" si="8"/>
        <v>31252.427535334733</v>
      </c>
      <c r="V51" s="20">
        <v>1278.247713</v>
      </c>
      <c r="W51" s="2">
        <f t="shared" si="9"/>
        <v>1465.4084835759127</v>
      </c>
      <c r="X51" s="2">
        <f t="shared" si="9"/>
        <v>1681.7611068250969</v>
      </c>
      <c r="Y51" s="2">
        <f t="shared" si="9"/>
        <v>1888.9614488549655</v>
      </c>
      <c r="Z51" s="2">
        <f t="shared" si="9"/>
        <v>1949.9974309754487</v>
      </c>
      <c r="AA51" s="2">
        <f t="shared" si="9"/>
        <v>2106.9801699757304</v>
      </c>
      <c r="AB51" s="19">
        <v>18960</v>
      </c>
      <c r="AC51" s="2">
        <f t="shared" si="10"/>
        <v>19389.895962346327</v>
      </c>
      <c r="AD51" s="2">
        <f t="shared" si="11"/>
        <v>19829.539315960676</v>
      </c>
      <c r="AE51" s="2">
        <f t="shared" si="12"/>
        <v>20812.307200505427</v>
      </c>
      <c r="AF51" s="2">
        <f t="shared" si="13"/>
        <v>20615.753623596476</v>
      </c>
      <c r="AG51" s="2">
        <f t="shared" si="14"/>
        <v>21191.032385281207</v>
      </c>
      <c r="AH51">
        <f t="shared" si="15"/>
        <v>1.0226738376764941</v>
      </c>
      <c r="AI51">
        <f t="shared" si="16"/>
        <v>1.0226738376764941</v>
      </c>
      <c r="AJ51" s="17">
        <f>+VLOOKUP($D51,btotal_ine!$A:$H,6,0)</f>
        <v>1.0495608026432428</v>
      </c>
      <c r="AK51" s="17">
        <f>+VLOOKUP($D51,btotal_ine!$A:$H,7,0)</f>
        <v>0.99055589680589684</v>
      </c>
      <c r="AL51" s="17">
        <f>+VLOOKUP($D51,btotal_ine!$A:$H,8,0)</f>
        <v>1.0279048135803426</v>
      </c>
      <c r="AM51">
        <v>1278.247713</v>
      </c>
      <c r="AN51">
        <f t="shared" si="17"/>
        <v>1307.2304941549119</v>
      </c>
      <c r="AO51">
        <f t="shared" si="22"/>
        <v>1336.8704261851435</v>
      </c>
      <c r="AP51">
        <f t="shared" si="22"/>
        <v>1403.1267975368933</v>
      </c>
      <c r="AQ51">
        <f t="shared" si="22"/>
        <v>1389.8755232665433</v>
      </c>
      <c r="AR51">
        <f t="shared" si="22"/>
        <v>1428.6597406431772</v>
      </c>
      <c r="AS51">
        <f t="shared" si="18"/>
        <v>2556.495426</v>
      </c>
      <c r="AT51">
        <f t="shared" si="18"/>
        <v>2772.6389777308245</v>
      </c>
      <c r="AU51">
        <f t="shared" si="18"/>
        <v>3018.6315330102407</v>
      </c>
      <c r="AV51">
        <f t="shared" si="18"/>
        <v>3292.0882463918588</v>
      </c>
      <c r="AW51">
        <f t="shared" si="18"/>
        <v>3339.8729542419919</v>
      </c>
      <c r="AX51">
        <f t="shared" si="18"/>
        <v>3535.6399106189074</v>
      </c>
      <c r="AY51">
        <f t="shared" si="19"/>
        <v>0.5</v>
      </c>
      <c r="AZ51">
        <f t="shared" si="20"/>
        <v>0.52852480807841351</v>
      </c>
      <c r="BA51">
        <f t="shared" si="20"/>
        <v>0.5571269922924349</v>
      </c>
      <c r="BB51">
        <f t="shared" si="20"/>
        <v>0.57378821813943603</v>
      </c>
      <c r="BC51">
        <f t="shared" si="20"/>
        <v>0.583853774587068</v>
      </c>
      <c r="BD51">
        <f t="shared" si="20"/>
        <v>0.59592611896014802</v>
      </c>
      <c r="BE51" s="11">
        <f t="shared" si="21"/>
        <v>18960</v>
      </c>
      <c r="BF51" s="11">
        <f t="shared" si="21"/>
        <v>20496.082084318994</v>
      </c>
      <c r="BG51" s="11">
        <f t="shared" si="21"/>
        <v>22095.143195291515</v>
      </c>
      <c r="BH51" s="11">
        <f t="shared" si="21"/>
        <v>23883.713327897131</v>
      </c>
      <c r="BI51" s="11">
        <f t="shared" si="21"/>
        <v>24073.171138187652</v>
      </c>
      <c r="BJ51" s="11">
        <f t="shared" si="21"/>
        <v>25256.579372238877</v>
      </c>
      <c r="BK51" s="12">
        <v>20007</v>
      </c>
      <c r="BL51" s="13">
        <v>0.1856199504109971</v>
      </c>
      <c r="BM51">
        <v>47</v>
      </c>
      <c r="BN51">
        <v>20514.062586157099</v>
      </c>
      <c r="BO51">
        <v>56.200777326127302</v>
      </c>
      <c r="BP51">
        <v>2.8956250394250098</v>
      </c>
    </row>
    <row r="52" spans="1:68" x14ac:dyDescent="0.3">
      <c r="A52">
        <v>11041</v>
      </c>
      <c r="B52" s="16">
        <v>11</v>
      </c>
      <c r="C52" s="16">
        <v>41</v>
      </c>
      <c r="D52" s="16">
        <v>1141</v>
      </c>
      <c r="E52">
        <v>5.0616053729999999</v>
      </c>
      <c r="F52">
        <v>5.6488123510000001</v>
      </c>
      <c r="G52">
        <v>6.1661908329999999</v>
      </c>
      <c r="H52">
        <v>6.5536792860000004</v>
      </c>
      <c r="I52">
        <v>6.8773341510000003</v>
      </c>
      <c r="J52">
        <v>7.1151283100000002</v>
      </c>
      <c r="K52">
        <f t="shared" si="23"/>
        <v>1.1160120030558534</v>
      </c>
      <c r="L52">
        <f t="shared" si="23"/>
        <v>1.0915906654092358</v>
      </c>
      <c r="M52">
        <f t="shared" si="23"/>
        <v>1.0628408142878507</v>
      </c>
      <c r="N52">
        <f t="shared" si="23"/>
        <v>1.0493852156744063</v>
      </c>
      <c r="O52">
        <f t="shared" si="23"/>
        <v>1.0345765021415199</v>
      </c>
      <c r="P52" s="19">
        <v>62761</v>
      </c>
      <c r="Q52" s="2">
        <f t="shared" si="8"/>
        <v>70042.029323788418</v>
      </c>
      <c r="R52" s="2">
        <f t="shared" si="8"/>
        <v>76457.2253961674</v>
      </c>
      <c r="S52" s="2">
        <f t="shared" si="8"/>
        <v>81261.859698252301</v>
      </c>
      <c r="T52" s="2">
        <f t="shared" si="8"/>
        <v>85274.994165553842</v>
      </c>
      <c r="U52" s="2">
        <f t="shared" si="8"/>
        <v>88223.505183937203</v>
      </c>
      <c r="V52" s="20">
        <v>3891.6778909999998</v>
      </c>
      <c r="W52" s="2">
        <f t="shared" si="9"/>
        <v>4343.1592383830885</v>
      </c>
      <c r="X52" s="2">
        <f t="shared" si="9"/>
        <v>4740.952083004865</v>
      </c>
      <c r="Y52" s="2">
        <f t="shared" si="9"/>
        <v>5038.8773724005723</v>
      </c>
      <c r="Z52" s="2">
        <f t="shared" si="9"/>
        <v>5287.7234181934609</v>
      </c>
      <c r="AA52" s="2">
        <f t="shared" si="9"/>
        <v>5470.5543982863919</v>
      </c>
      <c r="AB52" s="19">
        <v>62761</v>
      </c>
      <c r="AC52" s="2">
        <f t="shared" si="10"/>
        <v>63810.479349636589</v>
      </c>
      <c r="AD52" s="2">
        <f t="shared" si="11"/>
        <v>64877.507924194928</v>
      </c>
      <c r="AE52" s="2">
        <f t="shared" si="12"/>
        <v>68257.929646423407</v>
      </c>
      <c r="AF52" s="2">
        <f t="shared" si="13"/>
        <v>65187.714587766895</v>
      </c>
      <c r="AG52" s="2">
        <f t="shared" si="14"/>
        <v>67993.423071681231</v>
      </c>
      <c r="AH52">
        <f t="shared" si="15"/>
        <v>1.0167218391937125</v>
      </c>
      <c r="AI52">
        <f t="shared" si="16"/>
        <v>1.0167218391937125</v>
      </c>
      <c r="AJ52" s="17">
        <f>+VLOOKUP($D52,btotal_ine!$A:$H,6,0)</f>
        <v>1.0521046789617485</v>
      </c>
      <c r="AK52" s="17">
        <f>+VLOOKUP($D52,btotal_ine!$A:$H,7,0)</f>
        <v>0.95502038994501814</v>
      </c>
      <c r="AL52" s="17">
        <f>+VLOOKUP($D52,btotal_ine!$A:$H,8,0)</f>
        <v>1.0430404486743712</v>
      </c>
      <c r="AM52">
        <v>3891.6778909999998</v>
      </c>
      <c r="AN52">
        <f t="shared" si="17"/>
        <v>3956.7539028870278</v>
      </c>
      <c r="AO52">
        <f t="shared" si="22"/>
        <v>4022.918105380199</v>
      </c>
      <c r="AP52">
        <f t="shared" si="22"/>
        <v>4232.5309617504399</v>
      </c>
      <c r="AQ52">
        <f t="shared" si="22"/>
        <v>4042.1533695452677</v>
      </c>
      <c r="AR52">
        <f t="shared" si="22"/>
        <v>4216.1294641811173</v>
      </c>
      <c r="AS52">
        <f t="shared" si="18"/>
        <v>7783.3557819999996</v>
      </c>
      <c r="AT52">
        <f t="shared" si="18"/>
        <v>8299.9131412701172</v>
      </c>
      <c r="AU52">
        <f t="shared" si="18"/>
        <v>8763.8701883850645</v>
      </c>
      <c r="AV52">
        <f t="shared" si="18"/>
        <v>9271.4083341510122</v>
      </c>
      <c r="AW52">
        <f t="shared" si="18"/>
        <v>9329.876787738729</v>
      </c>
      <c r="AX52">
        <f t="shared" si="18"/>
        <v>9686.6838624675092</v>
      </c>
      <c r="AY52">
        <f t="shared" si="19"/>
        <v>0.5</v>
      </c>
      <c r="AZ52">
        <f t="shared" si="20"/>
        <v>0.52327767344785314</v>
      </c>
      <c r="BA52">
        <f t="shared" si="20"/>
        <v>0.54096557583522242</v>
      </c>
      <c r="BB52">
        <f t="shared" si="20"/>
        <v>0.54348564865167104</v>
      </c>
      <c r="BC52">
        <f t="shared" si="20"/>
        <v>0.5667516879904092</v>
      </c>
      <c r="BD52">
        <f t="shared" si="20"/>
        <v>0.5647499676832507</v>
      </c>
      <c r="BE52" s="11">
        <f t="shared" si="21"/>
        <v>62761</v>
      </c>
      <c r="BF52" s="11">
        <f t="shared" si="21"/>
        <v>66781.198351340223</v>
      </c>
      <c r="BG52" s="11">
        <f t="shared" si="21"/>
        <v>70192.996865932626</v>
      </c>
      <c r="BH52" s="11">
        <f t="shared" si="21"/>
        <v>74194.41033901312</v>
      </c>
      <c r="BI52" s="11">
        <f t="shared" si="21"/>
        <v>73890.494557707818</v>
      </c>
      <c r="BJ52" s="11">
        <f t="shared" si="21"/>
        <v>76798.566964811136</v>
      </c>
      <c r="BK52" s="12">
        <v>61494</v>
      </c>
      <c r="BL52" s="13">
        <v>0.19383382796093074</v>
      </c>
      <c r="BM52">
        <v>74</v>
      </c>
      <c r="BN52">
        <v>65927.695195662396</v>
      </c>
      <c r="BO52">
        <v>624.84297334749397</v>
      </c>
      <c r="BP52">
        <v>23.335432128177899</v>
      </c>
    </row>
    <row r="53" spans="1:68" x14ac:dyDescent="0.3">
      <c r="A53">
        <v>11042</v>
      </c>
      <c r="B53" s="16">
        <v>11</v>
      </c>
      <c r="C53" s="16">
        <v>42</v>
      </c>
      <c r="D53" s="16">
        <v>1142</v>
      </c>
      <c r="E53">
        <v>2.3020705929999998</v>
      </c>
      <c r="F53">
        <v>2.5715156239999999</v>
      </c>
      <c r="G53">
        <v>2.845799097</v>
      </c>
      <c r="H53">
        <v>3.0571460579999998</v>
      </c>
      <c r="I53">
        <v>3.232827801</v>
      </c>
      <c r="J53">
        <v>3.32040962</v>
      </c>
      <c r="K53">
        <f t="shared" si="23"/>
        <v>1.1170446431222885</v>
      </c>
      <c r="L53">
        <f t="shared" si="23"/>
        <v>1.1066621841376765</v>
      </c>
      <c r="M53">
        <f t="shared" si="23"/>
        <v>1.0742662970210366</v>
      </c>
      <c r="N53">
        <f t="shared" si="23"/>
        <v>1.0574659305335683</v>
      </c>
      <c r="O53">
        <f t="shared" si="23"/>
        <v>1.0270913962608552</v>
      </c>
      <c r="P53" s="19">
        <v>142672</v>
      </c>
      <c r="Q53" s="2">
        <f t="shared" si="8"/>
        <v>159370.99332354314</v>
      </c>
      <c r="R53" s="2">
        <f t="shared" si="8"/>
        <v>176369.85155962329</v>
      </c>
      <c r="S53" s="2">
        <f t="shared" si="8"/>
        <v>189468.18734110642</v>
      </c>
      <c r="T53" s="2">
        <f t="shared" si="8"/>
        <v>200356.15303317155</v>
      </c>
      <c r="U53" s="2">
        <f t="shared" si="8"/>
        <v>205784.08096829374</v>
      </c>
      <c r="V53" s="20">
        <v>11285.336289999999</v>
      </c>
      <c r="W53" s="2">
        <f t="shared" si="9"/>
        <v>12606.224448578059</v>
      </c>
      <c r="X53" s="2">
        <f t="shared" si="9"/>
        <v>13950.831881993172</v>
      </c>
      <c r="Y53" s="2">
        <f t="shared" si="9"/>
        <v>14986.908506231825</v>
      </c>
      <c r="Z53" s="2">
        <f t="shared" si="9"/>
        <v>15848.145149363887</v>
      </c>
      <c r="AA53" s="2">
        <f t="shared" si="9"/>
        <v>16277.493529604855</v>
      </c>
      <c r="AB53" s="19">
        <v>142672</v>
      </c>
      <c r="AC53" s="2">
        <f t="shared" si="10"/>
        <v>144858.90761203313</v>
      </c>
      <c r="AD53" s="2">
        <f t="shared" si="11"/>
        <v>147079.33662212314</v>
      </c>
      <c r="AE53" s="2">
        <f t="shared" si="12"/>
        <v>154280.71029132165</v>
      </c>
      <c r="AF53" s="2">
        <f t="shared" si="13"/>
        <v>148713.0127509314</v>
      </c>
      <c r="AG53" s="2">
        <f t="shared" si="14"/>
        <v>153636.93684567421</v>
      </c>
      <c r="AH53">
        <f t="shared" si="15"/>
        <v>1.0153282186556096</v>
      </c>
      <c r="AI53">
        <f t="shared" si="16"/>
        <v>1.0153282186556096</v>
      </c>
      <c r="AJ53" s="17">
        <f>+VLOOKUP($D53,btotal_ine!$A:$H,6,0)</f>
        <v>1.0489625112173324</v>
      </c>
      <c r="AK53" s="17">
        <f>+VLOOKUP($D53,btotal_ine!$A:$H,7,0)</f>
        <v>0.96391190104143931</v>
      </c>
      <c r="AL53" s="17">
        <f>+VLOOKUP($D53,btotal_ine!$A:$H,8,0)</f>
        <v>1.0331102437080575</v>
      </c>
      <c r="AM53">
        <v>11285.336289999999</v>
      </c>
      <c r="AN53">
        <f t="shared" si="17"/>
        <v>11458.320392255206</v>
      </c>
      <c r="AO53">
        <f t="shared" si="22"/>
        <v>11633.956032653725</v>
      </c>
      <c r="AP53">
        <f t="shared" si="22"/>
        <v>12203.583735404485</v>
      </c>
      <c r="AQ53">
        <f t="shared" si="22"/>
        <v>11763.179597912127</v>
      </c>
      <c r="AR53">
        <f t="shared" si="22"/>
        <v>12152.661341180647</v>
      </c>
      <c r="AS53">
        <f t="shared" si="18"/>
        <v>22570.672579999999</v>
      </c>
      <c r="AT53">
        <f t="shared" si="18"/>
        <v>24064.544840833267</v>
      </c>
      <c r="AU53">
        <f t="shared" si="18"/>
        <v>25584.787914646899</v>
      </c>
      <c r="AV53">
        <f t="shared" si="18"/>
        <v>27190.492241636312</v>
      </c>
      <c r="AW53">
        <f t="shared" si="18"/>
        <v>27611.324747276012</v>
      </c>
      <c r="AX53">
        <f t="shared" si="18"/>
        <v>28430.154870785504</v>
      </c>
      <c r="AY53">
        <f t="shared" si="19"/>
        <v>0.5</v>
      </c>
      <c r="AZ53">
        <f t="shared" si="20"/>
        <v>0.523850524992583</v>
      </c>
      <c r="BA53">
        <f t="shared" si="20"/>
        <v>0.54527838684980989</v>
      </c>
      <c r="BB53">
        <f t="shared" si="20"/>
        <v>0.55118194893443828</v>
      </c>
      <c r="BC53">
        <f t="shared" si="20"/>
        <v>0.57397264689110505</v>
      </c>
      <c r="BD53">
        <f t="shared" si="20"/>
        <v>0.57254325921141636</v>
      </c>
      <c r="BE53" s="11">
        <f t="shared" si="21"/>
        <v>142672</v>
      </c>
      <c r="BF53" s="11">
        <f t="shared" si="21"/>
        <v>151768.82960483126</v>
      </c>
      <c r="BG53" s="11">
        <f t="shared" si="21"/>
        <v>160398.36682450294</v>
      </c>
      <c r="BH53" s="11">
        <f t="shared" si="21"/>
        <v>170073.48516272023</v>
      </c>
      <c r="BI53" s="11">
        <f t="shared" si="21"/>
        <v>170714.4031116055</v>
      </c>
      <c r="BJ53" s="11">
        <f t="shared" si="21"/>
        <v>175927.58511376171</v>
      </c>
      <c r="BK53" s="12">
        <v>150054</v>
      </c>
      <c r="BL53" s="13">
        <v>0.14533765660288789</v>
      </c>
      <c r="BM53">
        <v>287</v>
      </c>
      <c r="BN53">
        <v>150318.616481832</v>
      </c>
      <c r="BO53">
        <v>209.58879161625899</v>
      </c>
      <c r="BP53">
        <v>12.7140518428902</v>
      </c>
    </row>
    <row r="54" spans="1:68" x14ac:dyDescent="0.3">
      <c r="A54">
        <v>11043</v>
      </c>
      <c r="B54" s="16">
        <v>11</v>
      </c>
      <c r="C54" s="16">
        <v>43</v>
      </c>
      <c r="D54" s="16">
        <v>1143</v>
      </c>
      <c r="E54">
        <v>7.8159797000000003E-2</v>
      </c>
      <c r="F54">
        <v>8.9701765000000003E-2</v>
      </c>
      <c r="G54">
        <v>0.10653778899999999</v>
      </c>
      <c r="H54">
        <v>0.12006887099999999</v>
      </c>
      <c r="I54">
        <v>0.125745938</v>
      </c>
      <c r="J54">
        <v>0.135064833</v>
      </c>
      <c r="K54">
        <f t="shared" si="23"/>
        <v>1.1476714173144538</v>
      </c>
      <c r="L54">
        <f t="shared" si="23"/>
        <v>1.1876888821529876</v>
      </c>
      <c r="M54">
        <f t="shared" si="23"/>
        <v>1.1270073475994513</v>
      </c>
      <c r="N54">
        <f t="shared" si="23"/>
        <v>1.0472817554851499</v>
      </c>
      <c r="O54">
        <f t="shared" si="23"/>
        <v>1.0741089147547653</v>
      </c>
      <c r="P54" s="19">
        <v>20166</v>
      </c>
      <c r="Q54" s="2">
        <f t="shared" si="8"/>
        <v>23143.941801563276</v>
      </c>
      <c r="R54" s="2">
        <f t="shared" si="8"/>
        <v>27487.802366912489</v>
      </c>
      <c r="S54" s="2">
        <f t="shared" si="8"/>
        <v>30978.955236871963</v>
      </c>
      <c r="T54" s="2">
        <f t="shared" si="8"/>
        <v>32443.694623567146</v>
      </c>
      <c r="U54" s="2">
        <f t="shared" si="8"/>
        <v>34848.061622754722</v>
      </c>
      <c r="V54" s="20">
        <v>899.01979370000004</v>
      </c>
      <c r="W54" s="2">
        <f t="shared" si="9"/>
        <v>1031.779320829427</v>
      </c>
      <c r="X54" s="2">
        <f t="shared" si="9"/>
        <v>1225.432828184471</v>
      </c>
      <c r="Y54" s="2">
        <f t="shared" si="9"/>
        <v>1381.0718013534747</v>
      </c>
      <c r="Z54" s="2">
        <f t="shared" si="9"/>
        <v>1446.3713005725051</v>
      </c>
      <c r="AA54" s="2">
        <f t="shared" si="9"/>
        <v>1553.5603079903719</v>
      </c>
      <c r="AB54" s="19">
        <v>20166</v>
      </c>
      <c r="AC54" s="2">
        <f t="shared" si="10"/>
        <v>20433.824070692201</v>
      </c>
      <c r="AD54" s="2">
        <f t="shared" si="11"/>
        <v>20705.205105226618</v>
      </c>
      <c r="AE54" s="2">
        <f t="shared" si="12"/>
        <v>21703.25012255372</v>
      </c>
      <c r="AF54" s="2">
        <f t="shared" si="13"/>
        <v>21332.507411314982</v>
      </c>
      <c r="AG54" s="2">
        <f t="shared" si="14"/>
        <v>21518.583600986134</v>
      </c>
      <c r="AH54">
        <f t="shared" si="15"/>
        <v>1.0132809714713975</v>
      </c>
      <c r="AI54">
        <f t="shared" si="16"/>
        <v>1.0132809714713975</v>
      </c>
      <c r="AJ54" s="17">
        <f>+VLOOKUP($D54,btotal_ine!$A:$H,6,0)</f>
        <v>1.048202614379085</v>
      </c>
      <c r="AK54" s="17">
        <f>+VLOOKUP($D54,btotal_ine!$A:$H,7,0)</f>
        <v>0.98291764094570022</v>
      </c>
      <c r="AL54" s="17">
        <f>+VLOOKUP($D54,btotal_ine!$A:$H,8,0)</f>
        <v>1.0087226590894072</v>
      </c>
      <c r="AM54">
        <v>899.01979370000004</v>
      </c>
      <c r="AN54">
        <f t="shared" si="17"/>
        <v>910.95964993235145</v>
      </c>
      <c r="AO54">
        <f t="shared" si="22"/>
        <v>923.05807905469726</v>
      </c>
      <c r="AP54">
        <f t="shared" si="22"/>
        <v>967.55189168886977</v>
      </c>
      <c r="AQ54">
        <f t="shared" si="22"/>
        <v>951.02382287137357</v>
      </c>
      <c r="AR54">
        <f t="shared" si="22"/>
        <v>959.31927946418534</v>
      </c>
      <c r="AS54">
        <f t="shared" si="18"/>
        <v>1798.0395874000001</v>
      </c>
      <c r="AT54">
        <f t="shared" si="18"/>
        <v>1942.7389707617785</v>
      </c>
      <c r="AU54">
        <f t="shared" si="18"/>
        <v>2148.4909072391683</v>
      </c>
      <c r="AV54">
        <f t="shared" si="18"/>
        <v>2348.6236930423447</v>
      </c>
      <c r="AW54">
        <f t="shared" si="18"/>
        <v>2397.3951234438787</v>
      </c>
      <c r="AX54">
        <f t="shared" si="18"/>
        <v>2512.8795874545572</v>
      </c>
      <c r="AY54">
        <f t="shared" si="19"/>
        <v>0.5</v>
      </c>
      <c r="AZ54">
        <f t="shared" si="20"/>
        <v>0.53109518898714958</v>
      </c>
      <c r="BA54">
        <f t="shared" si="20"/>
        <v>0.57036910142624908</v>
      </c>
      <c r="BB54">
        <f t="shared" si="20"/>
        <v>0.58803451802211493</v>
      </c>
      <c r="BC54">
        <f t="shared" si="20"/>
        <v>0.60330951974857627</v>
      </c>
      <c r="BD54">
        <f t="shared" si="20"/>
        <v>0.61823905759211639</v>
      </c>
      <c r="BE54" s="11">
        <f t="shared" si="21"/>
        <v>20166</v>
      </c>
      <c r="BF54" s="11">
        <f t="shared" si="21"/>
        <v>21704.611313108879</v>
      </c>
      <c r="BG54" s="11">
        <f t="shared" si="21"/>
        <v>23619.21846142858</v>
      </c>
      <c r="BH54" s="11">
        <f t="shared" si="21"/>
        <v>25524.520450658565</v>
      </c>
      <c r="BI54" s="11">
        <f t="shared" si="21"/>
        <v>25740.209602706771</v>
      </c>
      <c r="BJ54" s="11">
        <f t="shared" si="21"/>
        <v>26607.257692381681</v>
      </c>
      <c r="BK54" s="12">
        <v>21253</v>
      </c>
      <c r="BL54" s="13">
        <v>0.20128842524591861</v>
      </c>
      <c r="BM54">
        <v>38</v>
      </c>
      <c r="BN54">
        <v>20518.922911994101</v>
      </c>
      <c r="BO54">
        <v>20.452586618751699</v>
      </c>
      <c r="BP54">
        <v>1.3186040123206899</v>
      </c>
    </row>
    <row r="55" spans="1:68" x14ac:dyDescent="0.3">
      <c r="A55">
        <v>11044</v>
      </c>
      <c r="B55" s="16">
        <v>11</v>
      </c>
      <c r="C55" s="16">
        <v>44</v>
      </c>
      <c r="D55" s="16">
        <v>1144</v>
      </c>
      <c r="E55">
        <v>7.6295486800000001</v>
      </c>
      <c r="F55">
        <v>8.6519417740000009</v>
      </c>
      <c r="G55">
        <v>9.8755980999999995</v>
      </c>
      <c r="H55">
        <v>11.26662722</v>
      </c>
      <c r="I55">
        <v>12.295320609999999</v>
      </c>
      <c r="J55">
        <v>12.809927760000001</v>
      </c>
      <c r="K55">
        <f t="shared" si="23"/>
        <v>1.134004400113481</v>
      </c>
      <c r="L55">
        <f t="shared" si="23"/>
        <v>1.1414314101924743</v>
      </c>
      <c r="M55">
        <f t="shared" si="23"/>
        <v>1.1408551771664341</v>
      </c>
      <c r="N55">
        <f t="shared" si="23"/>
        <v>1.0913044667151062</v>
      </c>
      <c r="O55">
        <f t="shared" si="23"/>
        <v>1.0418539024986029</v>
      </c>
      <c r="P55" s="19">
        <v>58830</v>
      </c>
      <c r="Q55" s="2">
        <f t="shared" si="8"/>
        <v>66713.478858676084</v>
      </c>
      <c r="R55" s="2">
        <f t="shared" si="8"/>
        <v>76148.86025250447</v>
      </c>
      <c r="S55" s="2">
        <f t="shared" si="8"/>
        <v>86874.821454393023</v>
      </c>
      <c r="T55" s="2">
        <f t="shared" si="8"/>
        <v>94806.880698256442</v>
      </c>
      <c r="U55" s="2">
        <f t="shared" si="8"/>
        <v>98774.918639197946</v>
      </c>
      <c r="V55" s="20">
        <v>3219.0317719999998</v>
      </c>
      <c r="W55" s="2">
        <f t="shared" si="9"/>
        <v>3650.3961935530956</v>
      </c>
      <c r="X55" s="2">
        <f t="shared" si="9"/>
        <v>4166.6768749685507</v>
      </c>
      <c r="Y55" s="2">
        <f t="shared" si="9"/>
        <v>4753.5748843875299</v>
      </c>
      <c r="Z55" s="2">
        <f t="shared" si="9"/>
        <v>5187.5975041968559</v>
      </c>
      <c r="AA55" s="2">
        <f t="shared" si="9"/>
        <v>5404.718704339507</v>
      </c>
      <c r="AB55" s="19">
        <v>58830</v>
      </c>
      <c r="AC55" s="2">
        <f t="shared" si="10"/>
        <v>60283.387186354135</v>
      </c>
      <c r="AD55" s="2">
        <f t="shared" si="11"/>
        <v>61772.680106406355</v>
      </c>
      <c r="AE55" s="2">
        <f t="shared" si="12"/>
        <v>65409.406359592402</v>
      </c>
      <c r="AF55" s="2">
        <f t="shared" si="13"/>
        <v>64709.042345561305</v>
      </c>
      <c r="AG55" s="2">
        <f t="shared" si="14"/>
        <v>66388.193772644052</v>
      </c>
      <c r="AH55">
        <f t="shared" si="15"/>
        <v>1.0247048646329107</v>
      </c>
      <c r="AI55">
        <f t="shared" si="16"/>
        <v>1.0247048646329107</v>
      </c>
      <c r="AJ55" s="17">
        <f>+VLOOKUP($D55,btotal_ine!$A:$H,6,0)</f>
        <v>1.0588727289624089</v>
      </c>
      <c r="AK55" s="17">
        <f>+VLOOKUP($D55,btotal_ine!$A:$H,7,0)</f>
        <v>0.9892926101456907</v>
      </c>
      <c r="AL55" s="17">
        <f>+VLOOKUP($D55,btotal_ine!$A:$H,8,0)</f>
        <v>1.0259492547906317</v>
      </c>
      <c r="AM55">
        <v>3219.0317719999998</v>
      </c>
      <c r="AN55">
        <f t="shared" si="17"/>
        <v>3298.5575161762986</v>
      </c>
      <c r="AO55">
        <f t="shared" si="22"/>
        <v>3380.0479330973039</v>
      </c>
      <c r="AP55">
        <f t="shared" si="22"/>
        <v>3579.0405789424922</v>
      </c>
      <c r="AQ55">
        <f t="shared" si="22"/>
        <v>3540.7183961593619</v>
      </c>
      <c r="AR55">
        <f t="shared" si="22"/>
        <v>3632.5973999631778</v>
      </c>
      <c r="AS55">
        <f t="shared" si="18"/>
        <v>6438.0635439999996</v>
      </c>
      <c r="AT55">
        <f t="shared" si="18"/>
        <v>6948.9537097293942</v>
      </c>
      <c r="AU55">
        <f t="shared" si="18"/>
        <v>7546.7248080658546</v>
      </c>
      <c r="AV55">
        <f t="shared" si="18"/>
        <v>8332.6154633300212</v>
      </c>
      <c r="AW55">
        <f t="shared" si="18"/>
        <v>8728.3159003562178</v>
      </c>
      <c r="AX55">
        <f t="shared" si="18"/>
        <v>9037.3161043026848</v>
      </c>
      <c r="AY55">
        <f t="shared" si="19"/>
        <v>0.5</v>
      </c>
      <c r="AZ55">
        <f t="shared" si="20"/>
        <v>0.52531594626139033</v>
      </c>
      <c r="BA55">
        <f t="shared" si="20"/>
        <v>0.55211724038423315</v>
      </c>
      <c r="BB55">
        <f t="shared" si="20"/>
        <v>0.57047812962291977</v>
      </c>
      <c r="BC55">
        <f t="shared" si="20"/>
        <v>0.59434117227415439</v>
      </c>
      <c r="BD55">
        <f t="shared" si="20"/>
        <v>0.59804466746120666</v>
      </c>
      <c r="BE55" s="11">
        <f t="shared" si="21"/>
        <v>58830</v>
      </c>
      <c r="BF55" s="11">
        <f t="shared" si="21"/>
        <v>63335.649167282798</v>
      </c>
      <c r="BG55" s="11">
        <f t="shared" si="21"/>
        <v>68211.523342974178</v>
      </c>
      <c r="BH55" s="11">
        <f t="shared" si="21"/>
        <v>74629.271599531581</v>
      </c>
      <c r="BI55" s="11">
        <f t="shared" si="21"/>
        <v>76918.496168797603</v>
      </c>
      <c r="BJ55" s="11">
        <f t="shared" si="21"/>
        <v>79406.210536222119</v>
      </c>
      <c r="BK55" s="12">
        <v>65791</v>
      </c>
      <c r="BL55" s="13">
        <v>0.1441337466765269</v>
      </c>
      <c r="BM55">
        <v>58</v>
      </c>
      <c r="BN55">
        <v>64848.972816146801</v>
      </c>
      <c r="BO55">
        <v>541.10589820605503</v>
      </c>
      <c r="BP55">
        <v>38.181792134711401</v>
      </c>
    </row>
    <row r="56" spans="1:68" x14ac:dyDescent="0.3">
      <c r="A56">
        <v>11045</v>
      </c>
      <c r="B56" s="16">
        <v>11</v>
      </c>
      <c r="C56" s="16">
        <v>45</v>
      </c>
      <c r="D56" s="16">
        <v>1145</v>
      </c>
      <c r="E56">
        <v>1.6970916999999999E-2</v>
      </c>
      <c r="F56">
        <v>1.8933373999999999E-2</v>
      </c>
      <c r="G56">
        <v>2.1820987999999999E-2</v>
      </c>
      <c r="H56">
        <v>2.3306907000000002E-2</v>
      </c>
      <c r="I56">
        <v>2.5373384999999998E-2</v>
      </c>
      <c r="J56">
        <v>2.7712733999999999E-2</v>
      </c>
      <c r="K56">
        <f t="shared" si="23"/>
        <v>1.1156364738570108</v>
      </c>
      <c r="L56">
        <f t="shared" si="23"/>
        <v>1.1525144963597085</v>
      </c>
      <c r="M56">
        <f t="shared" si="23"/>
        <v>1.0680958625704757</v>
      </c>
      <c r="N56">
        <f t="shared" si="23"/>
        <v>1.0886637596314259</v>
      </c>
      <c r="O56">
        <f t="shared" si="23"/>
        <v>1.0921969615011951</v>
      </c>
      <c r="P56" s="19">
        <v>11639</v>
      </c>
      <c r="Q56" s="2">
        <f t="shared" si="8"/>
        <v>12984.892919221749</v>
      </c>
      <c r="R56" s="2">
        <f t="shared" si="8"/>
        <v>14965.2773230816</v>
      </c>
      <c r="S56" s="2">
        <f t="shared" si="8"/>
        <v>15984.350791003222</v>
      </c>
      <c r="T56" s="2">
        <f t="shared" si="8"/>
        <v>17401.583427401125</v>
      </c>
      <c r="U56" s="2">
        <f t="shared" si="8"/>
        <v>19005.956544717061</v>
      </c>
      <c r="V56" s="20">
        <v>742.42179160000001</v>
      </c>
      <c r="W56" s="2">
        <f t="shared" si="9"/>
        <v>828.27282969522855</v>
      </c>
      <c r="X56" s="2">
        <f t="shared" si="9"/>
        <v>954.59644316462698</v>
      </c>
      <c r="Y56" s="2">
        <f t="shared" si="9"/>
        <v>1019.6005113686304</v>
      </c>
      <c r="Z56" s="2">
        <f t="shared" si="9"/>
        <v>1110.0021260286976</v>
      </c>
      <c r="AA56" s="2">
        <f t="shared" si="9"/>
        <v>1212.34094930841</v>
      </c>
      <c r="AB56" s="19">
        <v>11639</v>
      </c>
      <c r="AC56" s="2">
        <f t="shared" si="10"/>
        <v>11875.92506790866</v>
      </c>
      <c r="AD56" s="2">
        <f t="shared" si="11"/>
        <v>12117.673014741929</v>
      </c>
      <c r="AE56" s="2">
        <f t="shared" si="12"/>
        <v>12862.861239795086</v>
      </c>
      <c r="AF56" s="2">
        <f t="shared" si="13"/>
        <v>12695.574087232133</v>
      </c>
      <c r="AG56" s="2">
        <f t="shared" si="14"/>
        <v>12855.257278314954</v>
      </c>
      <c r="AH56">
        <f t="shared" si="15"/>
        <v>1.0203561360863185</v>
      </c>
      <c r="AI56">
        <f t="shared" si="16"/>
        <v>1.0203561360863185</v>
      </c>
      <c r="AJ56" s="17">
        <f>+VLOOKUP($D56,btotal_ine!$A:$H,6,0)</f>
        <v>1.061495983935743</v>
      </c>
      <c r="AK56" s="17">
        <f>+VLOOKUP($D56,btotal_ine!$A:$H,7,0)</f>
        <v>0.98699456136202413</v>
      </c>
      <c r="AL56" s="17">
        <f>+VLOOKUP($D56,btotal_ine!$A:$H,8,0)</f>
        <v>1.0125778629611883</v>
      </c>
      <c r="AM56">
        <v>742.42179160000001</v>
      </c>
      <c r="AN56">
        <f t="shared" si="17"/>
        <v>757.53463062325795</v>
      </c>
      <c r="AO56">
        <f t="shared" si="22"/>
        <v>772.95510865432402</v>
      </c>
      <c r="AP56">
        <f t="shared" si="22"/>
        <v>820.48874359918079</v>
      </c>
      <c r="AQ56">
        <f t="shared" si="22"/>
        <v>809.81792759115172</v>
      </c>
      <c r="AR56">
        <f t="shared" si="22"/>
        <v>820.00370650790671</v>
      </c>
      <c r="AS56">
        <f t="shared" si="18"/>
        <v>1484.8435832</v>
      </c>
      <c r="AT56">
        <f t="shared" si="18"/>
        <v>1585.8074603184864</v>
      </c>
      <c r="AU56">
        <f t="shared" si="18"/>
        <v>1727.5515518189509</v>
      </c>
      <c r="AV56">
        <f t="shared" si="18"/>
        <v>1840.089254967811</v>
      </c>
      <c r="AW56">
        <f t="shared" si="18"/>
        <v>1919.8200536198492</v>
      </c>
      <c r="AX56">
        <f t="shared" si="18"/>
        <v>2032.3446558163168</v>
      </c>
      <c r="AY56">
        <f t="shared" si="19"/>
        <v>0.5</v>
      </c>
      <c r="AZ56">
        <f t="shared" si="20"/>
        <v>0.52230352701763794</v>
      </c>
      <c r="BA56">
        <f t="shared" si="20"/>
        <v>0.55257189990048383</v>
      </c>
      <c r="BB56">
        <f t="shared" si="20"/>
        <v>0.55410383415692865</v>
      </c>
      <c r="BC56">
        <f t="shared" si="20"/>
        <v>0.57818029556247841</v>
      </c>
      <c r="BD56">
        <f t="shared" si="20"/>
        <v>0.59652330417424104</v>
      </c>
      <c r="BE56" s="11">
        <f t="shared" si="21"/>
        <v>11639</v>
      </c>
      <c r="BF56" s="11">
        <f t="shared" si="21"/>
        <v>12405.675099131751</v>
      </c>
      <c r="BG56" s="11">
        <f t="shared" si="21"/>
        <v>13391.771200257544</v>
      </c>
      <c r="BH56" s="11">
        <f t="shared" si="21"/>
        <v>14254.721462398003</v>
      </c>
      <c r="BI56" s="11">
        <f t="shared" si="21"/>
        <v>14680.661556182433</v>
      </c>
      <c r="BJ56" s="11">
        <f t="shared" si="21"/>
        <v>15336.921095340796</v>
      </c>
      <c r="BK56" s="12">
        <v>11143</v>
      </c>
      <c r="BL56" s="13">
        <v>0.25333450600294805</v>
      </c>
      <c r="BM56">
        <v>8</v>
      </c>
      <c r="BN56">
        <v>12988.700598121901</v>
      </c>
      <c r="BO56">
        <v>15.0106663091676</v>
      </c>
      <c r="BP56">
        <v>0.57330737175848301</v>
      </c>
    </row>
    <row r="57" spans="1:68" x14ac:dyDescent="0.3">
      <c r="A57">
        <v>11046</v>
      </c>
      <c r="B57" s="16">
        <v>11</v>
      </c>
      <c r="C57" s="16">
        <v>46</v>
      </c>
      <c r="D57" s="16">
        <v>1146</v>
      </c>
      <c r="E57">
        <v>1.1518797009999999</v>
      </c>
      <c r="F57">
        <v>1.3344447719999999</v>
      </c>
      <c r="G57">
        <v>1.4685722720000001</v>
      </c>
      <c r="H57">
        <v>1.595806048</v>
      </c>
      <c r="I57">
        <v>1.692355601</v>
      </c>
      <c r="J57">
        <v>1.7518798529999999</v>
      </c>
      <c r="K57">
        <f t="shared" si="23"/>
        <v>1.1584931749743543</v>
      </c>
      <c r="L57">
        <f t="shared" si="23"/>
        <v>1.1005118404405576</v>
      </c>
      <c r="M57">
        <f t="shared" si="23"/>
        <v>1.0866377354563044</v>
      </c>
      <c r="N57">
        <f t="shared" si="23"/>
        <v>1.0605020598342789</v>
      </c>
      <c r="O57">
        <f t="shared" si="23"/>
        <v>1.0351724259161772</v>
      </c>
      <c r="P57" s="19">
        <v>69763</v>
      </c>
      <c r="Q57" s="2">
        <f t="shared" si="8"/>
        <v>80819.959365735878</v>
      </c>
      <c r="R57" s="2">
        <f t="shared" si="8"/>
        <v>88943.322225917073</v>
      </c>
      <c r="S57" s="2">
        <f t="shared" si="8"/>
        <v>96649.170247530914</v>
      </c>
      <c r="T57" s="2">
        <f t="shared" si="8"/>
        <v>102496.64412878043</v>
      </c>
      <c r="U57" s="2">
        <f t="shared" si="8"/>
        <v>106101.69975105675</v>
      </c>
      <c r="V57" s="20">
        <v>2940.5595509999998</v>
      </c>
      <c r="W57" s="2">
        <f t="shared" si="9"/>
        <v>3406.6181704391515</v>
      </c>
      <c r="X57" s="2">
        <f t="shared" si="9"/>
        <v>3749.0236324282359</v>
      </c>
      <c r="Y57" s="2">
        <f t="shared" si="9"/>
        <v>4073.8305501139866</v>
      </c>
      <c r="Z57" s="2">
        <f t="shared" si="9"/>
        <v>4320.3056898116965</v>
      </c>
      <c r="AA57" s="2">
        <f t="shared" si="9"/>
        <v>4472.2613216218369</v>
      </c>
      <c r="AB57" s="19">
        <v>69763</v>
      </c>
      <c r="AC57" s="2">
        <f t="shared" si="10"/>
        <v>70486.709853331806</v>
      </c>
      <c r="AD57" s="2">
        <f t="shared" si="11"/>
        <v>71217.927353293053</v>
      </c>
      <c r="AE57" s="2">
        <f t="shared" si="12"/>
        <v>74294.70297381538</v>
      </c>
      <c r="AF57" s="2">
        <f t="shared" si="13"/>
        <v>71542.353256180271</v>
      </c>
      <c r="AG57" s="2">
        <f t="shared" si="14"/>
        <v>73328.452541028586</v>
      </c>
      <c r="AH57">
        <f t="shared" si="15"/>
        <v>1.0103738350319196</v>
      </c>
      <c r="AI57">
        <f t="shared" si="16"/>
        <v>1.0103738350319196</v>
      </c>
      <c r="AJ57" s="17">
        <f>+VLOOKUP($D57,btotal_ine!$A:$H,6,0)</f>
        <v>1.0432022628973638</v>
      </c>
      <c r="AK57" s="17">
        <f>+VLOOKUP($D57,btotal_ine!$A:$H,7,0)</f>
        <v>0.96295362108648364</v>
      </c>
      <c r="AL57" s="17">
        <f>+VLOOKUP($D57,btotal_ine!$A:$H,8,0)</f>
        <v>1.0249656211119114</v>
      </c>
      <c r="AM57">
        <v>2940.5595509999998</v>
      </c>
      <c r="AN57">
        <f t="shared" si="17"/>
        <v>2971.0644306836093</v>
      </c>
      <c r="AO57">
        <f t="shared" si="22"/>
        <v>3001.8857629567251</v>
      </c>
      <c r="AP57">
        <f t="shared" si="22"/>
        <v>3131.5740208758352</v>
      </c>
      <c r="AQ57">
        <f t="shared" si="22"/>
        <v>3015.5605431027452</v>
      </c>
      <c r="AR57">
        <f t="shared" si="22"/>
        <v>3090.8458850618781</v>
      </c>
      <c r="AS57">
        <f t="shared" si="18"/>
        <v>5881.1191019999997</v>
      </c>
      <c r="AT57">
        <f t="shared" si="18"/>
        <v>6377.6826011227604</v>
      </c>
      <c r="AU57">
        <f t="shared" si="18"/>
        <v>6750.9093953849606</v>
      </c>
      <c r="AV57">
        <f t="shared" si="18"/>
        <v>7205.4045709898219</v>
      </c>
      <c r="AW57">
        <f t="shared" si="18"/>
        <v>7335.8662329144418</v>
      </c>
      <c r="AX57">
        <f t="shared" si="18"/>
        <v>7563.107206683715</v>
      </c>
      <c r="AY57">
        <f t="shared" si="19"/>
        <v>0.5</v>
      </c>
      <c r="AZ57">
        <f t="shared" si="20"/>
        <v>0.53414670868685632</v>
      </c>
      <c r="BA57">
        <f t="shared" si="20"/>
        <v>0.55533609071855317</v>
      </c>
      <c r="BB57">
        <f t="shared" si="20"/>
        <v>0.56538540063606113</v>
      </c>
      <c r="BC57">
        <f t="shared" si="20"/>
        <v>0.58892918063683075</v>
      </c>
      <c r="BD57">
        <f t="shared" si="20"/>
        <v>0.59132591928216793</v>
      </c>
      <c r="BE57" s="11">
        <f t="shared" si="21"/>
        <v>69763</v>
      </c>
      <c r="BF57" s="11">
        <f t="shared" si="21"/>
        <v>75300.488148645178</v>
      </c>
      <c r="BG57" s="11">
        <f t="shared" si="21"/>
        <v>79099.770730911361</v>
      </c>
      <c r="BH57" s="11">
        <f t="shared" si="21"/>
        <v>84010.280811975535</v>
      </c>
      <c r="BI57" s="11">
        <f t="shared" si="21"/>
        <v>84266.758967985894</v>
      </c>
      <c r="BJ57" s="11">
        <f t="shared" si="21"/>
        <v>86722.029216725088</v>
      </c>
      <c r="BK57" s="12">
        <v>68741</v>
      </c>
      <c r="BL57" s="13">
        <v>0.21126797011957621</v>
      </c>
      <c r="BM57">
        <v>145</v>
      </c>
      <c r="BN57">
        <v>76008.201535565997</v>
      </c>
      <c r="BO57">
        <v>136.52170960854301</v>
      </c>
      <c r="BP57">
        <v>9.7065019610770698</v>
      </c>
    </row>
    <row r="58" spans="1:68" x14ac:dyDescent="0.3">
      <c r="A58">
        <v>22001</v>
      </c>
      <c r="B58" s="16">
        <v>22</v>
      </c>
      <c r="C58" s="16">
        <v>1</v>
      </c>
      <c r="D58" s="16">
        <v>221</v>
      </c>
      <c r="E58">
        <v>0.224618607</v>
      </c>
      <c r="F58">
        <v>0.27132910799999999</v>
      </c>
      <c r="G58">
        <v>0.30441012099999998</v>
      </c>
      <c r="H58">
        <v>0.338664505</v>
      </c>
      <c r="I58">
        <v>0.37939695699999998</v>
      </c>
      <c r="J58">
        <v>0.40327349600000001</v>
      </c>
      <c r="K58">
        <f t="shared" si="23"/>
        <v>1.2079547265645716</v>
      </c>
      <c r="L58">
        <f t="shared" si="23"/>
        <v>1.1219220939612569</v>
      </c>
      <c r="M58">
        <f t="shared" si="23"/>
        <v>1.1125270864433578</v>
      </c>
      <c r="N58">
        <f t="shared" si="23"/>
        <v>1.1202737558812075</v>
      </c>
      <c r="O58">
        <f t="shared" si="23"/>
        <v>1.0629328690161319</v>
      </c>
      <c r="P58" s="19">
        <v>61259</v>
      </c>
      <c r="Q58" s="2">
        <f t="shared" si="8"/>
        <v>73998.098594619092</v>
      </c>
      <c r="R58" s="2">
        <f t="shared" si="8"/>
        <v>83020.101724426597</v>
      </c>
      <c r="S58" s="2">
        <f t="shared" si="8"/>
        <v>92362.111887707506</v>
      </c>
      <c r="T58" s="2">
        <f t="shared" si="8"/>
        <v>103470.84998556241</v>
      </c>
      <c r="U58" s="2">
        <f t="shared" si="8"/>
        <v>109982.56743469165</v>
      </c>
      <c r="V58" s="20">
        <v>3022.106554</v>
      </c>
      <c r="W58" s="2">
        <f t="shared" si="9"/>
        <v>3650.5678960860696</v>
      </c>
      <c r="X58" s="2">
        <f t="shared" si="9"/>
        <v>4095.6527781246232</v>
      </c>
      <c r="Y58" s="2">
        <f t="shared" si="9"/>
        <v>4556.5246523306314</v>
      </c>
      <c r="Z58" s="2">
        <f t="shared" si="9"/>
        <v>5104.5549860317496</v>
      </c>
      <c r="AA58" s="2">
        <f t="shared" si="9"/>
        <v>5425.7992763533293</v>
      </c>
      <c r="AB58" s="19">
        <v>61259</v>
      </c>
      <c r="AC58" s="2">
        <f t="shared" si="10"/>
        <v>63354.857946577686</v>
      </c>
      <c r="AD58" s="2">
        <f t="shared" si="11"/>
        <v>65522.421610392557</v>
      </c>
      <c r="AE58" s="2">
        <f t="shared" si="12"/>
        <v>70172.893064867923</v>
      </c>
      <c r="AF58" s="2">
        <f t="shared" si="13"/>
        <v>70200.410647438795</v>
      </c>
      <c r="AG58" s="2">
        <f t="shared" si="14"/>
        <v>72395.70223475853</v>
      </c>
      <c r="AH58">
        <f t="shared" si="15"/>
        <v>1.0342130616983249</v>
      </c>
      <c r="AI58">
        <f t="shared" si="16"/>
        <v>1.0342130616983249</v>
      </c>
      <c r="AJ58" s="17">
        <f>+VLOOKUP($D58,btotal_ine!$A:$H,6,0)</f>
        <v>1.0709752683154456</v>
      </c>
      <c r="AK58" s="17">
        <f>+VLOOKUP($D58,btotal_ine!$A:$H,7,0)</f>
        <v>1.0003921397760447</v>
      </c>
      <c r="AL58" s="17">
        <f>+VLOOKUP($D58,btotal_ine!$A:$H,8,0)</f>
        <v>1.0312717770034843</v>
      </c>
      <c r="AM58">
        <v>3022.106554</v>
      </c>
      <c r="AN58">
        <f t="shared" si="17"/>
        <v>3125.5020719909139</v>
      </c>
      <c r="AO58">
        <f t="shared" si="22"/>
        <v>3232.4350672181813</v>
      </c>
      <c r="AP58">
        <f t="shared" si="22"/>
        <v>3461.8580134262475</v>
      </c>
      <c r="AQ58">
        <f t="shared" si="22"/>
        <v>3463.215545652331</v>
      </c>
      <c r="AR58">
        <f t="shared" si="22"/>
        <v>3571.516449910971</v>
      </c>
      <c r="AS58">
        <f t="shared" ref="AS58:AX100" si="24">+AM58+V58</f>
        <v>6044.2131079999999</v>
      </c>
      <c r="AT58">
        <f t="shared" si="24"/>
        <v>6776.0699680769831</v>
      </c>
      <c r="AU58">
        <f t="shared" si="24"/>
        <v>7328.0878453428049</v>
      </c>
      <c r="AV58">
        <f t="shared" si="24"/>
        <v>8018.3826657568789</v>
      </c>
      <c r="AW58">
        <f t="shared" si="24"/>
        <v>8567.7705316840802</v>
      </c>
      <c r="AX58">
        <f t="shared" si="24"/>
        <v>8997.3157262642999</v>
      </c>
      <c r="AY58">
        <f t="shared" si="19"/>
        <v>0.5</v>
      </c>
      <c r="AZ58">
        <f t="shared" si="20"/>
        <v>0.53874412650465642</v>
      </c>
      <c r="BA58">
        <f t="shared" si="20"/>
        <v>0.55889788230739068</v>
      </c>
      <c r="BB58">
        <f t="shared" si="20"/>
        <v>0.5682598152604541</v>
      </c>
      <c r="BC58">
        <f t="shared" si="20"/>
        <v>0.59578567926799952</v>
      </c>
      <c r="BD58">
        <f t="shared" si="20"/>
        <v>0.60304644645455041</v>
      </c>
      <c r="BE58" s="11">
        <f t="shared" ref="BE58:BJ100" si="25">+(AY58*AB58)+(1-AY58)*P58</f>
        <v>61259</v>
      </c>
      <c r="BF58" s="11">
        <f t="shared" si="25"/>
        <v>68264.115208511168</v>
      </c>
      <c r="BG58" s="11">
        <f t="shared" si="25"/>
        <v>73240.685363400844</v>
      </c>
      <c r="BH58" s="11">
        <f t="shared" si="25"/>
        <v>79752.870498666889</v>
      </c>
      <c r="BI58" s="11">
        <f t="shared" si="25"/>
        <v>83648.798684953654</v>
      </c>
      <c r="BJ58" s="11">
        <f t="shared" si="25"/>
        <v>87315.941942505771</v>
      </c>
      <c r="BK58" s="12">
        <v>66841</v>
      </c>
      <c r="BL58" s="13">
        <v>0.20781801584629589</v>
      </c>
      <c r="BM58">
        <v>23</v>
      </c>
      <c r="BN58">
        <v>67187.558106906596</v>
      </c>
      <c r="BO58">
        <v>105.56529261447901</v>
      </c>
      <c r="BP58">
        <v>8.2446175425918096</v>
      </c>
    </row>
    <row r="59" spans="1:68" x14ac:dyDescent="0.3">
      <c r="A59">
        <v>22002</v>
      </c>
      <c r="B59" s="16">
        <v>22</v>
      </c>
      <c r="C59" s="16">
        <v>2</v>
      </c>
      <c r="D59" s="16">
        <v>222</v>
      </c>
      <c r="E59">
        <v>2.0586457999999998E-2</v>
      </c>
      <c r="F59">
        <v>2.3877367E-2</v>
      </c>
      <c r="G59">
        <v>2.9325382000000001E-2</v>
      </c>
      <c r="H59">
        <v>3.2138518999999997E-2</v>
      </c>
      <c r="I59">
        <v>3.5197520000000003E-2</v>
      </c>
      <c r="J59">
        <v>3.7682427999999997E-2</v>
      </c>
      <c r="K59">
        <f t="shared" si="23"/>
        <v>1.1598579512804001</v>
      </c>
      <c r="L59">
        <f t="shared" si="23"/>
        <v>1.2281664892113104</v>
      </c>
      <c r="M59">
        <f t="shared" si="23"/>
        <v>1.0959284008644796</v>
      </c>
      <c r="N59">
        <f t="shared" si="23"/>
        <v>1.0951817661541905</v>
      </c>
      <c r="O59">
        <f t="shared" si="23"/>
        <v>1.0705989512897498</v>
      </c>
      <c r="P59" s="19">
        <v>25623</v>
      </c>
      <c r="Q59" s="2">
        <f t="shared" si="8"/>
        <v>29719.040285657691</v>
      </c>
      <c r="R59" s="2">
        <f t="shared" si="8"/>
        <v>36499.929370365709</v>
      </c>
      <c r="S59" s="2">
        <f t="shared" si="8"/>
        <v>40001.309226531346</v>
      </c>
      <c r="T59" s="2">
        <f t="shared" si="8"/>
        <v>43808.704487192517</v>
      </c>
      <c r="U59" s="2">
        <f t="shared" si="8"/>
        <v>46901.553081350867</v>
      </c>
      <c r="V59" s="20">
        <v>1757.605413</v>
      </c>
      <c r="W59" s="2">
        <f t="shared" si="9"/>
        <v>2038.5726134815216</v>
      </c>
      <c r="X59" s="2">
        <f t="shared" si="9"/>
        <v>2503.7065697019261</v>
      </c>
      <c r="Y59" s="2">
        <f t="shared" si="9"/>
        <v>2743.8831371673236</v>
      </c>
      <c r="Z59" s="2">
        <f t="shared" si="9"/>
        <v>3005.0507802836105</v>
      </c>
      <c r="AA59" s="2">
        <f t="shared" si="9"/>
        <v>3217.2042139440778</v>
      </c>
      <c r="AB59" s="19">
        <v>25623</v>
      </c>
      <c r="AC59" s="2">
        <f t="shared" si="10"/>
        <v>26038.367144859592</v>
      </c>
      <c r="AD59" s="2">
        <f t="shared" si="11"/>
        <v>26460.467688034325</v>
      </c>
      <c r="AE59" s="2">
        <f t="shared" si="12"/>
        <v>27753.390607609006</v>
      </c>
      <c r="AF59" s="2">
        <f t="shared" si="13"/>
        <v>27331.730087669126</v>
      </c>
      <c r="AG59" s="2">
        <f t="shared" si="14"/>
        <v>27740.689989538521</v>
      </c>
      <c r="AH59">
        <f t="shared" si="15"/>
        <v>1.0162107147820159</v>
      </c>
      <c r="AI59">
        <f t="shared" si="16"/>
        <v>1.0162107147820159</v>
      </c>
      <c r="AJ59" s="17">
        <f>+VLOOKUP($D59,btotal_ine!$A:$H,6,0)</f>
        <v>1.0488624364020351</v>
      </c>
      <c r="AK59" s="17">
        <f>+VLOOKUP($D59,btotal_ine!$A:$H,7,0)</f>
        <v>0.98480688266520222</v>
      </c>
      <c r="AL59" s="17">
        <f>+VLOOKUP($D59,btotal_ine!$A:$H,8,0)</f>
        <v>1.0149628252788103</v>
      </c>
      <c r="AM59">
        <v>1757.605413</v>
      </c>
      <c r="AN59">
        <f t="shared" si="17"/>
        <v>1786.0974530494702</v>
      </c>
      <c r="AO59">
        <f t="shared" si="22"/>
        <v>1815.0513694337401</v>
      </c>
      <c r="AP59">
        <f t="shared" si="22"/>
        <v>1903.7392015391231</v>
      </c>
      <c r="AQ59">
        <f t="shared" si="22"/>
        <v>1874.8154684752849</v>
      </c>
      <c r="AR59">
        <f t="shared" si="22"/>
        <v>1902.8680047600915</v>
      </c>
      <c r="AS59">
        <f t="shared" si="24"/>
        <v>3515.210826</v>
      </c>
      <c r="AT59">
        <f t="shared" si="24"/>
        <v>3824.6700665309918</v>
      </c>
      <c r="AU59">
        <f t="shared" si="24"/>
        <v>4318.7579391356667</v>
      </c>
      <c r="AV59">
        <f t="shared" si="24"/>
        <v>4647.6223387064465</v>
      </c>
      <c r="AW59">
        <f t="shared" si="24"/>
        <v>4879.8662487588954</v>
      </c>
      <c r="AX59">
        <f t="shared" si="24"/>
        <v>5120.0722187041692</v>
      </c>
      <c r="AY59">
        <f t="shared" si="19"/>
        <v>0.5</v>
      </c>
      <c r="AZ59">
        <f t="shared" si="20"/>
        <v>0.533006135959467</v>
      </c>
      <c r="BA59">
        <f t="shared" si="20"/>
        <v>0.5797283860282767</v>
      </c>
      <c r="BB59">
        <f t="shared" si="20"/>
        <v>0.59038427333383914</v>
      </c>
      <c r="BC59">
        <f t="shared" si="20"/>
        <v>0.61580597235587964</v>
      </c>
      <c r="BD59">
        <f t="shared" si="20"/>
        <v>0.6283513350048634</v>
      </c>
      <c r="BE59" s="11">
        <f t="shared" si="25"/>
        <v>25623</v>
      </c>
      <c r="BF59" s="11">
        <f t="shared" si="25"/>
        <v>27757.218917151102</v>
      </c>
      <c r="BG59" s="11">
        <f t="shared" si="25"/>
        <v>30679.768452675009</v>
      </c>
      <c r="BH59" s="11">
        <f t="shared" si="25"/>
        <v>32770.330692846881</v>
      </c>
      <c r="BI59" s="11">
        <f t="shared" si="25"/>
        <v>33662.085245611073</v>
      </c>
      <c r="BJ59" s="11">
        <f t="shared" si="25"/>
        <v>34861.799177765162</v>
      </c>
      <c r="BK59" s="12">
        <v>27365</v>
      </c>
      <c r="BL59" s="13">
        <v>0.22288755083807565</v>
      </c>
      <c r="BM59">
        <v>17</v>
      </c>
      <c r="BN59">
        <v>30608.403497544201</v>
      </c>
      <c r="BO59">
        <v>43.502433320284901</v>
      </c>
      <c r="BP59">
        <v>1.1919683257471001</v>
      </c>
    </row>
    <row r="60" spans="1:68" x14ac:dyDescent="0.3">
      <c r="A60">
        <v>22003</v>
      </c>
      <c r="B60" s="16">
        <v>22</v>
      </c>
      <c r="C60" s="16">
        <v>3</v>
      </c>
      <c r="D60" s="16">
        <v>223</v>
      </c>
      <c r="E60">
        <v>6.9235116999999999E-2</v>
      </c>
      <c r="F60">
        <v>8.4837303000000003E-2</v>
      </c>
      <c r="G60">
        <v>0.102669212</v>
      </c>
      <c r="H60">
        <v>0.113243492</v>
      </c>
      <c r="I60">
        <v>0.124163047</v>
      </c>
      <c r="J60">
        <v>0.13704428699999999</v>
      </c>
      <c r="K60">
        <f t="shared" si="23"/>
        <v>1.225350756610984</v>
      </c>
      <c r="L60">
        <f t="shared" si="23"/>
        <v>1.2101894846892998</v>
      </c>
      <c r="M60">
        <f t="shared" si="23"/>
        <v>1.1029936803255098</v>
      </c>
      <c r="N60">
        <f t="shared" si="23"/>
        <v>1.0964254528639932</v>
      </c>
      <c r="O60">
        <f t="shared" si="23"/>
        <v>1.1037445545291749</v>
      </c>
      <c r="P60" s="19">
        <v>13307</v>
      </c>
      <c r="Q60" s="2">
        <f t="shared" si="8"/>
        <v>16305.742518222365</v>
      </c>
      <c r="R60" s="2">
        <f t="shared" si="8"/>
        <v>19733.038135603929</v>
      </c>
      <c r="S60" s="2">
        <f t="shared" si="8"/>
        <v>21765.416357193415</v>
      </c>
      <c r="T60" s="2">
        <f t="shared" si="8"/>
        <v>23864.156486209155</v>
      </c>
      <c r="U60" s="2">
        <f t="shared" si="8"/>
        <v>26339.932770085441</v>
      </c>
      <c r="V60" s="20">
        <v>572.66499810000005</v>
      </c>
      <c r="W60" s="2">
        <f t="shared" si="9"/>
        <v>701.71548870646279</v>
      </c>
      <c r="X60" s="2">
        <f t="shared" si="9"/>
        <v>849.2087056761743</v>
      </c>
      <c r="Y60" s="2">
        <f t="shared" si="9"/>
        <v>936.67183563822618</v>
      </c>
      <c r="Z60" s="2">
        <f t="shared" si="9"/>
        <v>1026.9908415745899</v>
      </c>
      <c r="AA60" s="2">
        <f t="shared" si="9"/>
        <v>1133.5355489392882</v>
      </c>
      <c r="AB60" s="19">
        <v>13307</v>
      </c>
      <c r="AC60" s="2">
        <f t="shared" si="10"/>
        <v>13659.997926683129</v>
      </c>
      <c r="AD60" s="2">
        <f t="shared" si="11"/>
        <v>14022.359912601441</v>
      </c>
      <c r="AE60" s="2">
        <f t="shared" si="12"/>
        <v>14927.673838839431</v>
      </c>
      <c r="AF60" s="2">
        <f t="shared" si="13"/>
        <v>14745.177366080799</v>
      </c>
      <c r="AG60" s="2">
        <f t="shared" si="14"/>
        <v>15146.908554068294</v>
      </c>
      <c r="AH60">
        <f t="shared" si="15"/>
        <v>1.0265272357919237</v>
      </c>
      <c r="AI60">
        <f t="shared" si="16"/>
        <v>1.0265272357919237</v>
      </c>
      <c r="AJ60" s="17">
        <f>+VLOOKUP($D60,btotal_ine!$A:$H,6,0)</f>
        <v>1.0645621658465929</v>
      </c>
      <c r="AK60" s="17">
        <f>+VLOOKUP($D60,btotal_ine!$A:$H,7,0)</f>
        <v>0.98777462083316658</v>
      </c>
      <c r="AL60" s="17">
        <f>+VLOOKUP($D60,btotal_ine!$A:$H,8,0)</f>
        <v>1.0272449206960115</v>
      </c>
      <c r="AM60">
        <v>572.66499810000005</v>
      </c>
      <c r="AN60">
        <f t="shared" si="17"/>
        <v>587.85621753438033</v>
      </c>
      <c r="AO60">
        <f t="shared" si="22"/>
        <v>603.45041802866331</v>
      </c>
      <c r="AP60">
        <f t="shared" si="22"/>
        <v>642.41048399762565</v>
      </c>
      <c r="AQ60">
        <f t="shared" si="22"/>
        <v>634.55677225000568</v>
      </c>
      <c r="AR60">
        <f t="shared" si="22"/>
        <v>651.84522118707412</v>
      </c>
      <c r="AS60">
        <f t="shared" si="24"/>
        <v>1145.3299962000001</v>
      </c>
      <c r="AT60">
        <f t="shared" si="24"/>
        <v>1289.571706240843</v>
      </c>
      <c r="AU60">
        <f t="shared" si="24"/>
        <v>1452.6591237048376</v>
      </c>
      <c r="AV60">
        <f t="shared" si="24"/>
        <v>1579.0823196358519</v>
      </c>
      <c r="AW60">
        <f t="shared" si="24"/>
        <v>1661.5476138245956</v>
      </c>
      <c r="AX60">
        <f t="shared" si="24"/>
        <v>1785.3807701263622</v>
      </c>
      <c r="AY60">
        <f t="shared" si="19"/>
        <v>0.5</v>
      </c>
      <c r="AZ60">
        <f t="shared" si="20"/>
        <v>0.54414615744943218</v>
      </c>
      <c r="BA60">
        <f t="shared" si="20"/>
        <v>0.58458911097489041</v>
      </c>
      <c r="BB60">
        <f t="shared" si="20"/>
        <v>0.59317479778649518</v>
      </c>
      <c r="BC60">
        <f t="shared" si="20"/>
        <v>0.61809293518266051</v>
      </c>
      <c r="BD60">
        <f t="shared" si="20"/>
        <v>0.63489848658953618</v>
      </c>
      <c r="BE60" s="11">
        <f t="shared" si="25"/>
        <v>13307</v>
      </c>
      <c r="BF60" s="11">
        <f t="shared" si="25"/>
        <v>14866.070765143671</v>
      </c>
      <c r="BG60" s="11">
        <f t="shared" si="25"/>
        <v>16394.637830155239</v>
      </c>
      <c r="BH60" s="11">
        <f t="shared" si="25"/>
        <v>17709.439821552671</v>
      </c>
      <c r="BI60" s="11">
        <f t="shared" si="25"/>
        <v>18227.779915979623</v>
      </c>
      <c r="BJ60" s="11">
        <f t="shared" si="25"/>
        <v>19233.498634976124</v>
      </c>
      <c r="BK60" s="12">
        <v>13142</v>
      </c>
      <c r="BL60" s="13">
        <v>0.30621415237983973</v>
      </c>
      <c r="BM60">
        <v>23</v>
      </c>
      <c r="BN60">
        <v>12783.9480624894</v>
      </c>
      <c r="BO60">
        <v>18.685942423954501</v>
      </c>
      <c r="BP60">
        <v>0.94771445959855405</v>
      </c>
    </row>
    <row r="61" spans="1:68" x14ac:dyDescent="0.3">
      <c r="A61">
        <v>22004</v>
      </c>
      <c r="B61" s="16">
        <v>22</v>
      </c>
      <c r="C61" s="16">
        <v>4</v>
      </c>
      <c r="D61" s="16">
        <v>224</v>
      </c>
      <c r="E61">
        <v>0.59756530600000002</v>
      </c>
      <c r="F61">
        <v>0.64440938699999994</v>
      </c>
      <c r="G61">
        <v>0.702353907</v>
      </c>
      <c r="H61">
        <v>0.75847148900000005</v>
      </c>
      <c r="I61">
        <v>0.79736001999999995</v>
      </c>
      <c r="J61">
        <v>0.83693647800000004</v>
      </c>
      <c r="K61">
        <f t="shared" si="23"/>
        <v>1.0783915674649289</v>
      </c>
      <c r="L61">
        <f t="shared" si="23"/>
        <v>1.0899188018811403</v>
      </c>
      <c r="M61">
        <f t="shared" si="23"/>
        <v>1.0798992949860533</v>
      </c>
      <c r="N61">
        <f t="shared" si="23"/>
        <v>1.0512722383952391</v>
      </c>
      <c r="O61">
        <f t="shared" si="23"/>
        <v>1.0496343646625272</v>
      </c>
      <c r="P61" s="19">
        <v>69549</v>
      </c>
      <c r="Q61" s="2">
        <f t="shared" si="8"/>
        <v>75001.055125618339</v>
      </c>
      <c r="R61" s="2">
        <f t="shared" si="8"/>
        <v>81745.060142335293</v>
      </c>
      <c r="S61" s="2">
        <f t="shared" si="8"/>
        <v>88276.43281630041</v>
      </c>
      <c r="T61" s="2">
        <f t="shared" si="8"/>
        <v>92802.563124339067</v>
      </c>
      <c r="U61" s="2">
        <f t="shared" si="8"/>
        <v>97408.759384069723</v>
      </c>
      <c r="V61" s="20">
        <v>2964.7526600000001</v>
      </c>
      <c r="W61" s="2">
        <f t="shared" si="9"/>
        <v>3197.1642681632175</v>
      </c>
      <c r="X61" s="2">
        <f t="shared" si="9"/>
        <v>3484.6494485736466</v>
      </c>
      <c r="Y61" s="2">
        <f t="shared" si="9"/>
        <v>3763.0704827882205</v>
      </c>
      <c r="Z61" s="2">
        <f t="shared" si="9"/>
        <v>3956.0115296798258</v>
      </c>
      <c r="AA61" s="2">
        <f t="shared" si="9"/>
        <v>4152.3656485531164</v>
      </c>
      <c r="AB61" s="19">
        <v>69549</v>
      </c>
      <c r="AC61" s="2">
        <f t="shared" si="10"/>
        <v>72119.086967542215</v>
      </c>
      <c r="AD61" s="2">
        <f t="shared" si="11"/>
        <v>74784.147939322167</v>
      </c>
      <c r="AE61" s="2">
        <f t="shared" si="12"/>
        <v>80241.171243699981</v>
      </c>
      <c r="AF61" s="2">
        <f t="shared" si="13"/>
        <v>80314.542985607579</v>
      </c>
      <c r="AG61" s="2">
        <f t="shared" si="14"/>
        <v>83284.264239317723</v>
      </c>
      <c r="AH61">
        <f t="shared" si="15"/>
        <v>1.0369536149699092</v>
      </c>
      <c r="AI61">
        <f t="shared" si="16"/>
        <v>1.0369536149699092</v>
      </c>
      <c r="AJ61" s="17">
        <f>+VLOOKUP($D61,btotal_ine!$A:$H,6,0)</f>
        <v>1.0729703213146922</v>
      </c>
      <c r="AK61" s="17">
        <f>+VLOOKUP($D61,btotal_ine!$A:$H,7,0)</f>
        <v>1.0009143902160247</v>
      </c>
      <c r="AL61" s="17">
        <f>+VLOOKUP($D61,btotal_ine!$A:$H,8,0)</f>
        <v>1.0369761333790111</v>
      </c>
      <c r="AM61">
        <v>2964.7526600000001</v>
      </c>
      <c r="AN61">
        <f t="shared" si="17"/>
        <v>3074.3109882786543</v>
      </c>
      <c r="AO61">
        <f t="shared" si="22"/>
        <v>3187.9178928372648</v>
      </c>
      <c r="AP61">
        <f t="shared" si="22"/>
        <v>3420.5412858024565</v>
      </c>
      <c r="AQ61">
        <f t="shared" si="22"/>
        <v>3423.6689952877027</v>
      </c>
      <c r="AR61">
        <f t="shared" si="22"/>
        <v>3550.2630367030456</v>
      </c>
      <c r="AS61">
        <f t="shared" si="24"/>
        <v>5929.5053200000002</v>
      </c>
      <c r="AT61">
        <f t="shared" si="24"/>
        <v>6271.4752564418723</v>
      </c>
      <c r="AU61">
        <f t="shared" si="24"/>
        <v>6672.5673414109115</v>
      </c>
      <c r="AV61">
        <f t="shared" si="24"/>
        <v>7183.6117685906775</v>
      </c>
      <c r="AW61">
        <f t="shared" si="24"/>
        <v>7379.680524967529</v>
      </c>
      <c r="AX61">
        <f t="shared" si="24"/>
        <v>7702.6286852561625</v>
      </c>
      <c r="AY61">
        <f t="shared" si="19"/>
        <v>0.5</v>
      </c>
      <c r="AZ61">
        <f t="shared" si="20"/>
        <v>0.50979460771677065</v>
      </c>
      <c r="BA61">
        <f t="shared" si="20"/>
        <v>0.5222351862899024</v>
      </c>
      <c r="BB61">
        <f t="shared" si="20"/>
        <v>0.52384101535688665</v>
      </c>
      <c r="BC61">
        <f t="shared" si="20"/>
        <v>0.53606812873477783</v>
      </c>
      <c r="BD61">
        <f t="shared" si="20"/>
        <v>0.53908422932307354</v>
      </c>
      <c r="BE61" s="11">
        <f t="shared" si="25"/>
        <v>69549</v>
      </c>
      <c r="BF61" s="11">
        <f t="shared" si="25"/>
        <v>73531.843299019703</v>
      </c>
      <c r="BG61" s="11">
        <f t="shared" si="25"/>
        <v>78109.826861247071</v>
      </c>
      <c r="BH61" s="11">
        <f t="shared" si="25"/>
        <v>84067.233235451233</v>
      </c>
      <c r="BI61" s="11">
        <f t="shared" si="25"/>
        <v>86108.133536967056</v>
      </c>
      <c r="BJ61" s="11">
        <f t="shared" si="25"/>
        <v>89794.466804383599</v>
      </c>
      <c r="BK61" s="12">
        <v>69075</v>
      </c>
      <c r="BL61" s="13">
        <v>0.19590014659683808</v>
      </c>
      <c r="BM61">
        <v>130</v>
      </c>
      <c r="BN61">
        <v>68633.954812550204</v>
      </c>
      <c r="BO61">
        <v>59.2982497224924</v>
      </c>
      <c r="BP61">
        <v>4.9609714100066098</v>
      </c>
    </row>
    <row r="62" spans="1:68" x14ac:dyDescent="0.3">
      <c r="A62">
        <v>22005</v>
      </c>
      <c r="B62" s="16">
        <v>22</v>
      </c>
      <c r="C62" s="16">
        <v>5</v>
      </c>
      <c r="D62" s="16">
        <v>225</v>
      </c>
      <c r="E62">
        <v>0.806608981</v>
      </c>
      <c r="F62">
        <v>0.91856091699999998</v>
      </c>
      <c r="G62">
        <v>1.05876093</v>
      </c>
      <c r="H62">
        <v>1.176293075</v>
      </c>
      <c r="I62">
        <v>1.2830374250000001</v>
      </c>
      <c r="J62">
        <v>1.3707383440000001</v>
      </c>
      <c r="K62">
        <f t="shared" si="23"/>
        <v>1.1387933170062237</v>
      </c>
      <c r="L62">
        <f t="shared" si="23"/>
        <v>1.1526300655789823</v>
      </c>
      <c r="M62">
        <f t="shared" si="23"/>
        <v>1.1110091444345231</v>
      </c>
      <c r="N62">
        <f t="shared" si="23"/>
        <v>1.0907463898824705</v>
      </c>
      <c r="O62">
        <f t="shared" si="23"/>
        <v>1.068354139396986</v>
      </c>
      <c r="P62" s="19">
        <v>62667</v>
      </c>
      <c r="Q62" s="2">
        <f t="shared" si="8"/>
        <v>71364.760796829025</v>
      </c>
      <c r="R62" s="2">
        <f t="shared" si="8"/>
        <v>82257.16891727742</v>
      </c>
      <c r="S62" s="2">
        <f t="shared" si="8"/>
        <v>91388.466862390444</v>
      </c>
      <c r="T62" s="2">
        <f t="shared" si="8"/>
        <v>99681.640307046167</v>
      </c>
      <c r="U62" s="2">
        <f t="shared" si="8"/>
        <v>106495.29304391422</v>
      </c>
      <c r="V62" s="20">
        <v>2691.848892</v>
      </c>
      <c r="W62" s="2">
        <f t="shared" si="9"/>
        <v>3065.4595286002077</v>
      </c>
      <c r="X62" s="2">
        <f t="shared" si="9"/>
        <v>3533.3408174801734</v>
      </c>
      <c r="Y62" s="2">
        <f t="shared" si="9"/>
        <v>3925.5739586242262</v>
      </c>
      <c r="Z62" s="2">
        <f t="shared" si="9"/>
        <v>4281.8056235860131</v>
      </c>
      <c r="AA62" s="2">
        <f t="shared" si="9"/>
        <v>4574.4847620514101</v>
      </c>
      <c r="AB62" s="19">
        <v>62667</v>
      </c>
      <c r="AC62" s="2">
        <f t="shared" si="10"/>
        <v>66571.161656346463</v>
      </c>
      <c r="AD62" s="2">
        <f t="shared" si="11"/>
        <v>70718.55305464461</v>
      </c>
      <c r="AE62" s="2">
        <f t="shared" si="12"/>
        <v>77636.25974507333</v>
      </c>
      <c r="AF62" s="2">
        <f t="shared" si="13"/>
        <v>79162.791179046704</v>
      </c>
      <c r="AG62" s="2">
        <f t="shared" si="14"/>
        <v>84658.074268791097</v>
      </c>
      <c r="AH62">
        <f t="shared" si="15"/>
        <v>1.0623001205793554</v>
      </c>
      <c r="AI62">
        <f t="shared" si="16"/>
        <v>1.0623001205793554</v>
      </c>
      <c r="AJ62" s="17">
        <f>+VLOOKUP($D62,btotal_ine!$A:$H,6,0)</f>
        <v>1.0978202521350142</v>
      </c>
      <c r="AK62" s="17">
        <f>+VLOOKUP($D62,btotal_ine!$A:$H,7,0)</f>
        <v>1.0196626091852685</v>
      </c>
      <c r="AL62" s="17">
        <f>+VLOOKUP($D62,btotal_ine!$A:$H,8,0)</f>
        <v>1.0694175004177837</v>
      </c>
      <c r="AM62">
        <v>2691.848892</v>
      </c>
      <c r="AN62">
        <f t="shared" si="17"/>
        <v>2859.5514025530042</v>
      </c>
      <c r="AO62">
        <f t="shared" si="22"/>
        <v>3037.7017997349212</v>
      </c>
      <c r="AP62">
        <f t="shared" si="22"/>
        <v>3334.8505556959776</v>
      </c>
      <c r="AQ62">
        <f t="shared" si="22"/>
        <v>3400.4224188639032</v>
      </c>
      <c r="AR62">
        <f t="shared" si="22"/>
        <v>3636.4712435460292</v>
      </c>
      <c r="AS62">
        <f t="shared" si="24"/>
        <v>5383.697784</v>
      </c>
      <c r="AT62">
        <f t="shared" si="24"/>
        <v>5925.0109311532124</v>
      </c>
      <c r="AU62">
        <f t="shared" si="24"/>
        <v>6571.0426172150947</v>
      </c>
      <c r="AV62">
        <f t="shared" si="24"/>
        <v>7260.4245143202043</v>
      </c>
      <c r="AW62">
        <f t="shared" si="24"/>
        <v>7682.2280424499168</v>
      </c>
      <c r="AX62">
        <f t="shared" si="24"/>
        <v>8210.9560055974398</v>
      </c>
      <c r="AY62">
        <f t="shared" si="19"/>
        <v>0.5</v>
      </c>
      <c r="AZ62">
        <f t="shared" si="20"/>
        <v>0.51737618111086991</v>
      </c>
      <c r="BA62">
        <f t="shared" si="20"/>
        <v>0.5377138794113705</v>
      </c>
      <c r="BB62">
        <f t="shared" si="20"/>
        <v>0.54068105120872256</v>
      </c>
      <c r="BC62">
        <f t="shared" si="20"/>
        <v>0.55736507689252557</v>
      </c>
      <c r="BD62">
        <f t="shared" si="20"/>
        <v>0.55711962881459443</v>
      </c>
      <c r="BE62" s="11">
        <f t="shared" si="25"/>
        <v>62667</v>
      </c>
      <c r="BF62" s="11">
        <f t="shared" si="25"/>
        <v>68884.666779749808</v>
      </c>
      <c r="BG62" s="11">
        <f t="shared" si="25"/>
        <v>76052.695018743558</v>
      </c>
      <c r="BH62" s="11">
        <f t="shared" si="25"/>
        <v>83952.909061759361</v>
      </c>
      <c r="BI62" s="11">
        <f t="shared" si="25"/>
        <v>88245.150385072629</v>
      </c>
      <c r="BJ62" s="11">
        <f t="shared" si="25"/>
        <v>94329.349825574522</v>
      </c>
      <c r="BK62" s="12">
        <v>67121</v>
      </c>
      <c r="BL62" s="13">
        <v>0.19926816185259</v>
      </c>
      <c r="BM62">
        <v>89</v>
      </c>
      <c r="BN62">
        <v>65271.6454034177</v>
      </c>
      <c r="BO62">
        <v>91.129729518462497</v>
      </c>
      <c r="BP62">
        <v>8.9111419188063401</v>
      </c>
    </row>
    <row r="63" spans="1:68" x14ac:dyDescent="0.3">
      <c r="A63">
        <v>22006</v>
      </c>
      <c r="B63" s="16">
        <v>22</v>
      </c>
      <c r="C63" s="16">
        <v>6</v>
      </c>
      <c r="D63" s="16">
        <v>226</v>
      </c>
      <c r="E63">
        <v>11.087336479999999</v>
      </c>
      <c r="F63">
        <v>11.73168386</v>
      </c>
      <c r="G63">
        <v>12.573134659999999</v>
      </c>
      <c r="H63">
        <v>13.40927961</v>
      </c>
      <c r="I63">
        <v>13.97387466</v>
      </c>
      <c r="J63">
        <v>14.60437252</v>
      </c>
      <c r="K63">
        <f t="shared" si="23"/>
        <v>1.0581156151580962</v>
      </c>
      <c r="L63">
        <f t="shared" si="23"/>
        <v>1.0717246398762059</v>
      </c>
      <c r="M63">
        <f t="shared" si="23"/>
        <v>1.0665025049528898</v>
      </c>
      <c r="N63">
        <f t="shared" si="23"/>
        <v>1.0421048010348708</v>
      </c>
      <c r="O63">
        <f t="shared" si="23"/>
        <v>1.0451197592178776</v>
      </c>
      <c r="P63" s="19">
        <v>181684</v>
      </c>
      <c r="Q63" s="2">
        <f t="shared" ref="Q63:U106" si="26">+P63*K63</f>
        <v>192242.67742438355</v>
      </c>
      <c r="R63" s="2">
        <f t="shared" si="26"/>
        <v>206031.21423148509</v>
      </c>
      <c r="S63" s="2">
        <f t="shared" si="26"/>
        <v>219732.80607636433</v>
      </c>
      <c r="T63" s="2">
        <f t="shared" si="26"/>
        <v>228984.61215704351</v>
      </c>
      <c r="U63" s="2">
        <f t="shared" si="26"/>
        <v>239316.3427221684</v>
      </c>
      <c r="V63" s="20">
        <v>16562.38276</v>
      </c>
      <c r="W63" s="2">
        <f t="shared" si="9"/>
        <v>17524.915822581246</v>
      </c>
      <c r="X63" s="2">
        <f t="shared" si="9"/>
        <v>18781.88409881671</v>
      </c>
      <c r="Y63" s="2">
        <f t="shared" si="9"/>
        <v>20030.926439122872</v>
      </c>
      <c r="Z63" s="2">
        <f t="shared" si="9"/>
        <v>20874.324611386273</v>
      </c>
      <c r="AA63" s="2">
        <f t="shared" si="9"/>
        <v>21816.169111687839</v>
      </c>
      <c r="AB63" s="19">
        <v>181684</v>
      </c>
      <c r="AC63" s="2">
        <f t="shared" si="10"/>
        <v>186851.46264384376</v>
      </c>
      <c r="AD63" s="2">
        <f t="shared" si="11"/>
        <v>192165.89843983916</v>
      </c>
      <c r="AE63" s="2">
        <f t="shared" si="12"/>
        <v>203906.06757258807</v>
      </c>
      <c r="AF63" s="2">
        <f t="shared" si="13"/>
        <v>201845.79623456253</v>
      </c>
      <c r="AG63" s="2">
        <f t="shared" si="14"/>
        <v>208776.41391592062</v>
      </c>
      <c r="AH63">
        <f t="shared" si="15"/>
        <v>1.0284420347627956</v>
      </c>
      <c r="AI63">
        <f t="shared" si="16"/>
        <v>1.0284420347627956</v>
      </c>
      <c r="AJ63" s="17">
        <f>+VLOOKUP($D63,btotal_ine!$A:$H,6,0)</f>
        <v>1.0610939257592802</v>
      </c>
      <c r="AK63" s="17">
        <f>+VLOOKUP($D63,btotal_ine!$A:$H,7,0)</f>
        <v>0.9898959782680713</v>
      </c>
      <c r="AL63" s="17">
        <f>+VLOOKUP($D63,btotal_ine!$A:$H,8,0)</f>
        <v>1.0343362002610355</v>
      </c>
      <c r="AM63">
        <v>16562.38276</v>
      </c>
      <c r="AN63">
        <f t="shared" si="17"/>
        <v>17033.450626214646</v>
      </c>
      <c r="AO63">
        <f t="shared" si="22"/>
        <v>17517.916621055807</v>
      </c>
      <c r="AP63">
        <f t="shared" si="22"/>
        <v>18588.154918559852</v>
      </c>
      <c r="AQ63">
        <f t="shared" si="22"/>
        <v>18400.339797306267</v>
      </c>
      <c r="AR63">
        <f t="shared" si="22"/>
        <v>19032.137549457675</v>
      </c>
      <c r="AS63">
        <f t="shared" si="24"/>
        <v>33124.765520000001</v>
      </c>
      <c r="AT63">
        <f t="shared" si="24"/>
        <v>34558.366448795889</v>
      </c>
      <c r="AU63">
        <f t="shared" si="24"/>
        <v>36299.800719872517</v>
      </c>
      <c r="AV63">
        <f t="shared" si="24"/>
        <v>38619.08135768272</v>
      </c>
      <c r="AW63">
        <f t="shared" si="24"/>
        <v>39274.664408692537</v>
      </c>
      <c r="AX63">
        <f t="shared" si="24"/>
        <v>40848.306661145514</v>
      </c>
      <c r="AY63">
        <f t="shared" si="19"/>
        <v>0.5</v>
      </c>
      <c r="AZ63">
        <f t="shared" si="20"/>
        <v>0.50711065433452684</v>
      </c>
      <c r="BA63">
        <f t="shared" si="20"/>
        <v>0.51741011593307373</v>
      </c>
      <c r="BB63">
        <f t="shared" si="20"/>
        <v>0.5186795163147504</v>
      </c>
      <c r="BC63">
        <f t="shared" si="20"/>
        <v>0.53149593830179798</v>
      </c>
      <c r="BD63">
        <f t="shared" si="20"/>
        <v>0.53407768632032804</v>
      </c>
      <c r="BE63" s="11">
        <f t="shared" si="25"/>
        <v>181684</v>
      </c>
      <c r="BF63" s="11">
        <f t="shared" si="25"/>
        <v>189508.73496936605</v>
      </c>
      <c r="BG63" s="11">
        <f t="shared" si="25"/>
        <v>198857.15958028089</v>
      </c>
      <c r="BH63" s="11">
        <f t="shared" si="25"/>
        <v>211523.80100438563</v>
      </c>
      <c r="BI63" s="11">
        <f t="shared" si="25"/>
        <v>214560.44172392471</v>
      </c>
      <c r="BJ63" s="11">
        <f t="shared" si="25"/>
        <v>223005.64820494005</v>
      </c>
      <c r="BK63" s="12">
        <v>212567</v>
      </c>
      <c r="BL63" s="13">
        <v>4.5095265522971717E-2</v>
      </c>
      <c r="BM63">
        <v>165</v>
      </c>
      <c r="BN63">
        <v>190185.20978966</v>
      </c>
      <c r="BO63">
        <v>1116.6223016095</v>
      </c>
      <c r="BP63">
        <v>30.435865904878799</v>
      </c>
    </row>
    <row r="64" spans="1:68" x14ac:dyDescent="0.3">
      <c r="A64">
        <v>22007</v>
      </c>
      <c r="B64" s="16">
        <v>22</v>
      </c>
      <c r="C64" s="16">
        <v>7</v>
      </c>
      <c r="D64" s="16">
        <v>227</v>
      </c>
      <c r="E64">
        <v>1.987501151</v>
      </c>
      <c r="F64">
        <v>2.2016768099999999</v>
      </c>
      <c r="G64">
        <v>2.5268687110000001</v>
      </c>
      <c r="H64">
        <v>2.6988214230000001</v>
      </c>
      <c r="I64">
        <v>2.8279610709999998</v>
      </c>
      <c r="J64">
        <v>2.9925443330000001</v>
      </c>
      <c r="K64">
        <f t="shared" si="23"/>
        <v>1.1077612754549795</v>
      </c>
      <c r="L64">
        <f t="shared" si="23"/>
        <v>1.1477019240621424</v>
      </c>
      <c r="M64">
        <f t="shared" si="23"/>
        <v>1.0680497214799696</v>
      </c>
      <c r="N64">
        <f t="shared" si="23"/>
        <v>1.0478503864314404</v>
      </c>
      <c r="O64">
        <f t="shared" si="23"/>
        <v>1.0581985599758634</v>
      </c>
      <c r="P64" s="19">
        <v>40572</v>
      </c>
      <c r="Q64" s="2">
        <f t="shared" si="26"/>
        <v>44944.09046775943</v>
      </c>
      <c r="R64" s="2">
        <f t="shared" si="26"/>
        <v>51582.41910507049</v>
      </c>
      <c r="S64" s="2">
        <f t="shared" si="26"/>
        <v>55092.588358433597</v>
      </c>
      <c r="T64" s="2">
        <f t="shared" si="26"/>
        <v>57728.790000892914</v>
      </c>
      <c r="U64" s="2">
        <f t="shared" si="26"/>
        <v>61088.522448093907</v>
      </c>
      <c r="V64" s="20">
        <v>2280.608706</v>
      </c>
      <c r="W64" s="2">
        <f t="shared" si="9"/>
        <v>2526.3700089722902</v>
      </c>
      <c r="X64" s="2">
        <f t="shared" si="9"/>
        <v>2899.5197201903893</v>
      </c>
      <c r="Y64" s="2">
        <f t="shared" si="9"/>
        <v>3096.8312295750247</v>
      </c>
      <c r="Z64" s="2">
        <f t="shared" si="9"/>
        <v>3245.0158006231422</v>
      </c>
      <c r="AA64" s="2">
        <f t="shared" si="9"/>
        <v>3433.8710473183328</v>
      </c>
      <c r="AB64" s="19">
        <v>40572</v>
      </c>
      <c r="AC64" s="2">
        <f t="shared" si="10"/>
        <v>41962.64253852253</v>
      </c>
      <c r="AD64" s="2">
        <f t="shared" si="11"/>
        <v>43400.950626437458</v>
      </c>
      <c r="AE64" s="2">
        <f t="shared" si="12"/>
        <v>46317.076122310813</v>
      </c>
      <c r="AF64" s="2">
        <f t="shared" si="13"/>
        <v>45928.149055608068</v>
      </c>
      <c r="AG64" s="2">
        <f t="shared" si="14"/>
        <v>47950.569802462342</v>
      </c>
      <c r="AH64">
        <f t="shared" si="15"/>
        <v>1.0342759178379801</v>
      </c>
      <c r="AI64">
        <f t="shared" si="16"/>
        <v>1.0342759178379801</v>
      </c>
      <c r="AJ64" s="17">
        <f>+VLOOKUP($D64,btotal_ine!$A:$H,6,0)</f>
        <v>1.067190359975595</v>
      </c>
      <c r="AK64" s="17">
        <f>+VLOOKUP($D64,btotal_ine!$A:$H,7,0)</f>
        <v>0.99160294432930751</v>
      </c>
      <c r="AL64" s="17">
        <f>+VLOOKUP($D64,btotal_ine!$A:$H,8,0)</f>
        <v>1.0440344492090374</v>
      </c>
      <c r="AM64">
        <v>2280.608706</v>
      </c>
      <c r="AN64">
        <f t="shared" si="17"/>
        <v>2358.7786626274383</v>
      </c>
      <c r="AO64">
        <f t="shared" si="22"/>
        <v>2439.627966265637</v>
      </c>
      <c r="AP64">
        <f t="shared" si="22"/>
        <v>2603.5474475255537</v>
      </c>
      <c r="AQ64">
        <f t="shared" si="22"/>
        <v>2581.6853146673925</v>
      </c>
      <c r="AR64">
        <f t="shared" si="22"/>
        <v>2695.3684055298318</v>
      </c>
      <c r="AS64">
        <f t="shared" si="24"/>
        <v>4561.217412</v>
      </c>
      <c r="AT64">
        <f t="shared" si="24"/>
        <v>4885.1486715997289</v>
      </c>
      <c r="AU64">
        <f t="shared" si="24"/>
        <v>5339.1476864560263</v>
      </c>
      <c r="AV64">
        <f t="shared" si="24"/>
        <v>5700.378677100578</v>
      </c>
      <c r="AW64">
        <f t="shared" si="24"/>
        <v>5826.7011152905343</v>
      </c>
      <c r="AX64">
        <f t="shared" si="24"/>
        <v>6129.2394528481645</v>
      </c>
      <c r="AY64">
        <f t="shared" si="19"/>
        <v>0.5</v>
      </c>
      <c r="AZ64">
        <f t="shared" si="20"/>
        <v>0.51715314697781467</v>
      </c>
      <c r="BA64">
        <f t="shared" si="20"/>
        <v>0.54306789968475422</v>
      </c>
      <c r="BB64">
        <f t="shared" si="20"/>
        <v>0.54326763273035517</v>
      </c>
      <c r="BC64">
        <f t="shared" si="20"/>
        <v>0.55692161592217471</v>
      </c>
      <c r="BD64">
        <f t="shared" si="20"/>
        <v>0.56024423156166059</v>
      </c>
      <c r="BE64" s="11">
        <f t="shared" si="25"/>
        <v>40572</v>
      </c>
      <c r="BF64" s="11">
        <f t="shared" si="25"/>
        <v>43402.225288604081</v>
      </c>
      <c r="BG64" s="11">
        <f t="shared" si="25"/>
        <v>47139.326202042226</v>
      </c>
      <c r="BH64" s="11">
        <f t="shared" si="25"/>
        <v>50325.136599918907</v>
      </c>
      <c r="BI64" s="11">
        <f t="shared" si="25"/>
        <v>51156.757976727502</v>
      </c>
      <c r="BJ64" s="11">
        <f t="shared" si="25"/>
        <v>53728.060263848565</v>
      </c>
      <c r="BK64" s="12">
        <v>45141</v>
      </c>
      <c r="BL64" s="13">
        <v>0.13854942518111102</v>
      </c>
      <c r="BM64">
        <v>76</v>
      </c>
      <c r="BN64">
        <v>39970.409467377402</v>
      </c>
      <c r="BO64">
        <v>152.93763322321101</v>
      </c>
      <c r="BP64">
        <v>14.8240461934751</v>
      </c>
    </row>
    <row r="65" spans="1:68" x14ac:dyDescent="0.3">
      <c r="A65">
        <v>22008</v>
      </c>
      <c r="B65" s="16">
        <v>22</v>
      </c>
      <c r="C65" s="16">
        <v>8</v>
      </c>
      <c r="D65" s="16">
        <v>228</v>
      </c>
      <c r="E65">
        <v>1.218641935</v>
      </c>
      <c r="F65">
        <v>1.3580872589999999</v>
      </c>
      <c r="G65">
        <v>1.5022251550000001</v>
      </c>
      <c r="H65">
        <v>1.632736698</v>
      </c>
      <c r="I65">
        <v>1.7217945079999999</v>
      </c>
      <c r="J65">
        <v>1.8312387210000001</v>
      </c>
      <c r="K65">
        <f t="shared" si="23"/>
        <v>1.114426822182186</v>
      </c>
      <c r="L65">
        <f t="shared" si="23"/>
        <v>1.1061330154191515</v>
      </c>
      <c r="M65">
        <f t="shared" si="23"/>
        <v>1.0868788161119562</v>
      </c>
      <c r="N65">
        <f t="shared" si="23"/>
        <v>1.0545451144137876</v>
      </c>
      <c r="O65">
        <f t="shared" si="23"/>
        <v>1.0635640388510288</v>
      </c>
      <c r="P65" s="19">
        <v>38295</v>
      </c>
      <c r="Q65" s="2">
        <f t="shared" si="26"/>
        <v>42676.975155466811</v>
      </c>
      <c r="R65" s="2">
        <f t="shared" si="26"/>
        <v>47206.411217684719</v>
      </c>
      <c r="S65" s="2">
        <f t="shared" si="26"/>
        <v>51307.64833717134</v>
      </c>
      <c r="T65" s="2">
        <f t="shared" si="26"/>
        <v>54106.229886024732</v>
      </c>
      <c r="U65" s="2">
        <f t="shared" si="26"/>
        <v>57545.440384582704</v>
      </c>
      <c r="V65" s="20">
        <v>2742.3443480000001</v>
      </c>
      <c r="W65" s="2">
        <f t="shared" si="9"/>
        <v>3056.1420970709191</v>
      </c>
      <c r="X65" s="2">
        <f t="shared" si="9"/>
        <v>3380.4996733824651</v>
      </c>
      <c r="Y65" s="2">
        <f t="shared" si="9"/>
        <v>3674.1934828727885</v>
      </c>
      <c r="Z65" s="2">
        <f t="shared" si="9"/>
        <v>3874.6027867744774</v>
      </c>
      <c r="AA65" s="2">
        <f t="shared" si="9"/>
        <v>4120.8881888453143</v>
      </c>
      <c r="AB65" s="19">
        <v>38295</v>
      </c>
      <c r="AC65" s="2">
        <f t="shared" si="10"/>
        <v>39198.55693915845</v>
      </c>
      <c r="AD65" s="2">
        <f t="shared" si="11"/>
        <v>40123.432983743231</v>
      </c>
      <c r="AE65" s="2">
        <f t="shared" si="12"/>
        <v>42669.563487255422</v>
      </c>
      <c r="AF65" s="2">
        <f t="shared" si="13"/>
        <v>42019.487614018268</v>
      </c>
      <c r="AG65" s="2">
        <f t="shared" si="14"/>
        <v>42967.51492915579</v>
      </c>
      <c r="AH65">
        <f t="shared" si="15"/>
        <v>1.0235946452319742</v>
      </c>
      <c r="AI65">
        <f t="shared" si="16"/>
        <v>1.0235946452319742</v>
      </c>
      <c r="AJ65" s="17">
        <f>+VLOOKUP($D65,btotal_ine!$A:$H,6,0)</f>
        <v>1.0634574440463209</v>
      </c>
      <c r="AK65" s="17">
        <f>+VLOOKUP($D65,btotal_ine!$A:$H,7,0)</f>
        <v>0.98476488109770988</v>
      </c>
      <c r="AL65" s="17">
        <f>+VLOOKUP($D65,btotal_ine!$A:$H,8,0)</f>
        <v>1.0225616105518918</v>
      </c>
      <c r="AM65">
        <v>2742.3443480000001</v>
      </c>
      <c r="AN65">
        <f t="shared" si="17"/>
        <v>2807.0489899949698</v>
      </c>
      <c r="AO65">
        <f t="shared" si="22"/>
        <v>2873.2803150626728</v>
      </c>
      <c r="AP65">
        <f t="shared" si="22"/>
        <v>3055.6113398851576</v>
      </c>
      <c r="AQ65">
        <f t="shared" si="22"/>
        <v>3009.0587378028213</v>
      </c>
      <c r="AR65">
        <f t="shared" si="22"/>
        <v>3076.9479491728957</v>
      </c>
      <c r="AS65">
        <f t="shared" si="24"/>
        <v>5484.6886960000002</v>
      </c>
      <c r="AT65">
        <f t="shared" si="24"/>
        <v>5863.1910870658885</v>
      </c>
      <c r="AU65">
        <f t="shared" si="24"/>
        <v>6253.7799884451379</v>
      </c>
      <c r="AV65">
        <f t="shared" si="24"/>
        <v>6729.8048227579457</v>
      </c>
      <c r="AW65">
        <f t="shared" si="24"/>
        <v>6883.6615245772991</v>
      </c>
      <c r="AX65">
        <f t="shared" si="24"/>
        <v>7197.8361380182105</v>
      </c>
      <c r="AY65">
        <f t="shared" si="19"/>
        <v>0.5</v>
      </c>
      <c r="AZ65">
        <f t="shared" si="20"/>
        <v>0.52124211059958836</v>
      </c>
      <c r="BA65">
        <f t="shared" si="20"/>
        <v>0.54055302227268642</v>
      </c>
      <c r="BB65">
        <f t="shared" si="20"/>
        <v>0.54595840141572849</v>
      </c>
      <c r="BC65">
        <f t="shared" si="20"/>
        <v>0.56286945151801371</v>
      </c>
      <c r="BD65">
        <f t="shared" si="20"/>
        <v>0.5725176441679769</v>
      </c>
      <c r="BE65" s="11">
        <f t="shared" si="25"/>
        <v>38295</v>
      </c>
      <c r="BF65" s="11">
        <f t="shared" si="25"/>
        <v>40863.87710285018</v>
      </c>
      <c r="BG65" s="11">
        <f t="shared" si="25"/>
        <v>43377.685926635997</v>
      </c>
      <c r="BH65" s="11">
        <f t="shared" si="25"/>
        <v>46591.613341217824</v>
      </c>
      <c r="BI65" s="11">
        <f t="shared" si="25"/>
        <v>47302.971892740868</v>
      </c>
      <c r="BJ65" s="11">
        <f t="shared" si="25"/>
        <v>49199.320845985305</v>
      </c>
      <c r="BK65" s="12">
        <v>36808</v>
      </c>
      <c r="BL65" s="13">
        <v>0.24515185546846729</v>
      </c>
      <c r="BM65">
        <v>50</v>
      </c>
      <c r="BN65">
        <v>37993.541897381299</v>
      </c>
      <c r="BO65">
        <v>109.11780741793</v>
      </c>
      <c r="BP65">
        <v>11.5175486631854</v>
      </c>
    </row>
    <row r="66" spans="1:68" x14ac:dyDescent="0.3">
      <c r="A66">
        <v>22009</v>
      </c>
      <c r="B66" s="16">
        <v>22</v>
      </c>
      <c r="C66" s="16">
        <v>9</v>
      </c>
      <c r="D66" s="16">
        <v>229</v>
      </c>
      <c r="E66">
        <v>0.100340323</v>
      </c>
      <c r="F66">
        <v>0.11014505300000001</v>
      </c>
      <c r="G66">
        <v>0.121835438</v>
      </c>
      <c r="H66">
        <v>0.12995674900000001</v>
      </c>
      <c r="I66">
        <v>0.14026370599999999</v>
      </c>
      <c r="J66">
        <v>0.15053930900000001</v>
      </c>
      <c r="K66">
        <f t="shared" ref="K66:O97" si="27">+F66/E66</f>
        <v>1.0977147542170063</v>
      </c>
      <c r="L66">
        <f t="shared" si="27"/>
        <v>1.1061362692339891</v>
      </c>
      <c r="M66">
        <f t="shared" si="27"/>
        <v>1.0666580358992102</v>
      </c>
      <c r="N66">
        <f t="shared" si="27"/>
        <v>1.0793106712757179</v>
      </c>
      <c r="O66">
        <f t="shared" si="27"/>
        <v>1.0732591722622815</v>
      </c>
      <c r="P66" s="19">
        <v>26902</v>
      </c>
      <c r="Q66" s="2">
        <f t="shared" si="26"/>
        <v>29530.722317945903</v>
      </c>
      <c r="R66" s="2">
        <f t="shared" si="26"/>
        <v>32665.003012557579</v>
      </c>
      <c r="S66" s="2">
        <f t="shared" si="26"/>
        <v>34842.38795601645</v>
      </c>
      <c r="T66" s="2">
        <f t="shared" si="26"/>
        <v>37605.761133657099</v>
      </c>
      <c r="U66" s="2">
        <f t="shared" si="26"/>
        <v>40360.728066601892</v>
      </c>
      <c r="V66" s="20">
        <v>1613.5861520000001</v>
      </c>
      <c r="W66" s="2">
        <f t="shared" ref="W66:AA106" si="28">+V66*K66</f>
        <v>1771.2573262506451</v>
      </c>
      <c r="X66" s="2">
        <f t="shared" si="28"/>
        <v>1959.2519707122592</v>
      </c>
      <c r="Y66" s="2">
        <f t="shared" si="28"/>
        <v>2089.8518589115952</v>
      </c>
      <c r="Z66" s="2">
        <f t="shared" si="28"/>
        <v>2255.5994127086806</v>
      </c>
      <c r="AA66" s="2">
        <f t="shared" si="28"/>
        <v>2420.8427586390067</v>
      </c>
      <c r="AB66" s="19">
        <v>26902</v>
      </c>
      <c r="AC66" s="2">
        <f t="shared" si="10"/>
        <v>27439.716060377759</v>
      </c>
      <c r="AD66" s="2">
        <f t="shared" si="11"/>
        <v>27988.179967071337</v>
      </c>
      <c r="AE66" s="2">
        <f t="shared" si="12"/>
        <v>29707.245215952076</v>
      </c>
      <c r="AF66" s="2">
        <f t="shared" si="13"/>
        <v>29220.363990778882</v>
      </c>
      <c r="AG66" s="2">
        <f t="shared" si="14"/>
        <v>29656.684473337933</v>
      </c>
      <c r="AH66">
        <f t="shared" si="15"/>
        <v>1.0199879585301375</v>
      </c>
      <c r="AI66">
        <f t="shared" si="16"/>
        <v>1.0199879585301375</v>
      </c>
      <c r="AJ66" s="17">
        <f>+VLOOKUP($D66,btotal_ine!$A:$H,6,0)</f>
        <v>1.0614211160176636</v>
      </c>
      <c r="AK66" s="17">
        <f>+VLOOKUP($D66,btotal_ine!$A:$H,7,0)</f>
        <v>0.98361069087241548</v>
      </c>
      <c r="AL66" s="17">
        <f>+VLOOKUP($D66,btotal_ine!$A:$H,8,0)</f>
        <v>1.0149320687003331</v>
      </c>
      <c r="AM66">
        <v>1613.5861520000001</v>
      </c>
      <c r="AN66">
        <f t="shared" si="17"/>
        <v>1645.8384450909803</v>
      </c>
      <c r="AO66">
        <f t="shared" si="22"/>
        <v>1678.7353956787647</v>
      </c>
      <c r="AP66">
        <f t="shared" si="22"/>
        <v>1781.8451971797085</v>
      </c>
      <c r="AQ66">
        <f t="shared" si="22"/>
        <v>1752.6419854256285</v>
      </c>
      <c r="AR66">
        <f t="shared" si="22"/>
        <v>1778.8125559590922</v>
      </c>
      <c r="AS66">
        <f t="shared" si="24"/>
        <v>3227.1723040000002</v>
      </c>
      <c r="AT66">
        <f t="shared" si="24"/>
        <v>3417.0957713416256</v>
      </c>
      <c r="AU66">
        <f t="shared" si="24"/>
        <v>3637.9873663910239</v>
      </c>
      <c r="AV66">
        <f t="shared" si="24"/>
        <v>3871.6970560913037</v>
      </c>
      <c r="AW66">
        <f t="shared" si="24"/>
        <v>4008.2413981343088</v>
      </c>
      <c r="AX66">
        <f t="shared" si="24"/>
        <v>4199.6553145980988</v>
      </c>
      <c r="AY66">
        <f t="shared" si="19"/>
        <v>0.5</v>
      </c>
      <c r="AZ66">
        <f t="shared" ref="AZ66:BD106" si="29">1-(AN66/AT66)</f>
        <v>0.51835167779193125</v>
      </c>
      <c r="BA66">
        <f t="shared" si="29"/>
        <v>0.53855381379619449</v>
      </c>
      <c r="BB66">
        <f t="shared" si="29"/>
        <v>0.53977669963192276</v>
      </c>
      <c r="BC66">
        <f t="shared" si="29"/>
        <v>0.56274041123336038</v>
      </c>
      <c r="BD66">
        <f t="shared" si="29"/>
        <v>0.57643844013200352</v>
      </c>
      <c r="BE66" s="11">
        <f t="shared" si="25"/>
        <v>26902</v>
      </c>
      <c r="BF66" s="11">
        <f t="shared" si="25"/>
        <v>28446.845716062031</v>
      </c>
      <c r="BG66" s="11">
        <f t="shared" si="25"/>
        <v>30146.282124961028</v>
      </c>
      <c r="BH66" s="11">
        <f t="shared" si="25"/>
        <v>32070.557555645675</v>
      </c>
      <c r="BI66" s="11">
        <f t="shared" si="25"/>
        <v>32886.959297118767</v>
      </c>
      <c r="BJ66" s="11">
        <f t="shared" si="25"/>
        <v>34190.505874595852</v>
      </c>
      <c r="BK66" s="12">
        <v>27343</v>
      </c>
      <c r="BL66" s="13">
        <v>0.19978202809093459</v>
      </c>
      <c r="BM66">
        <v>28</v>
      </c>
      <c r="BN66">
        <v>29655.464027537899</v>
      </c>
      <c r="BO66">
        <v>29.3867212984077</v>
      </c>
      <c r="BP66">
        <v>1.0187686737844199</v>
      </c>
    </row>
    <row r="67" spans="1:68" x14ac:dyDescent="0.3">
      <c r="A67">
        <v>22010</v>
      </c>
      <c r="B67" s="16">
        <v>22</v>
      </c>
      <c r="C67" s="16">
        <v>10</v>
      </c>
      <c r="D67" s="16">
        <v>2210</v>
      </c>
      <c r="E67">
        <v>0.20038756499999999</v>
      </c>
      <c r="F67">
        <v>0.22542166299999999</v>
      </c>
      <c r="G67">
        <v>0.245030042</v>
      </c>
      <c r="H67">
        <v>0.25340721399999999</v>
      </c>
      <c r="I67">
        <v>0.27404701100000001</v>
      </c>
      <c r="J67">
        <v>0.29641067300000001</v>
      </c>
      <c r="K67">
        <f t="shared" si="27"/>
        <v>1.1249284006220646</v>
      </c>
      <c r="L67">
        <f t="shared" si="27"/>
        <v>1.0869853355664403</v>
      </c>
      <c r="M67">
        <f t="shared" si="27"/>
        <v>1.0341883465864974</v>
      </c>
      <c r="N67">
        <f t="shared" si="27"/>
        <v>1.0814491295421449</v>
      </c>
      <c r="O67">
        <f t="shared" si="27"/>
        <v>1.0816052031306409</v>
      </c>
      <c r="P67" s="19">
        <v>17947</v>
      </c>
      <c r="Q67" s="2">
        <f t="shared" si="26"/>
        <v>20189.090005964194</v>
      </c>
      <c r="R67" s="2">
        <f t="shared" si="26"/>
        <v>21945.244774914056</v>
      </c>
      <c r="S67" s="2">
        <f t="shared" si="26"/>
        <v>22695.516409204338</v>
      </c>
      <c r="T67" s="2">
        <f t="shared" si="26"/>
        <v>24544.046465243497</v>
      </c>
      <c r="U67" s="2">
        <f t="shared" si="26"/>
        <v>26546.968362687581</v>
      </c>
      <c r="V67" s="20">
        <v>948.78738220000002</v>
      </c>
      <c r="W67" s="2">
        <f t="shared" si="28"/>
        <v>1067.3178723886415</v>
      </c>
      <c r="X67" s="2">
        <f t="shared" si="28"/>
        <v>1160.1588756744266</v>
      </c>
      <c r="Y67" s="2">
        <f t="shared" si="28"/>
        <v>1199.822789411385</v>
      </c>
      <c r="Z67" s="2">
        <f t="shared" si="28"/>
        <v>1297.5473112137704</v>
      </c>
      <c r="AA67" s="2">
        <f t="shared" si="28"/>
        <v>1403.433923116987</v>
      </c>
      <c r="AB67" s="19">
        <v>17947</v>
      </c>
      <c r="AC67" s="2">
        <f t="shared" ref="AC67:AC106" si="30">+AB67*AH67</f>
        <v>19593.34622570801</v>
      </c>
      <c r="AD67" s="2">
        <f t="shared" ref="AD67:AD106" si="31">+AC67*AI67</f>
        <v>21390.718020865123</v>
      </c>
      <c r="AE67" s="2">
        <f t="shared" ref="AE67:AE106" si="32">+AD67*AJ67</f>
        <v>24218.366893208688</v>
      </c>
      <c r="AF67" s="2">
        <f t="shared" ref="AF67:AF106" si="33">+AE67*AK67</f>
        <v>25217.465178078419</v>
      </c>
      <c r="AG67" s="2">
        <f t="shared" ref="AG67:AG106" si="34">+AF67*AL67</f>
        <v>27783.522535783381</v>
      </c>
      <c r="AH67">
        <f t="shared" ref="AH67:AH106" si="35">+AVERAGE(AJ67:AL67)</f>
        <v>1.0917337842373662</v>
      </c>
      <c r="AI67">
        <f t="shared" ref="AI67:AI106" si="36">+AH67</f>
        <v>1.0917337842373662</v>
      </c>
      <c r="AJ67" s="17">
        <f>+VLOOKUP($D67,btotal_ine!$A:$H,6,0)</f>
        <v>1.1321904608150786</v>
      </c>
      <c r="AK67" s="17">
        <f>+VLOOKUP($D67,btotal_ine!$A:$H,7,0)</f>
        <v>1.0412537430486239</v>
      </c>
      <c r="AL67" s="17">
        <f>+VLOOKUP($D67,btotal_ine!$A:$H,8,0)</f>
        <v>1.1017571488483957</v>
      </c>
      <c r="AM67">
        <v>948.78738220000002</v>
      </c>
      <c r="AN67">
        <f t="shared" ref="AN67:AN106" si="37">+$AM67*AH67</f>
        <v>1035.8232392058703</v>
      </c>
      <c r="AO67">
        <f t="shared" si="22"/>
        <v>1130.8432247392313</v>
      </c>
      <c r="AP67">
        <f t="shared" si="22"/>
        <v>1280.3299117271199</v>
      </c>
      <c r="AQ67">
        <f t="shared" si="22"/>
        <v>1333.148312922978</v>
      </c>
      <c r="AR67">
        <f t="shared" si="22"/>
        <v>1468.805684238069</v>
      </c>
      <c r="AS67">
        <f t="shared" si="24"/>
        <v>1897.5747644</v>
      </c>
      <c r="AT67">
        <f t="shared" si="24"/>
        <v>2103.141111594512</v>
      </c>
      <c r="AU67">
        <f t="shared" si="24"/>
        <v>2291.0021004136579</v>
      </c>
      <c r="AV67">
        <f t="shared" si="24"/>
        <v>2480.1527011385051</v>
      </c>
      <c r="AW67">
        <f t="shared" si="24"/>
        <v>2630.6956241367484</v>
      </c>
      <c r="AX67">
        <f t="shared" si="24"/>
        <v>2872.2396073550563</v>
      </c>
      <c r="AY67">
        <f t="shared" ref="AY67:AY106" si="38">+AM67/AS67</f>
        <v>0.5</v>
      </c>
      <c r="AZ67">
        <f t="shared" si="29"/>
        <v>0.507487522593977</v>
      </c>
      <c r="BA67">
        <f t="shared" si="29"/>
        <v>0.50639799739378288</v>
      </c>
      <c r="BB67">
        <f t="shared" si="29"/>
        <v>0.48376972468695612</v>
      </c>
      <c r="BC67">
        <f t="shared" si="29"/>
        <v>0.49323353842562268</v>
      </c>
      <c r="BD67">
        <f t="shared" si="29"/>
        <v>0.48862007178062694</v>
      </c>
      <c r="BE67" s="11">
        <f t="shared" si="25"/>
        <v>17947</v>
      </c>
      <c r="BF67" s="11">
        <f t="shared" si="25"/>
        <v>19886.757470821212</v>
      </c>
      <c r="BG67" s="11">
        <f t="shared" si="25"/>
        <v>21664.4335371624</v>
      </c>
      <c r="BH67" s="11">
        <f t="shared" si="25"/>
        <v>23432.22536859052</v>
      </c>
      <c r="BI67" s="11">
        <f t="shared" si="25"/>
        <v>24876.199159817093</v>
      </c>
      <c r="BJ67" s="11">
        <f t="shared" si="25"/>
        <v>27151.173551506283</v>
      </c>
      <c r="BK67" s="12">
        <v>18794</v>
      </c>
      <c r="BL67" s="13">
        <v>0.18341345986229762</v>
      </c>
      <c r="BM67">
        <v>30</v>
      </c>
      <c r="BN67">
        <v>20862.8622015656</v>
      </c>
      <c r="BO67">
        <v>29.9567379628357</v>
      </c>
      <c r="BP67">
        <v>1.61019710732517</v>
      </c>
    </row>
    <row r="68" spans="1:68" x14ac:dyDescent="0.3">
      <c r="A68">
        <v>22011</v>
      </c>
      <c r="B68" s="16">
        <v>22</v>
      </c>
      <c r="C68" s="16">
        <v>11</v>
      </c>
      <c r="D68" s="16">
        <v>2211</v>
      </c>
      <c r="E68">
        <v>5.6946644239999999</v>
      </c>
      <c r="F68">
        <v>6.1897511850000004</v>
      </c>
      <c r="G68">
        <v>6.7174314879999999</v>
      </c>
      <c r="H68">
        <v>7.2275562520000003</v>
      </c>
      <c r="I68">
        <v>7.6078615090000001</v>
      </c>
      <c r="J68">
        <v>8.0192536440000008</v>
      </c>
      <c r="K68">
        <f t="shared" si="27"/>
        <v>1.0869387068557492</v>
      </c>
      <c r="L68">
        <f t="shared" si="27"/>
        <v>1.085250648568679</v>
      </c>
      <c r="M68">
        <f t="shared" si="27"/>
        <v>1.0759404491004168</v>
      </c>
      <c r="N68">
        <f t="shared" si="27"/>
        <v>1.0526187889433254</v>
      </c>
      <c r="O68">
        <f t="shared" si="27"/>
        <v>1.0540746088126511</v>
      </c>
      <c r="P68" s="19">
        <v>156275</v>
      </c>
      <c r="Q68" s="2">
        <f t="shared" si="26"/>
        <v>169861.34641388222</v>
      </c>
      <c r="R68" s="2">
        <f t="shared" si="26"/>
        <v>184342.13636241475</v>
      </c>
      <c r="S68" s="2">
        <f t="shared" si="26"/>
        <v>198341.16098590678</v>
      </c>
      <c r="T68" s="2">
        <f t="shared" si="26"/>
        <v>208777.63267459834</v>
      </c>
      <c r="U68" s="2">
        <f t="shared" si="26"/>
        <v>220067.20149030862</v>
      </c>
      <c r="V68" s="20">
        <v>11612.518330000001</v>
      </c>
      <c r="W68" s="2">
        <f t="shared" si="28"/>
        <v>12622.095656948886</v>
      </c>
      <c r="X68" s="2">
        <f t="shared" si="28"/>
        <v>13698.137497999685</v>
      </c>
      <c r="Y68" s="2">
        <f t="shared" si="28"/>
        <v>14738.380211437041</v>
      </c>
      <c r="Z68" s="2">
        <f t="shared" si="28"/>
        <v>15513.89592914913</v>
      </c>
      <c r="AA68" s="2">
        <f t="shared" si="28"/>
        <v>16352.803782678051</v>
      </c>
      <c r="AB68" s="19">
        <v>156275</v>
      </c>
      <c r="AC68" s="2">
        <f t="shared" si="30"/>
        <v>161528.31702681939</v>
      </c>
      <c r="AD68" s="2">
        <f t="shared" si="31"/>
        <v>166958.22877310298</v>
      </c>
      <c r="AE68" s="2">
        <f t="shared" si="32"/>
        <v>178419.0737485649</v>
      </c>
      <c r="AF68" s="2">
        <f t="shared" si="33"/>
        <v>177502.48390502599</v>
      </c>
      <c r="AG68" s="2">
        <f t="shared" si="34"/>
        <v>184130.40061455546</v>
      </c>
      <c r="AH68">
        <f t="shared" si="35"/>
        <v>1.0336158504355744</v>
      </c>
      <c r="AI68">
        <f t="shared" si="36"/>
        <v>1.0336158504355744</v>
      </c>
      <c r="AJ68" s="17">
        <f>+VLOOKUP($D68,btotal_ine!$A:$H,6,0)</f>
        <v>1.0686449841956414</v>
      </c>
      <c r="AK68" s="17">
        <f>+VLOOKUP($D68,btotal_ine!$A:$H,7,0)</f>
        <v>0.99486271381034852</v>
      </c>
      <c r="AL68" s="17">
        <f>+VLOOKUP($D68,btotal_ine!$A:$H,8,0)</f>
        <v>1.0373398533007334</v>
      </c>
      <c r="AM68">
        <v>11612.518330000001</v>
      </c>
      <c r="AN68">
        <f t="shared" si="37"/>
        <v>12002.883009361647</v>
      </c>
      <c r="AO68">
        <f t="shared" si="22"/>
        <v>12406.370129400046</v>
      </c>
      <c r="AP68">
        <f t="shared" si="22"/>
        <v>13258.005210857989</v>
      </c>
      <c r="AQ68">
        <f t="shared" si="22"/>
        <v>13189.895043785922</v>
      </c>
      <c r="AR68">
        <f t="shared" si="22"/>
        <v>13682.403789772959</v>
      </c>
      <c r="AS68">
        <f t="shared" si="24"/>
        <v>23225.036660000002</v>
      </c>
      <c r="AT68">
        <f t="shared" si="24"/>
        <v>24624.978666310533</v>
      </c>
      <c r="AU68">
        <f t="shared" si="24"/>
        <v>26104.507627399733</v>
      </c>
      <c r="AV68">
        <f t="shared" si="24"/>
        <v>27996.385422295032</v>
      </c>
      <c r="AW68">
        <f t="shared" si="24"/>
        <v>28703.79097293505</v>
      </c>
      <c r="AX68">
        <f t="shared" si="24"/>
        <v>30035.20757245101</v>
      </c>
      <c r="AY68">
        <f t="shared" si="38"/>
        <v>0.5</v>
      </c>
      <c r="AZ68">
        <f t="shared" si="29"/>
        <v>0.51257285652869178</v>
      </c>
      <c r="BA68">
        <f t="shared" si="29"/>
        <v>0.52474222818215077</v>
      </c>
      <c r="BB68">
        <f t="shared" si="29"/>
        <v>0.52643868089128665</v>
      </c>
      <c r="BC68">
        <f t="shared" si="29"/>
        <v>0.54048247298683505</v>
      </c>
      <c r="BD68">
        <f t="shared" si="29"/>
        <v>0.54445449538618207</v>
      </c>
      <c r="BE68" s="11">
        <f t="shared" si="25"/>
        <v>156275</v>
      </c>
      <c r="BF68" s="11">
        <f t="shared" si="25"/>
        <v>165590.06173741788</v>
      </c>
      <c r="BG68" s="11">
        <f t="shared" si="25"/>
        <v>175220.0659594867</v>
      </c>
      <c r="BH68" s="11">
        <f t="shared" si="25"/>
        <v>187853.40366007941</v>
      </c>
      <c r="BI68" s="11">
        <f t="shared" si="25"/>
        <v>191873.9629245887</v>
      </c>
      <c r="BJ68" s="11">
        <f t="shared" si="25"/>
        <v>200501.24870370672</v>
      </c>
      <c r="BK68" s="12">
        <v>231668</v>
      </c>
      <c r="BL68" s="13">
        <v>0.17466267446162598</v>
      </c>
      <c r="BM68">
        <v>107</v>
      </c>
      <c r="BN68">
        <v>169038.34709909401</v>
      </c>
      <c r="BO68">
        <v>327.23337633868903</v>
      </c>
      <c r="BP68">
        <v>22.791274043176099</v>
      </c>
    </row>
    <row r="69" spans="1:68" x14ac:dyDescent="0.3">
      <c r="A69">
        <v>22012</v>
      </c>
      <c r="B69" s="16">
        <v>22</v>
      </c>
      <c r="C69" s="16">
        <v>12</v>
      </c>
      <c r="D69" s="16">
        <v>2212</v>
      </c>
      <c r="E69">
        <v>2.7461992180000001</v>
      </c>
      <c r="F69">
        <v>3.0870499900000001</v>
      </c>
      <c r="G69">
        <v>3.4447741889999999</v>
      </c>
      <c r="H69">
        <v>3.8242431739999998</v>
      </c>
      <c r="I69">
        <v>4.0886693430000003</v>
      </c>
      <c r="J69">
        <v>4.4447805039999997</v>
      </c>
      <c r="K69">
        <f t="shared" si="27"/>
        <v>1.1241172780786948</v>
      </c>
      <c r="L69">
        <f t="shared" si="27"/>
        <v>1.1158789783640659</v>
      </c>
      <c r="M69">
        <f t="shared" si="27"/>
        <v>1.1101578693348715</v>
      </c>
      <c r="N69">
        <f t="shared" si="27"/>
        <v>1.0691447057545302</v>
      </c>
      <c r="O69">
        <f t="shared" si="27"/>
        <v>1.0870970800340407</v>
      </c>
      <c r="P69" s="19">
        <v>68313</v>
      </c>
      <c r="Q69" s="2">
        <f t="shared" si="26"/>
        <v>76791.823617389877</v>
      </c>
      <c r="R69" s="2">
        <f t="shared" si="26"/>
        <v>85690.381684886568</v>
      </c>
      <c r="S69" s="2">
        <f t="shared" si="26"/>
        <v>95129.851553785571</v>
      </c>
      <c r="T69" s="2">
        <f t="shared" si="26"/>
        <v>101707.57714794422</v>
      </c>
      <c r="U69" s="2">
        <f t="shared" si="26"/>
        <v>110566.01013486709</v>
      </c>
      <c r="V69" s="20">
        <v>3791.0957400000002</v>
      </c>
      <c r="W69" s="2">
        <f t="shared" si="28"/>
        <v>4261.6362241845354</v>
      </c>
      <c r="X69" s="2">
        <f t="shared" si="28"/>
        <v>4755.4702760023347</v>
      </c>
      <c r="Y69" s="2">
        <f t="shared" si="28"/>
        <v>5279.3227492920651</v>
      </c>
      <c r="Z69" s="2">
        <f t="shared" si="28"/>
        <v>5644.3599673750623</v>
      </c>
      <c r="AA69" s="2">
        <f t="shared" si="28"/>
        <v>6135.9672391944632</v>
      </c>
      <c r="AB69" s="19">
        <v>68313</v>
      </c>
      <c r="AC69" s="2">
        <f t="shared" si="30"/>
        <v>69981.99653739472</v>
      </c>
      <c r="AD69" s="2">
        <f t="shared" si="31"/>
        <v>71691.769346389803</v>
      </c>
      <c r="AE69" s="2">
        <f t="shared" si="32"/>
        <v>76721.442361789814</v>
      </c>
      <c r="AF69" s="2">
        <f t="shared" si="33"/>
        <v>76040.002791961422</v>
      </c>
      <c r="AG69" s="2">
        <f t="shared" si="34"/>
        <v>76953.997135620142</v>
      </c>
      <c r="AH69">
        <f t="shared" si="35"/>
        <v>1.0244316094651782</v>
      </c>
      <c r="AI69">
        <f t="shared" si="36"/>
        <v>1.0244316094651782</v>
      </c>
      <c r="AJ69" s="17">
        <f>+VLOOKUP($D69,btotal_ine!$A:$H,6,0)</f>
        <v>1.0701569100784551</v>
      </c>
      <c r="AK69" s="17">
        <f>+VLOOKUP($D69,btotal_ine!$A:$H,7,0)</f>
        <v>0.99111800366558578</v>
      </c>
      <c r="AL69" s="17">
        <f>+VLOOKUP($D69,btotal_ine!$A:$H,8,0)</f>
        <v>1.0120199146514937</v>
      </c>
      <c r="AM69">
        <v>3791.0957400000002</v>
      </c>
      <c r="AN69">
        <f t="shared" si="37"/>
        <v>3883.7183105647809</v>
      </c>
      <c r="AO69">
        <f t="shared" si="22"/>
        <v>3978.6037996012615</v>
      </c>
      <c r="AP69">
        <f t="shared" si="22"/>
        <v>4257.7303486076871</v>
      </c>
      <c r="AQ69">
        <f t="shared" si="22"/>
        <v>4219.9132032584293</v>
      </c>
      <c r="AR69">
        <f t="shared" si="22"/>
        <v>4270.6361997983067</v>
      </c>
      <c r="AS69">
        <f t="shared" si="24"/>
        <v>7582.1914800000004</v>
      </c>
      <c r="AT69">
        <f t="shared" si="24"/>
        <v>8145.3545347493164</v>
      </c>
      <c r="AU69">
        <f t="shared" si="24"/>
        <v>8734.0740756035957</v>
      </c>
      <c r="AV69">
        <f t="shared" si="24"/>
        <v>9537.0530978997522</v>
      </c>
      <c r="AW69">
        <f t="shared" si="24"/>
        <v>9864.2731706334926</v>
      </c>
      <c r="AX69">
        <f t="shared" si="24"/>
        <v>10406.60343899277</v>
      </c>
      <c r="AY69">
        <f t="shared" si="38"/>
        <v>0.5</v>
      </c>
      <c r="AZ69">
        <f t="shared" si="29"/>
        <v>0.52319837104741729</v>
      </c>
      <c r="BA69">
        <f t="shared" si="29"/>
        <v>0.54447331621396766</v>
      </c>
      <c r="BB69">
        <f t="shared" si="29"/>
        <v>0.55355912304343535</v>
      </c>
      <c r="BC69">
        <f t="shared" si="29"/>
        <v>0.57220231736674187</v>
      </c>
      <c r="BD69">
        <f t="shared" si="29"/>
        <v>0.58962247145917468</v>
      </c>
      <c r="BE69" s="11">
        <f t="shared" si="25"/>
        <v>68313</v>
      </c>
      <c r="BF69" s="11">
        <f t="shared" si="25"/>
        <v>73228.933182021821</v>
      </c>
      <c r="BG69" s="11">
        <f t="shared" si="25"/>
        <v>78068.510802551464</v>
      </c>
      <c r="BH69" s="11">
        <f t="shared" si="25"/>
        <v>84939.708704839693</v>
      </c>
      <c r="BI69" s="11">
        <f t="shared" si="25"/>
        <v>87020.531620267706</v>
      </c>
      <c r="BJ69" s="11">
        <f t="shared" si="25"/>
        <v>90747.611959533198</v>
      </c>
      <c r="BK69" s="12">
        <v>77404</v>
      </c>
      <c r="BL69" s="13">
        <v>0.14346700347712116</v>
      </c>
      <c r="BM69">
        <v>75</v>
      </c>
      <c r="BN69">
        <v>69913.780369717002</v>
      </c>
      <c r="BO69">
        <v>254.54286647709301</v>
      </c>
      <c r="BP69">
        <v>19.045211989798101</v>
      </c>
    </row>
    <row r="70" spans="1:68" x14ac:dyDescent="0.3">
      <c r="A70">
        <v>22013</v>
      </c>
      <c r="B70" s="16">
        <v>22</v>
      </c>
      <c r="C70" s="16">
        <v>13</v>
      </c>
      <c r="D70" s="16">
        <v>2213</v>
      </c>
      <c r="E70">
        <v>0.26869736100000002</v>
      </c>
      <c r="F70">
        <v>0.28119390100000002</v>
      </c>
      <c r="G70">
        <v>0.30997640500000001</v>
      </c>
      <c r="H70">
        <v>0.33671058300000001</v>
      </c>
      <c r="I70">
        <v>0.34651849299999998</v>
      </c>
      <c r="J70">
        <v>0.35845068000000002</v>
      </c>
      <c r="K70">
        <f t="shared" si="27"/>
        <v>1.0465078627995903</v>
      </c>
      <c r="L70">
        <f t="shared" si="27"/>
        <v>1.1023582086867523</v>
      </c>
      <c r="M70">
        <f t="shared" si="27"/>
        <v>1.0862458482928725</v>
      </c>
      <c r="N70">
        <f t="shared" si="27"/>
        <v>1.0291286062725269</v>
      </c>
      <c r="O70">
        <f t="shared" si="27"/>
        <v>1.034434488320368</v>
      </c>
      <c r="P70" s="19">
        <v>20144</v>
      </c>
      <c r="Q70" s="2">
        <f t="shared" si="26"/>
        <v>21080.854388234948</v>
      </c>
      <c r="R70" s="2">
        <f t="shared" si="26"/>
        <v>23238.652881000937</v>
      </c>
      <c r="S70" s="2">
        <f t="shared" si="26"/>
        <v>25242.89021190647</v>
      </c>
      <c r="T70" s="2">
        <f t="shared" si="26"/>
        <v>25978.180422069716</v>
      </c>
      <c r="U70" s="2">
        <f t="shared" si="26"/>
        <v>26872.725772397887</v>
      </c>
      <c r="V70" s="20">
        <v>2477.1119990000002</v>
      </c>
      <c r="W70" s="2">
        <f t="shared" si="28"/>
        <v>2592.3171839887109</v>
      </c>
      <c r="X70" s="2">
        <f t="shared" si="28"/>
        <v>2857.6621272896814</v>
      </c>
      <c r="Y70" s="2">
        <f t="shared" si="28"/>
        <v>3104.1236215921945</v>
      </c>
      <c r="Z70" s="2">
        <f t="shared" si="28"/>
        <v>3194.5424163868038</v>
      </c>
      <c r="AA70" s="2">
        <f t="shared" si="28"/>
        <v>3304.5448499127951</v>
      </c>
      <c r="AB70" s="19">
        <v>20144</v>
      </c>
      <c r="AC70" s="2">
        <f t="shared" si="30"/>
        <v>20438.382632954719</v>
      </c>
      <c r="AD70" s="2">
        <f t="shared" si="31"/>
        <v>20737.067347650172</v>
      </c>
      <c r="AE70" s="2">
        <f t="shared" si="32"/>
        <v>21748.35875846507</v>
      </c>
      <c r="AF70" s="2">
        <f t="shared" si="33"/>
        <v>21369.124479409482</v>
      </c>
      <c r="AG70" s="2">
        <f t="shared" si="34"/>
        <v>21636.490239569612</v>
      </c>
      <c r="AH70">
        <f t="shared" si="35"/>
        <v>1.0146139114850437</v>
      </c>
      <c r="AI70">
        <f t="shared" si="36"/>
        <v>1.0146139114850437</v>
      </c>
      <c r="AJ70" s="17">
        <f>+VLOOKUP($D70,btotal_ine!$A:$H,6,0)</f>
        <v>1.048767330204456</v>
      </c>
      <c r="AK70" s="17">
        <f>+VLOOKUP($D70,btotal_ine!$A:$H,7,0)</f>
        <v>0.98256262537935291</v>
      </c>
      <c r="AL70" s="17">
        <f>+VLOOKUP($D70,btotal_ine!$A:$H,8,0)</f>
        <v>1.0125117788713223</v>
      </c>
      <c r="AM70">
        <v>2477.1119990000002</v>
      </c>
      <c r="AN70">
        <f t="shared" si="37"/>
        <v>2513.3122944919255</v>
      </c>
      <c r="AO70">
        <f t="shared" si="22"/>
        <v>2550.0416178979026</v>
      </c>
      <c r="AP70">
        <f t="shared" si="22"/>
        <v>2674.4003395130349</v>
      </c>
      <c r="AQ70">
        <f t="shared" si="22"/>
        <v>2627.7658189073604</v>
      </c>
      <c r="AR70">
        <f t="shared" si="22"/>
        <v>2660.6438437591482</v>
      </c>
      <c r="AS70">
        <f t="shared" si="24"/>
        <v>4954.2239980000004</v>
      </c>
      <c r="AT70">
        <f t="shared" si="24"/>
        <v>5105.629478480636</v>
      </c>
      <c r="AU70">
        <f t="shared" si="24"/>
        <v>5407.703745187584</v>
      </c>
      <c r="AV70">
        <f t="shared" si="24"/>
        <v>5778.5239611052293</v>
      </c>
      <c r="AW70">
        <f t="shared" si="24"/>
        <v>5822.3082352941638</v>
      </c>
      <c r="AX70">
        <f t="shared" si="24"/>
        <v>5965.1886936719438</v>
      </c>
      <c r="AY70">
        <f t="shared" si="38"/>
        <v>0.5</v>
      </c>
      <c r="AZ70">
        <f t="shared" si="29"/>
        <v>0.50773703711068119</v>
      </c>
      <c r="BA70">
        <f t="shared" si="29"/>
        <v>0.52844280344180616</v>
      </c>
      <c r="BB70">
        <f t="shared" si="29"/>
        <v>0.53718278966839905</v>
      </c>
      <c r="BC70">
        <f t="shared" si="29"/>
        <v>0.54867284370515701</v>
      </c>
      <c r="BD70">
        <f t="shared" si="29"/>
        <v>0.55397155389541308</v>
      </c>
      <c r="BE70" s="11">
        <f t="shared" si="25"/>
        <v>20144</v>
      </c>
      <c r="BF70" s="11">
        <f t="shared" si="25"/>
        <v>20754.647682781666</v>
      </c>
      <c r="BG70" s="11">
        <f t="shared" si="25"/>
        <v>21916.708008707592</v>
      </c>
      <c r="BH70" s="11">
        <f t="shared" si="25"/>
        <v>23365.688057162854</v>
      </c>
      <c r="BI70" s="11">
        <f t="shared" si="25"/>
        <v>23449.31659121417</v>
      </c>
      <c r="BJ70" s="11">
        <f t="shared" si="25"/>
        <v>23972.00023771463</v>
      </c>
      <c r="BK70" s="12">
        <v>19141</v>
      </c>
      <c r="BL70" s="13">
        <v>0.20859809261852902</v>
      </c>
      <c r="BM70">
        <v>18</v>
      </c>
      <c r="BN70">
        <v>19314.141963595699</v>
      </c>
      <c r="BO70">
        <v>30.846896674356199</v>
      </c>
      <c r="BP70">
        <v>1.85750162202082</v>
      </c>
    </row>
    <row r="71" spans="1:68" x14ac:dyDescent="0.3">
      <c r="A71">
        <v>22014</v>
      </c>
      <c r="B71" s="16">
        <v>22</v>
      </c>
      <c r="C71" s="16">
        <v>14</v>
      </c>
      <c r="D71" s="16">
        <v>2214</v>
      </c>
      <c r="E71">
        <v>16.155415080000001</v>
      </c>
      <c r="F71">
        <v>16.97092022</v>
      </c>
      <c r="G71">
        <v>17.8794906</v>
      </c>
      <c r="H71">
        <v>18.73598007</v>
      </c>
      <c r="I71">
        <v>19.392910709999999</v>
      </c>
      <c r="J71">
        <v>19.988097660000001</v>
      </c>
      <c r="K71">
        <f t="shared" si="27"/>
        <v>1.0504787488258085</v>
      </c>
      <c r="L71">
        <f t="shared" si="27"/>
        <v>1.0535368953611168</v>
      </c>
      <c r="M71">
        <f t="shared" si="27"/>
        <v>1.0479034604039559</v>
      </c>
      <c r="N71">
        <f t="shared" si="27"/>
        <v>1.035062518082621</v>
      </c>
      <c r="O71">
        <f t="shared" si="27"/>
        <v>1.0306909550041445</v>
      </c>
      <c r="P71" s="19">
        <v>878931</v>
      </c>
      <c r="Q71" s="2">
        <f t="shared" si="26"/>
        <v>923298.33718421671</v>
      </c>
      <c r="R71" s="2">
        <f t="shared" si="26"/>
        <v>972728.86364914128</v>
      </c>
      <c r="S71" s="2">
        <f t="shared" si="26"/>
        <v>1019325.9422527429</v>
      </c>
      <c r="T71" s="2">
        <f t="shared" si="26"/>
        <v>1055066.0765350645</v>
      </c>
      <c r="U71" s="2">
        <f t="shared" si="26"/>
        <v>1087447.0620164014</v>
      </c>
      <c r="V71" s="20">
        <v>40917.971610000001</v>
      </c>
      <c r="W71" s="2">
        <f t="shared" si="28"/>
        <v>42983.459621362752</v>
      </c>
      <c r="X71" s="2">
        <f t="shared" si="28"/>
        <v>45284.660601370437</v>
      </c>
      <c r="Y71" s="2">
        <f t="shared" si="28"/>
        <v>47453.952547394765</v>
      </c>
      <c r="Z71" s="2">
        <f t="shared" si="28"/>
        <v>49117.807616679631</v>
      </c>
      <c r="AA71" s="2">
        <f t="shared" si="28"/>
        <v>50625.280040145371</v>
      </c>
      <c r="AB71" s="19">
        <v>878931</v>
      </c>
      <c r="AC71" s="2">
        <f t="shared" si="30"/>
        <v>911260.48675885168</v>
      </c>
      <c r="AD71" s="2">
        <f t="shared" si="31"/>
        <v>944779.14048768254</v>
      </c>
      <c r="AE71" s="2">
        <f t="shared" si="32"/>
        <v>1010724.0507566025</v>
      </c>
      <c r="AF71" s="2">
        <f t="shared" si="33"/>
        <v>1005409.9109249896</v>
      </c>
      <c r="AG71" s="2">
        <f t="shared" si="34"/>
        <v>1051464.3968713395</v>
      </c>
      <c r="AH71">
        <f t="shared" si="35"/>
        <v>1.0367827357993422</v>
      </c>
      <c r="AI71">
        <f t="shared" si="36"/>
        <v>1.0367827357993422</v>
      </c>
      <c r="AJ71" s="17">
        <f>+VLOOKUP($D71,btotal_ine!$A:$H,6,0)</f>
        <v>1.0697992868840014</v>
      </c>
      <c r="AK71" s="17">
        <f>+VLOOKUP($D71,btotal_ine!$A:$H,7,0)</f>
        <v>0.99474224460411831</v>
      </c>
      <c r="AL71" s="17">
        <f>+VLOOKUP($D71,btotal_ine!$A:$H,8,0)</f>
        <v>1.0458066759099074</v>
      </c>
      <c r="AM71">
        <v>40917.971610000001</v>
      </c>
      <c r="AN71">
        <f t="shared" si="37"/>
        <v>42423.046549175619</v>
      </c>
      <c r="AO71">
        <f t="shared" si="22"/>
        <v>43983.48226219714</v>
      </c>
      <c r="AP71">
        <f t="shared" si="22"/>
        <v>47053.497958773623</v>
      </c>
      <c r="AQ71">
        <f t="shared" si="22"/>
        <v>46806.102175985776</v>
      </c>
      <c r="AR71">
        <f t="shared" si="22"/>
        <v>48950.134128967169</v>
      </c>
      <c r="AS71">
        <f t="shared" si="24"/>
        <v>81835.943220000001</v>
      </c>
      <c r="AT71">
        <f t="shared" si="24"/>
        <v>85406.50617053837</v>
      </c>
      <c r="AU71">
        <f t="shared" si="24"/>
        <v>89268.142863567569</v>
      </c>
      <c r="AV71">
        <f t="shared" si="24"/>
        <v>94507.450506168389</v>
      </c>
      <c r="AW71">
        <f t="shared" si="24"/>
        <v>95923.909792665407</v>
      </c>
      <c r="AX71">
        <f t="shared" si="24"/>
        <v>99575.414169112541</v>
      </c>
      <c r="AY71">
        <f t="shared" si="38"/>
        <v>0.5</v>
      </c>
      <c r="AZ71">
        <f t="shared" si="29"/>
        <v>0.50328085702901904</v>
      </c>
      <c r="BA71">
        <f t="shared" si="29"/>
        <v>0.50728803298373726</v>
      </c>
      <c r="BB71">
        <f t="shared" si="29"/>
        <v>0.50211864031077114</v>
      </c>
      <c r="BC71">
        <f t="shared" si="29"/>
        <v>0.51204968315871657</v>
      </c>
      <c r="BD71">
        <f t="shared" si="29"/>
        <v>0.50841144335253907</v>
      </c>
      <c r="BE71" s="11">
        <f t="shared" si="25"/>
        <v>878931</v>
      </c>
      <c r="BF71" s="11">
        <f t="shared" si="25"/>
        <v>917239.91750535183</v>
      </c>
      <c r="BG71" s="11">
        <f t="shared" si="25"/>
        <v>958550.30356412486</v>
      </c>
      <c r="BH71" s="11">
        <f t="shared" si="25"/>
        <v>1015006.7721906002</v>
      </c>
      <c r="BI71" s="11">
        <f t="shared" si="25"/>
        <v>1029639.6526675489</v>
      </c>
      <c r="BJ71" s="11">
        <f t="shared" si="25"/>
        <v>1069153.0632943294</v>
      </c>
      <c r="BK71" s="12">
        <v>1049777</v>
      </c>
      <c r="BL71" s="13">
        <v>1.9958271848719455E-2</v>
      </c>
      <c r="BM71">
        <v>812</v>
      </c>
      <c r="BN71">
        <v>855623.97093129298</v>
      </c>
      <c r="BO71">
        <v>1406.9540257773599</v>
      </c>
      <c r="BP71">
        <v>35.766417161024002</v>
      </c>
    </row>
    <row r="72" spans="1:68" x14ac:dyDescent="0.3">
      <c r="A72">
        <v>22015</v>
      </c>
      <c r="B72" s="16">
        <v>22</v>
      </c>
      <c r="C72" s="16">
        <v>15</v>
      </c>
      <c r="D72" s="16">
        <v>2215</v>
      </c>
      <c r="E72">
        <v>3.1183499999999999E-2</v>
      </c>
      <c r="F72">
        <v>3.4733391000000002E-2</v>
      </c>
      <c r="G72">
        <v>3.7544547999999997E-2</v>
      </c>
      <c r="H72">
        <v>4.1950257999999997E-2</v>
      </c>
      <c r="I72">
        <v>4.4511037000000003E-2</v>
      </c>
      <c r="J72">
        <v>4.8692476999999998E-2</v>
      </c>
      <c r="K72">
        <f t="shared" si="27"/>
        <v>1.1138387608831595</v>
      </c>
      <c r="L72">
        <f t="shared" si="27"/>
        <v>1.0809352878905487</v>
      </c>
      <c r="M72">
        <f t="shared" si="27"/>
        <v>1.1173461989740827</v>
      </c>
      <c r="N72">
        <f t="shared" si="27"/>
        <v>1.0610432240965004</v>
      </c>
      <c r="O72">
        <f t="shared" si="27"/>
        <v>1.0939416441814194</v>
      </c>
      <c r="P72" s="19">
        <v>9480</v>
      </c>
      <c r="Q72" s="2">
        <f t="shared" si="26"/>
        <v>10559.191453172352</v>
      </c>
      <c r="R72" s="2">
        <f t="shared" si="26"/>
        <v>11413.802653326278</v>
      </c>
      <c r="S72" s="2">
        <f t="shared" si="26"/>
        <v>12753.169010534417</v>
      </c>
      <c r="T72" s="2">
        <f t="shared" si="26"/>
        <v>13531.663564385013</v>
      </c>
      <c r="U72" s="2">
        <f t="shared" si="26"/>
        <v>14802.850288133148</v>
      </c>
      <c r="V72" s="20">
        <v>693.53467809999995</v>
      </c>
      <c r="W72" s="2">
        <f t="shared" si="28"/>
        <v>772.48580648440486</v>
      </c>
      <c r="X72" s="2">
        <f t="shared" si="28"/>
        <v>835.00716762358286</v>
      </c>
      <c r="Y72" s="2">
        <f t="shared" si="28"/>
        <v>932.99208486032501</v>
      </c>
      <c r="Z72" s="2">
        <f t="shared" si="28"/>
        <v>989.94492977671496</v>
      </c>
      <c r="AA72" s="2">
        <f t="shared" si="28"/>
        <v>1082.9419841289994</v>
      </c>
      <c r="AB72" s="19">
        <v>9480</v>
      </c>
      <c r="AC72" s="2">
        <f t="shared" si="30"/>
        <v>9761.4605681187895</v>
      </c>
      <c r="AD72" s="2">
        <f t="shared" si="31"/>
        <v>10051.277681744514</v>
      </c>
      <c r="AE72" s="2">
        <f t="shared" si="32"/>
        <v>10649.81702824827</v>
      </c>
      <c r="AF72" s="2">
        <f t="shared" si="33"/>
        <v>10686.823493220276</v>
      </c>
      <c r="AG72" s="2">
        <f t="shared" si="34"/>
        <v>10965.176468879281</v>
      </c>
      <c r="AH72">
        <f t="shared" si="35"/>
        <v>1.0296899333458638</v>
      </c>
      <c r="AI72">
        <f t="shared" si="36"/>
        <v>1.0296899333458638</v>
      </c>
      <c r="AJ72" s="17">
        <f>+VLOOKUP($D72,btotal_ine!$A:$H,6,0)</f>
        <v>1.0595485833199936</v>
      </c>
      <c r="AK72" s="17">
        <f>+VLOOKUP($D72,btotal_ine!$A:$H,7,0)</f>
        <v>1.0034748451427709</v>
      </c>
      <c r="AL72" s="17">
        <f>+VLOOKUP($D72,btotal_ine!$A:$H,8,0)</f>
        <v>1.0260463715748269</v>
      </c>
      <c r="AM72">
        <v>693.53467809999995</v>
      </c>
      <c r="AN72">
        <f t="shared" si="37"/>
        <v>714.12567646583409</v>
      </c>
      <c r="AO72">
        <f t="shared" si="22"/>
        <v>735.32802020067459</v>
      </c>
      <c r="AP72">
        <f t="shared" si="22"/>
        <v>779.11576207912037</v>
      </c>
      <c r="AQ72">
        <f t="shared" si="22"/>
        <v>781.82306870063724</v>
      </c>
      <c r="AR72">
        <f t="shared" si="22"/>
        <v>802.18672285378545</v>
      </c>
      <c r="AS72">
        <f t="shared" si="24"/>
        <v>1387.0693561999999</v>
      </c>
      <c r="AT72">
        <f t="shared" si="24"/>
        <v>1486.611482950239</v>
      </c>
      <c r="AU72">
        <f t="shared" si="24"/>
        <v>1570.3351878242574</v>
      </c>
      <c r="AV72">
        <f t="shared" si="24"/>
        <v>1712.1078469394454</v>
      </c>
      <c r="AW72">
        <f t="shared" si="24"/>
        <v>1771.7679984773522</v>
      </c>
      <c r="AX72">
        <f t="shared" si="24"/>
        <v>1885.1287069827849</v>
      </c>
      <c r="AY72">
        <f t="shared" si="38"/>
        <v>0.5</v>
      </c>
      <c r="AZ72">
        <f t="shared" si="29"/>
        <v>0.51962857501367909</v>
      </c>
      <c r="BA72">
        <f t="shared" si="29"/>
        <v>0.5317381754531707</v>
      </c>
      <c r="BB72">
        <f t="shared" si="29"/>
        <v>0.54493768399469489</v>
      </c>
      <c r="BC72">
        <f t="shared" si="29"/>
        <v>0.55873281977520095</v>
      </c>
      <c r="BD72">
        <f t="shared" si="29"/>
        <v>0.57446580709191275</v>
      </c>
      <c r="BE72" s="11">
        <f t="shared" si="25"/>
        <v>9480</v>
      </c>
      <c r="BF72" s="11">
        <f t="shared" si="25"/>
        <v>10144.667690127568</v>
      </c>
      <c r="BG72" s="11">
        <f t="shared" si="25"/>
        <v>10689.296110928008</v>
      </c>
      <c r="BH72" s="11">
        <f t="shared" si="25"/>
        <v>11606.973252681753</v>
      </c>
      <c r="BI72" s="11">
        <f t="shared" si="25"/>
        <v>11942.158049613656</v>
      </c>
      <c r="BJ72" s="11">
        <f t="shared" si="25"/>
        <v>12598.237900199973</v>
      </c>
      <c r="BK72" s="12">
        <v>8359</v>
      </c>
      <c r="BL72" s="13">
        <v>0.31278311264795466</v>
      </c>
      <c r="BM72">
        <v>9</v>
      </c>
      <c r="BN72">
        <v>10027.2720921772</v>
      </c>
      <c r="BO72">
        <v>42.330157076746602</v>
      </c>
      <c r="BP72">
        <v>2.0224703424210699</v>
      </c>
    </row>
    <row r="73" spans="1:68" x14ac:dyDescent="0.3">
      <c r="A73">
        <v>22016</v>
      </c>
      <c r="B73" s="16">
        <v>22</v>
      </c>
      <c r="C73" s="16">
        <v>16</v>
      </c>
      <c r="D73" s="16">
        <v>2216</v>
      </c>
      <c r="E73">
        <v>3.9672397039999998</v>
      </c>
      <c r="F73">
        <v>4.3953971940000001</v>
      </c>
      <c r="G73">
        <v>4.8960141420000003</v>
      </c>
      <c r="H73">
        <v>5.2275679080000002</v>
      </c>
      <c r="I73">
        <v>5.5431986420000001</v>
      </c>
      <c r="J73">
        <v>5.8318271140000002</v>
      </c>
      <c r="K73">
        <f t="shared" si="27"/>
        <v>1.1079232720846959</v>
      </c>
      <c r="L73">
        <f t="shared" si="27"/>
        <v>1.1138957245282348</v>
      </c>
      <c r="M73">
        <f t="shared" si="27"/>
        <v>1.0677191193456319</v>
      </c>
      <c r="N73">
        <f t="shared" si="27"/>
        <v>1.06037812220803</v>
      </c>
      <c r="O73">
        <f t="shared" si="27"/>
        <v>1.0520689390080855</v>
      </c>
      <c r="P73" s="19">
        <v>268408</v>
      </c>
      <c r="Q73" s="2">
        <f t="shared" si="26"/>
        <v>297375.46961370908</v>
      </c>
      <c r="R73" s="2">
        <f t="shared" si="26"/>
        <v>331245.26418228657</v>
      </c>
      <c r="S73" s="2">
        <f t="shared" si="26"/>
        <v>353676.90176012221</v>
      </c>
      <c r="T73" s="2">
        <f t="shared" si="26"/>
        <v>375031.2489567523</v>
      </c>
      <c r="U73" s="2">
        <f t="shared" si="26"/>
        <v>394558.72818480758</v>
      </c>
      <c r="V73" s="20">
        <v>12273.599249999999</v>
      </c>
      <c r="W73" s="2">
        <f t="shared" si="28"/>
        <v>13598.206241316269</v>
      </c>
      <c r="X73" s="2">
        <f t="shared" si="28"/>
        <v>15146.983793455351</v>
      </c>
      <c r="Y73" s="2">
        <f t="shared" si="28"/>
        <v>16172.724196690706</v>
      </c>
      <c r="Z73" s="2">
        <f t="shared" si="28"/>
        <v>17149.202914675261</v>
      </c>
      <c r="AA73" s="2">
        <f t="shared" si="28"/>
        <v>18042.143715276768</v>
      </c>
      <c r="AB73" s="19">
        <v>268408</v>
      </c>
      <c r="AC73" s="2">
        <f t="shared" si="30"/>
        <v>277996.24746278574</v>
      </c>
      <c r="AD73" s="2">
        <f t="shared" si="31"/>
        <v>287927.01262030349</v>
      </c>
      <c r="AE73" s="2">
        <f t="shared" si="32"/>
        <v>308444.28975824214</v>
      </c>
      <c r="AF73" s="2">
        <f t="shared" si="33"/>
        <v>306287.95696422801</v>
      </c>
      <c r="AG73" s="2">
        <f t="shared" si="34"/>
        <v>319427.82318136946</v>
      </c>
      <c r="AH73">
        <f t="shared" si="35"/>
        <v>1.0357226590220328</v>
      </c>
      <c r="AI73">
        <f t="shared" si="36"/>
        <v>1.0357226590220328</v>
      </c>
      <c r="AJ73" s="17">
        <f>+VLOOKUP($D73,btotal_ine!$A:$H,6,0)</f>
        <v>1.0712586045721084</v>
      </c>
      <c r="AK73" s="17">
        <f>+VLOOKUP($D73,btotal_ine!$A:$H,7,0)</f>
        <v>0.99300900400618775</v>
      </c>
      <c r="AL73" s="17">
        <f>+VLOOKUP($D73,btotal_ine!$A:$H,8,0)</f>
        <v>1.042900368487802</v>
      </c>
      <c r="AM73">
        <v>12273.599249999999</v>
      </c>
      <c r="AN73">
        <f t="shared" si="37"/>
        <v>12712.044850980827</v>
      </c>
      <c r="AO73">
        <f t="shared" si="22"/>
        <v>13166.152894665202</v>
      </c>
      <c r="AP73">
        <f t="shared" si="22"/>
        <v>14104.35457752207</v>
      </c>
      <c r="AQ73">
        <f t="shared" si="22"/>
        <v>14005.751091175305</v>
      </c>
      <c r="AR73">
        <f t="shared" si="22"/>
        <v>14606.60297393516</v>
      </c>
      <c r="AS73">
        <f t="shared" si="24"/>
        <v>24547.198499999999</v>
      </c>
      <c r="AT73">
        <f t="shared" si="24"/>
        <v>26310.251092297098</v>
      </c>
      <c r="AU73">
        <f t="shared" si="24"/>
        <v>28313.136688120554</v>
      </c>
      <c r="AV73">
        <f t="shared" si="24"/>
        <v>30277.078774212776</v>
      </c>
      <c r="AW73">
        <f t="shared" si="24"/>
        <v>31154.954005850566</v>
      </c>
      <c r="AX73">
        <f t="shared" si="24"/>
        <v>32648.746689211926</v>
      </c>
      <c r="AY73">
        <f t="shared" si="38"/>
        <v>0.5</v>
      </c>
      <c r="AZ73">
        <f t="shared" si="29"/>
        <v>0.51684061066591047</v>
      </c>
      <c r="BA73">
        <f t="shared" si="29"/>
        <v>0.5349807744830557</v>
      </c>
      <c r="BB73">
        <f t="shared" si="29"/>
        <v>0.53415735108715778</v>
      </c>
      <c r="BC73">
        <f t="shared" si="29"/>
        <v>0.55044866737581533</v>
      </c>
      <c r="BD73">
        <f t="shared" si="29"/>
        <v>0.55261366958500746</v>
      </c>
      <c r="BE73" s="11">
        <f t="shared" si="25"/>
        <v>268408</v>
      </c>
      <c r="BF73" s="11">
        <f t="shared" si="25"/>
        <v>287359.50060299551</v>
      </c>
      <c r="BG73" s="11">
        <f t="shared" si="25"/>
        <v>308070.832412405</v>
      </c>
      <c r="BH73" s="11">
        <f t="shared" si="25"/>
        <v>329515.56955044472</v>
      </c>
      <c r="BI73" s="11">
        <f t="shared" si="25"/>
        <v>337191.59548844071</v>
      </c>
      <c r="BJ73" s="11">
        <f t="shared" si="25"/>
        <v>353040.36307161505</v>
      </c>
      <c r="BK73" s="12">
        <v>297804</v>
      </c>
      <c r="BL73" s="13">
        <v>0.12880781790603479</v>
      </c>
      <c r="BM73">
        <v>285</v>
      </c>
      <c r="BN73">
        <v>269940.03364593699</v>
      </c>
      <c r="BO73">
        <v>421.24570206629699</v>
      </c>
      <c r="BP73">
        <v>19.233411166271502</v>
      </c>
    </row>
    <row r="74" spans="1:68" x14ac:dyDescent="0.3">
      <c r="A74">
        <v>22017</v>
      </c>
      <c r="B74" s="16">
        <v>22</v>
      </c>
      <c r="C74" s="16">
        <v>17</v>
      </c>
      <c r="D74" s="16">
        <v>2217</v>
      </c>
      <c r="E74">
        <v>1.7615306019999999</v>
      </c>
      <c r="F74">
        <v>1.976218695</v>
      </c>
      <c r="G74">
        <v>2.1879378059999999</v>
      </c>
      <c r="H74">
        <v>2.3316979390000001</v>
      </c>
      <c r="I74">
        <v>2.4572372229999999</v>
      </c>
      <c r="J74">
        <v>2.6293508229999998</v>
      </c>
      <c r="K74">
        <f t="shared" si="27"/>
        <v>1.1218758804168649</v>
      </c>
      <c r="L74">
        <f t="shared" si="27"/>
        <v>1.1071334420303112</v>
      </c>
      <c r="M74">
        <f t="shared" si="27"/>
        <v>1.0657057675980395</v>
      </c>
      <c r="N74">
        <f t="shared" si="27"/>
        <v>1.0538402860422993</v>
      </c>
      <c r="O74">
        <f t="shared" si="27"/>
        <v>1.0700435425562491</v>
      </c>
      <c r="P74" s="19">
        <v>70742</v>
      </c>
      <c r="Q74" s="2">
        <f t="shared" si="26"/>
        <v>79363.743532449866</v>
      </c>
      <c r="R74" s="2">
        <f t="shared" si="26"/>
        <v>87866.254549492063</v>
      </c>
      <c r="S74" s="2">
        <f t="shared" si="26"/>
        <v>93639.574250631165</v>
      </c>
      <c r="T74" s="2">
        <f t="shared" si="26"/>
        <v>98681.155713164277</v>
      </c>
      <c r="U74" s="2">
        <f t="shared" si="26"/>
        <v>105593.13344285915</v>
      </c>
      <c r="V74" s="20">
        <v>3955.1133060000002</v>
      </c>
      <c r="W74" s="2">
        <f t="shared" si="28"/>
        <v>4437.1462223172075</v>
      </c>
      <c r="X74" s="2">
        <f t="shared" si="28"/>
        <v>4912.5129699058425</v>
      </c>
      <c r="Y74" s="2">
        <f t="shared" si="28"/>
        <v>5235.2934054288307</v>
      </c>
      <c r="Z74" s="2">
        <f t="shared" si="28"/>
        <v>5517.163099892482</v>
      </c>
      <c r="AA74" s="2">
        <f t="shared" si="28"/>
        <v>5903.6047482695685</v>
      </c>
      <c r="AB74" s="19">
        <v>70742</v>
      </c>
      <c r="AC74" s="2">
        <f t="shared" si="30"/>
        <v>72478.023237455898</v>
      </c>
      <c r="AD74" s="2">
        <f t="shared" si="31"/>
        <v>74256.648842401934</v>
      </c>
      <c r="AE74" s="2">
        <f t="shared" si="32"/>
        <v>78553.074007531264</v>
      </c>
      <c r="AF74" s="2">
        <f t="shared" si="33"/>
        <v>77673.574052731259</v>
      </c>
      <c r="AG74" s="2">
        <f t="shared" si="34"/>
        <v>79767.477890231079</v>
      </c>
      <c r="AH74">
        <f t="shared" si="35"/>
        <v>1.0245402057823627</v>
      </c>
      <c r="AI74">
        <f t="shared" si="36"/>
        <v>1.0245402057823627</v>
      </c>
      <c r="AJ74" s="17">
        <f>+VLOOKUP($D74,btotal_ine!$A:$H,6,0)</f>
        <v>1.0578591308940943</v>
      </c>
      <c r="AK74" s="17">
        <f>+VLOOKUP($D74,btotal_ine!$A:$H,7,0)</f>
        <v>0.98880374872769872</v>
      </c>
      <c r="AL74" s="17">
        <f>+VLOOKUP($D74,btotal_ine!$A:$H,8,0)</f>
        <v>1.0269577377252952</v>
      </c>
      <c r="AM74">
        <v>3955.1133060000002</v>
      </c>
      <c r="AN74">
        <f t="shared" si="37"/>
        <v>4052.1726004218012</v>
      </c>
      <c r="AO74">
        <f t="shared" si="22"/>
        <v>4151.6137499018041</v>
      </c>
      <c r="AP74">
        <f t="shared" si="22"/>
        <v>4391.822513279094</v>
      </c>
      <c r="AQ74">
        <f t="shared" si="22"/>
        <v>4342.6505648770717</v>
      </c>
      <c r="AR74">
        <f t="shared" si="22"/>
        <v>4459.7185998376326</v>
      </c>
      <c r="AS74">
        <f t="shared" si="24"/>
        <v>7910.2266120000004</v>
      </c>
      <c r="AT74">
        <f t="shared" si="24"/>
        <v>8489.3188227390092</v>
      </c>
      <c r="AU74">
        <f t="shared" si="24"/>
        <v>9064.1267198076457</v>
      </c>
      <c r="AV74">
        <f t="shared" si="24"/>
        <v>9627.1159187079247</v>
      </c>
      <c r="AW74">
        <f t="shared" si="24"/>
        <v>9859.8136647695537</v>
      </c>
      <c r="AX74">
        <f t="shared" si="24"/>
        <v>10363.323348107202</v>
      </c>
      <c r="AY74">
        <f t="shared" si="38"/>
        <v>0.5</v>
      </c>
      <c r="AZ74">
        <f t="shared" si="29"/>
        <v>0.52267399952421612</v>
      </c>
      <c r="BA74">
        <f t="shared" si="29"/>
        <v>0.54197311244233048</v>
      </c>
      <c r="BB74">
        <f t="shared" si="29"/>
        <v>0.54380703937046504</v>
      </c>
      <c r="BC74">
        <f t="shared" si="29"/>
        <v>0.55956058476095261</v>
      </c>
      <c r="BD74">
        <f t="shared" si="29"/>
        <v>0.56966327788545046</v>
      </c>
      <c r="BE74" s="11">
        <f t="shared" si="25"/>
        <v>70742</v>
      </c>
      <c r="BF74" s="11">
        <f t="shared" si="25"/>
        <v>75764.756566260301</v>
      </c>
      <c r="BG74" s="11">
        <f t="shared" si="25"/>
        <v>80490.21418530753</v>
      </c>
      <c r="BH74" s="11">
        <f t="shared" si="25"/>
        <v>85435.429218969206</v>
      </c>
      <c r="BI74" s="11">
        <f t="shared" si="25"/>
        <v>86926.141034838918</v>
      </c>
      <c r="BJ74" s="11">
        <f t="shared" si="25"/>
        <v>90881.205847208446</v>
      </c>
      <c r="BK74" s="12">
        <v>72201</v>
      </c>
      <c r="BL74" s="13">
        <v>0.19965135196549177</v>
      </c>
      <c r="BM74">
        <v>82</v>
      </c>
      <c r="BN74">
        <v>70282.487215012399</v>
      </c>
      <c r="BO74">
        <v>228.33143021302899</v>
      </c>
      <c r="BP74">
        <v>15.7517865313878</v>
      </c>
    </row>
    <row r="75" spans="1:68" x14ac:dyDescent="0.3">
      <c r="A75">
        <v>22018</v>
      </c>
      <c r="B75" s="16">
        <v>22</v>
      </c>
      <c r="C75" s="16">
        <v>18</v>
      </c>
      <c r="D75" s="16">
        <v>2218</v>
      </c>
      <c r="E75">
        <v>0.39366253699999998</v>
      </c>
      <c r="F75">
        <v>0.418643814</v>
      </c>
      <c r="G75">
        <v>0.45920147</v>
      </c>
      <c r="H75">
        <v>0.49731319000000002</v>
      </c>
      <c r="I75">
        <v>0.51559660500000004</v>
      </c>
      <c r="J75">
        <v>0.54220783400000006</v>
      </c>
      <c r="K75">
        <f t="shared" si="27"/>
        <v>1.063458608965882</v>
      </c>
      <c r="L75">
        <f t="shared" si="27"/>
        <v>1.0968786702291986</v>
      </c>
      <c r="M75">
        <f t="shared" si="27"/>
        <v>1.0829956402360821</v>
      </c>
      <c r="N75">
        <f t="shared" si="27"/>
        <v>1.0367643878498376</v>
      </c>
      <c r="O75">
        <f t="shared" si="27"/>
        <v>1.051612498495796</v>
      </c>
      <c r="P75" s="19">
        <v>28274</v>
      </c>
      <c r="Q75" s="2">
        <f t="shared" si="26"/>
        <v>30068.228709901345</v>
      </c>
      <c r="R75" s="2">
        <f t="shared" si="26"/>
        <v>32981.198723463996</v>
      </c>
      <c r="S75" s="2">
        <f t="shared" si="26"/>
        <v>35718.494427271347</v>
      </c>
      <c r="T75" s="2">
        <f t="shared" si="26"/>
        <v>37031.663009807817</v>
      </c>
      <c r="U75" s="2">
        <f t="shared" si="26"/>
        <v>38942.959661198343</v>
      </c>
      <c r="V75" s="20">
        <v>2108.479934</v>
      </c>
      <c r="W75" s="2">
        <f t="shared" si="28"/>
        <v>2242.2811376441146</v>
      </c>
      <c r="X75" s="2">
        <f t="shared" si="28"/>
        <v>2459.5103525390909</v>
      </c>
      <c r="Y75" s="2">
        <f t="shared" si="28"/>
        <v>2663.6389889153447</v>
      </c>
      <c r="Z75" s="2">
        <f t="shared" si="28"/>
        <v>2761.5660457957779</v>
      </c>
      <c r="AA75" s="2">
        <f t="shared" si="28"/>
        <v>2904.0973691804538</v>
      </c>
      <c r="AB75" s="19">
        <v>28274</v>
      </c>
      <c r="AC75" s="2">
        <f t="shared" si="30"/>
        <v>28980.333188582754</v>
      </c>
      <c r="AD75" s="2">
        <f t="shared" si="31"/>
        <v>29704.311796041278</v>
      </c>
      <c r="AE75" s="2">
        <f t="shared" si="32"/>
        <v>31559.936095756475</v>
      </c>
      <c r="AF75" s="2">
        <f t="shared" si="33"/>
        <v>31357.822642871542</v>
      </c>
      <c r="AG75" s="2">
        <f t="shared" si="34"/>
        <v>31949.840000928194</v>
      </c>
      <c r="AH75">
        <f t="shared" si="35"/>
        <v>1.0249817213193306</v>
      </c>
      <c r="AI75">
        <f t="shared" si="36"/>
        <v>1.0249817213193306</v>
      </c>
      <c r="AJ75" s="17">
        <f>+VLOOKUP($D75,btotal_ine!$A:$H,6,0)</f>
        <v>1.0624698633806591</v>
      </c>
      <c r="AK75" s="17">
        <f>+VLOOKUP($D75,btotal_ine!$A:$H,7,0)</f>
        <v>0.99359588523019515</v>
      </c>
      <c r="AL75" s="17">
        <f>+VLOOKUP($D75,btotal_ine!$A:$H,8,0)</f>
        <v>1.0188794153471377</v>
      </c>
      <c r="AM75">
        <v>2108.479934</v>
      </c>
      <c r="AN75">
        <f t="shared" si="37"/>
        <v>2161.1533921185887</v>
      </c>
      <c r="AO75">
        <f t="shared" si="22"/>
        <v>2215.1427238888214</v>
      </c>
      <c r="AP75">
        <f t="shared" si="22"/>
        <v>2353.5223872188171</v>
      </c>
      <c r="AQ75">
        <f t="shared" si="22"/>
        <v>2338.4501597377625</v>
      </c>
      <c r="AR75">
        <f t="shared" si="22"/>
        <v>2382.5987315720322</v>
      </c>
      <c r="AS75">
        <f t="shared" si="24"/>
        <v>4216.9598679999999</v>
      </c>
      <c r="AT75">
        <f t="shared" si="24"/>
        <v>4403.4345297627033</v>
      </c>
      <c r="AU75">
        <f t="shared" si="24"/>
        <v>4674.6530764279123</v>
      </c>
      <c r="AV75">
        <f t="shared" si="24"/>
        <v>5017.1613761341614</v>
      </c>
      <c r="AW75">
        <f t="shared" si="24"/>
        <v>5100.0162055335404</v>
      </c>
      <c r="AX75">
        <f t="shared" si="24"/>
        <v>5286.696100752486</v>
      </c>
      <c r="AY75">
        <f t="shared" si="38"/>
        <v>0.5</v>
      </c>
      <c r="AZ75">
        <f t="shared" si="29"/>
        <v>0.50921187143548807</v>
      </c>
      <c r="BA75">
        <f t="shared" si="29"/>
        <v>0.52613751487597027</v>
      </c>
      <c r="BB75">
        <f t="shared" si="29"/>
        <v>0.53090558370034724</v>
      </c>
      <c r="BC75">
        <f t="shared" si="29"/>
        <v>0.54148181780274862</v>
      </c>
      <c r="BD75">
        <f t="shared" si="29"/>
        <v>0.54932179074320109</v>
      </c>
      <c r="BE75" s="11">
        <f t="shared" si="25"/>
        <v>28274</v>
      </c>
      <c r="BF75" s="11">
        <f t="shared" si="25"/>
        <v>29514.259395564419</v>
      </c>
      <c r="BG75" s="11">
        <f t="shared" si="25"/>
        <v>31257.105578940253</v>
      </c>
      <c r="BH75" s="11">
        <f t="shared" si="25"/>
        <v>33510.692588926497</v>
      </c>
      <c r="BI75" s="11">
        <f t="shared" si="25"/>
        <v>33959.381613996549</v>
      </c>
      <c r="BJ75" s="11">
        <f t="shared" si="25"/>
        <v>35101.486646537262</v>
      </c>
      <c r="BK75" s="12">
        <v>27916</v>
      </c>
      <c r="BL75" s="13">
        <v>0.19797434189526941</v>
      </c>
      <c r="BM75">
        <v>18</v>
      </c>
      <c r="BN75">
        <v>29124.977554160301</v>
      </c>
      <c r="BO75">
        <v>46.872787546190899</v>
      </c>
      <c r="BP75">
        <v>3.2732125691652101</v>
      </c>
    </row>
    <row r="76" spans="1:68" x14ac:dyDescent="0.3">
      <c r="A76">
        <v>24001</v>
      </c>
      <c r="B76" s="16">
        <v>24</v>
      </c>
      <c r="C76" s="16">
        <v>1</v>
      </c>
      <c r="D76" s="16">
        <v>241</v>
      </c>
      <c r="E76">
        <v>0.152257539</v>
      </c>
      <c r="F76">
        <v>0.171665866</v>
      </c>
      <c r="G76">
        <v>0.184537174</v>
      </c>
      <c r="H76">
        <v>0.204207363</v>
      </c>
      <c r="I76">
        <v>0.21589366900000001</v>
      </c>
      <c r="J76">
        <v>0.232943489</v>
      </c>
      <c r="K76">
        <f t="shared" si="27"/>
        <v>1.1274703842415317</v>
      </c>
      <c r="L76">
        <f t="shared" si="27"/>
        <v>1.0749788429110305</v>
      </c>
      <c r="M76">
        <f t="shared" si="27"/>
        <v>1.1065920138128917</v>
      </c>
      <c r="N76">
        <f t="shared" si="27"/>
        <v>1.0572276426683009</v>
      </c>
      <c r="O76">
        <f t="shared" si="27"/>
        <v>1.0789732282515425</v>
      </c>
      <c r="P76" s="19">
        <v>18369</v>
      </c>
      <c r="Q76" s="2">
        <f t="shared" si="26"/>
        <v>20710.503488132694</v>
      </c>
      <c r="R76" s="2">
        <f t="shared" si="26"/>
        <v>22263.353075777744</v>
      </c>
      <c r="S76" s="2">
        <f t="shared" si="26"/>
        <v>24636.448714352333</v>
      </c>
      <c r="T76" s="2">
        <f t="shared" si="26"/>
        <v>26046.334597993209</v>
      </c>
      <c r="U76" s="2">
        <f t="shared" si="26"/>
        <v>28103.297725316577</v>
      </c>
      <c r="V76" s="20">
        <v>843.16712759999996</v>
      </c>
      <c r="W76" s="2">
        <f t="shared" si="28"/>
        <v>950.64596533500048</v>
      </c>
      <c r="X76" s="2">
        <f t="shared" si="28"/>
        <v>1021.9242998338584</v>
      </c>
      <c r="Y76" s="2">
        <f t="shared" si="28"/>
        <v>1130.8532689174788</v>
      </c>
      <c r="Z76" s="2">
        <f t="shared" si="28"/>
        <v>1195.5693357013683</v>
      </c>
      <c r="AA76" s="2">
        <f t="shared" si="28"/>
        <v>1289.9873057402576</v>
      </c>
      <c r="AB76" s="19">
        <v>18369</v>
      </c>
      <c r="AC76" s="2">
        <f t="shared" si="30"/>
        <v>18657.571782457599</v>
      </c>
      <c r="AD76" s="2">
        <f t="shared" si="31"/>
        <v>18950.676945808591</v>
      </c>
      <c r="AE76" s="2">
        <f t="shared" si="32"/>
        <v>19995.047288484613</v>
      </c>
      <c r="AF76" s="2">
        <f t="shared" si="33"/>
        <v>19509.457304356274</v>
      </c>
      <c r="AG76" s="2">
        <f t="shared" si="34"/>
        <v>19827.553931640348</v>
      </c>
      <c r="AH76">
        <f t="shared" si="35"/>
        <v>1.0157097165037616</v>
      </c>
      <c r="AI76">
        <f t="shared" si="36"/>
        <v>1.0157097165037616</v>
      </c>
      <c r="AJ76" s="17">
        <f>+VLOOKUP($D76,btotal_ine!$A:$H,6,0)</f>
        <v>1.0551099227569816</v>
      </c>
      <c r="AK76" s="17">
        <f>+VLOOKUP($D76,btotal_ine!$A:$H,7,0)</f>
        <v>0.97571448683654793</v>
      </c>
      <c r="AL76" s="17">
        <f>+VLOOKUP($D76,btotal_ine!$A:$H,8,0)</f>
        <v>1.0163047399177549</v>
      </c>
      <c r="AM76">
        <v>843.16712759999996</v>
      </c>
      <c r="AN76">
        <f t="shared" si="37"/>
        <v>856.41304413988701</v>
      </c>
      <c r="AO76">
        <f t="shared" si="22"/>
        <v>869.86705027344817</v>
      </c>
      <c r="AP76">
        <f t="shared" si="22"/>
        <v>917.80535622286129</v>
      </c>
      <c r="AQ76">
        <f t="shared" si="22"/>
        <v>895.51598216282423</v>
      </c>
      <c r="AR76">
        <f t="shared" si="22"/>
        <v>910.11713734418197</v>
      </c>
      <c r="AS76">
        <f t="shared" si="24"/>
        <v>1686.3342551999999</v>
      </c>
      <c r="AT76">
        <f t="shared" si="24"/>
        <v>1807.0590094748875</v>
      </c>
      <c r="AU76">
        <f t="shared" si="24"/>
        <v>1891.7913501073067</v>
      </c>
      <c r="AV76">
        <f t="shared" si="24"/>
        <v>2048.6586251403401</v>
      </c>
      <c r="AW76">
        <f t="shared" si="24"/>
        <v>2091.0853178641928</v>
      </c>
      <c r="AX76">
        <f t="shared" si="24"/>
        <v>2200.1044430844395</v>
      </c>
      <c r="AY76">
        <f t="shared" si="38"/>
        <v>0.5</v>
      </c>
      <c r="AZ76">
        <f t="shared" si="29"/>
        <v>0.52607355949668089</v>
      </c>
      <c r="BA76">
        <f t="shared" si="29"/>
        <v>0.54018869458087582</v>
      </c>
      <c r="BB76">
        <f t="shared" si="29"/>
        <v>0.55199692864398608</v>
      </c>
      <c r="BC76">
        <f t="shared" si="29"/>
        <v>0.57174584197382605</v>
      </c>
      <c r="BD76">
        <f t="shared" si="29"/>
        <v>0.58633003073788537</v>
      </c>
      <c r="BE76" s="11">
        <f t="shared" si="25"/>
        <v>18369</v>
      </c>
      <c r="BF76" s="11">
        <f t="shared" si="25"/>
        <v>19630.510398324604</v>
      </c>
      <c r="BG76" s="11">
        <f t="shared" si="25"/>
        <v>20473.882881560479</v>
      </c>
      <c r="BH76" s="11">
        <f t="shared" si="25"/>
        <v>22074.409382669532</v>
      </c>
      <c r="BI76" s="11">
        <f t="shared" si="25"/>
        <v>22308.902185863175</v>
      </c>
      <c r="BJ76" s="11">
        <f t="shared" si="25"/>
        <v>23250.98061239153</v>
      </c>
      <c r="BK76" s="12">
        <v>18974</v>
      </c>
      <c r="BL76" s="13">
        <v>0.16363321188928515</v>
      </c>
      <c r="BM76">
        <v>38</v>
      </c>
      <c r="BN76">
        <v>19022.619906063199</v>
      </c>
      <c r="BO76">
        <v>27.6378328041231</v>
      </c>
      <c r="BP76">
        <v>2.4808784886078201</v>
      </c>
    </row>
    <row r="77" spans="1:68" x14ac:dyDescent="0.3">
      <c r="A77">
        <v>24002</v>
      </c>
      <c r="B77" s="16">
        <v>24</v>
      </c>
      <c r="C77" s="16">
        <v>2</v>
      </c>
      <c r="D77" s="16">
        <v>242</v>
      </c>
      <c r="E77">
        <v>2.2405115999999999E-2</v>
      </c>
      <c r="F77">
        <v>2.4138293000000002E-2</v>
      </c>
      <c r="G77">
        <v>2.7667054999999999E-2</v>
      </c>
      <c r="H77">
        <v>2.9321676000000001E-2</v>
      </c>
      <c r="I77">
        <v>3.1573107000000003E-2</v>
      </c>
      <c r="J77">
        <v>3.4242862999999998E-2</v>
      </c>
      <c r="K77">
        <f t="shared" si="27"/>
        <v>1.0773563055866349</v>
      </c>
      <c r="L77">
        <f t="shared" si="27"/>
        <v>1.146189376357309</v>
      </c>
      <c r="M77">
        <f t="shared" si="27"/>
        <v>1.0598047388852916</v>
      </c>
      <c r="N77">
        <f t="shared" si="27"/>
        <v>1.0767838441431521</v>
      </c>
      <c r="O77">
        <f t="shared" si="27"/>
        <v>1.0845579118963489</v>
      </c>
      <c r="P77" s="19">
        <v>8296</v>
      </c>
      <c r="Q77" s="2">
        <f t="shared" si="26"/>
        <v>8937.7479111467237</v>
      </c>
      <c r="R77" s="2">
        <f t="shared" si="26"/>
        <v>10244.351704316105</v>
      </c>
      <c r="S77" s="2">
        <f t="shared" si="26"/>
        <v>10857.012483041821</v>
      </c>
      <c r="T77" s="2">
        <f t="shared" si="26"/>
        <v>11690.655637399961</v>
      </c>
      <c r="U77" s="2">
        <f t="shared" si="26"/>
        <v>12679.193066797781</v>
      </c>
      <c r="V77" s="20">
        <v>369.60256349999997</v>
      </c>
      <c r="W77" s="2">
        <f t="shared" si="28"/>
        <v>398.19365234770959</v>
      </c>
      <c r="X77" s="2">
        <f t="shared" si="28"/>
        <v>456.40533405386037</v>
      </c>
      <c r="Y77" s="2">
        <f t="shared" si="28"/>
        <v>483.70053588280575</v>
      </c>
      <c r="Z77" s="2">
        <f t="shared" si="28"/>
        <v>520.8409224419903</v>
      </c>
      <c r="AA77" s="2">
        <f t="shared" si="28"/>
        <v>564.88214327385322</v>
      </c>
      <c r="AB77" s="19">
        <v>8296</v>
      </c>
      <c r="AC77" s="2">
        <f t="shared" si="30"/>
        <v>8380.7282581091968</v>
      </c>
      <c r="AD77" s="2">
        <f t="shared" si="31"/>
        <v>8466.3218582774844</v>
      </c>
      <c r="AE77" s="2">
        <f t="shared" si="32"/>
        <v>8902.7157819157746</v>
      </c>
      <c r="AF77" s="2">
        <f t="shared" si="33"/>
        <v>8628.5708811686436</v>
      </c>
      <c r="AG77" s="2">
        <f t="shared" si="34"/>
        <v>8713.8914880338216</v>
      </c>
      <c r="AH77">
        <f t="shared" si="35"/>
        <v>1.0102131458665859</v>
      </c>
      <c r="AI77">
        <f t="shared" si="36"/>
        <v>1.0102131458665859</v>
      </c>
      <c r="AJ77" s="17">
        <f>+VLOOKUP($D77,btotal_ine!$A:$H,6,0)</f>
        <v>1.051544688584173</v>
      </c>
      <c r="AK77" s="17">
        <f>+VLOOKUP($D77,btotal_ine!$A:$H,7,0)</f>
        <v>0.96920659858601732</v>
      </c>
      <c r="AL77" s="17">
        <f>+VLOOKUP($D77,btotal_ine!$A:$H,8,0)</f>
        <v>1.0098881504295671</v>
      </c>
      <c r="AM77">
        <v>369.60256349999997</v>
      </c>
      <c r="AN77">
        <f t="shared" si="37"/>
        <v>373.37736839368955</v>
      </c>
      <c r="AO77">
        <f t="shared" si="22"/>
        <v>377.19072592037628</v>
      </c>
      <c r="AP77">
        <f t="shared" si="22"/>
        <v>396.63290442478024</v>
      </c>
      <c r="AQ77">
        <f t="shared" si="22"/>
        <v>384.41922818483414</v>
      </c>
      <c r="AR77">
        <f t="shared" si="22"/>
        <v>388.22042334114388</v>
      </c>
      <c r="AS77">
        <f t="shared" si="24"/>
        <v>739.20512699999995</v>
      </c>
      <c r="AT77">
        <f t="shared" si="24"/>
        <v>771.57102074139914</v>
      </c>
      <c r="AU77">
        <f t="shared" si="24"/>
        <v>833.5960599742366</v>
      </c>
      <c r="AV77">
        <f t="shared" si="24"/>
        <v>880.33344030758599</v>
      </c>
      <c r="AW77">
        <f t="shared" si="24"/>
        <v>905.2601506268245</v>
      </c>
      <c r="AX77">
        <f t="shared" si="24"/>
        <v>953.10256661499716</v>
      </c>
      <c r="AY77">
        <f t="shared" si="38"/>
        <v>0.5</v>
      </c>
      <c r="AZ77">
        <f t="shared" si="29"/>
        <v>0.51608165890560165</v>
      </c>
      <c r="BA77">
        <f t="shared" si="29"/>
        <v>0.54751378511549842</v>
      </c>
      <c r="BB77">
        <f t="shared" si="29"/>
        <v>0.54945150750356841</v>
      </c>
      <c r="BC77">
        <f t="shared" si="29"/>
        <v>0.5753494419050118</v>
      </c>
      <c r="BD77">
        <f t="shared" si="29"/>
        <v>0.59267718193233621</v>
      </c>
      <c r="BE77" s="11">
        <f t="shared" si="25"/>
        <v>8296</v>
      </c>
      <c r="BF77" s="11">
        <f t="shared" si="25"/>
        <v>8650.2802845640945</v>
      </c>
      <c r="BG77" s="11">
        <f t="shared" si="25"/>
        <v>9270.8558532631723</v>
      </c>
      <c r="BH77" s="11">
        <f t="shared" si="25"/>
        <v>9783.2212144988644</v>
      </c>
      <c r="BI77" s="11">
        <f t="shared" si="25"/>
        <v>9928.8868818364281</v>
      </c>
      <c r="BJ77" s="11">
        <f t="shared" si="25"/>
        <v>10329.049301584113</v>
      </c>
      <c r="BK77" s="12">
        <v>7785</v>
      </c>
      <c r="BL77" s="13">
        <v>0.24465957185434239</v>
      </c>
      <c r="BM77">
        <v>35</v>
      </c>
      <c r="BN77">
        <v>6835.5470086980404</v>
      </c>
      <c r="BO77">
        <v>15.096461459752099</v>
      </c>
      <c r="BP77">
        <v>0.33287095806980199</v>
      </c>
    </row>
    <row r="78" spans="1:68" x14ac:dyDescent="0.3">
      <c r="A78">
        <v>24004</v>
      </c>
      <c r="B78" s="16">
        <v>24</v>
      </c>
      <c r="C78" s="16">
        <v>4</v>
      </c>
      <c r="D78" s="16">
        <v>244</v>
      </c>
      <c r="E78">
        <v>2.2651343000000001E-2</v>
      </c>
      <c r="F78">
        <v>2.5201688999999999E-2</v>
      </c>
      <c r="G78">
        <v>2.694264E-2</v>
      </c>
      <c r="H78">
        <v>2.8191984E-2</v>
      </c>
      <c r="I78">
        <v>2.9397998000000002E-2</v>
      </c>
      <c r="J78">
        <v>3.0404322000000001E-2</v>
      </c>
      <c r="K78">
        <f t="shared" si="27"/>
        <v>1.1125913814470072</v>
      </c>
      <c r="L78">
        <f t="shared" si="27"/>
        <v>1.069080727089363</v>
      </c>
      <c r="M78">
        <f t="shared" si="27"/>
        <v>1.0463705115757029</v>
      </c>
      <c r="N78">
        <f t="shared" si="27"/>
        <v>1.0427786139492701</v>
      </c>
      <c r="O78">
        <f t="shared" si="27"/>
        <v>1.034231038453707</v>
      </c>
      <c r="P78" s="19">
        <v>4064</v>
      </c>
      <c r="Q78" s="2">
        <f t="shared" si="26"/>
        <v>4521.5713742006374</v>
      </c>
      <c r="R78" s="2">
        <f t="shared" si="26"/>
        <v>4833.9248123168672</v>
      </c>
      <c r="S78" s="2">
        <f t="shared" si="26"/>
        <v>5058.0763787824844</v>
      </c>
      <c r="T78" s="2">
        <f t="shared" si="26"/>
        <v>5274.4538755163421</v>
      </c>
      <c r="U78" s="2">
        <f t="shared" si="26"/>
        <v>5455.0039089514457</v>
      </c>
      <c r="V78" s="20">
        <v>222.1482111</v>
      </c>
      <c r="W78" s="2">
        <f t="shared" si="28"/>
        <v>247.16018507373039</v>
      </c>
      <c r="X78" s="2">
        <f t="shared" si="28"/>
        <v>264.23419036616519</v>
      </c>
      <c r="Y78" s="2">
        <f t="shared" si="28"/>
        <v>276.48686494923595</v>
      </c>
      <c r="Z78" s="2">
        <f t="shared" si="28"/>
        <v>288.31458980694327</v>
      </c>
      <c r="AA78" s="2">
        <f t="shared" si="28"/>
        <v>298.1838976173895</v>
      </c>
      <c r="AB78" s="19">
        <v>4064</v>
      </c>
      <c r="AC78" s="2">
        <f t="shared" si="30"/>
        <v>4152.8526092522743</v>
      </c>
      <c r="AD78" s="2">
        <f t="shared" si="31"/>
        <v>4243.647833211965</v>
      </c>
      <c r="AE78" s="2">
        <f t="shared" si="32"/>
        <v>4541.8564100174181</v>
      </c>
      <c r="AF78" s="2">
        <f t="shared" si="33"/>
        <v>4410.2252804118862</v>
      </c>
      <c r="AG78" s="2">
        <f t="shared" si="34"/>
        <v>4517.3939877013454</v>
      </c>
      <c r="AH78">
        <f t="shared" si="35"/>
        <v>1.0218633388908156</v>
      </c>
      <c r="AI78">
        <f t="shared" si="36"/>
        <v>1.0218633388908156</v>
      </c>
      <c r="AJ78" s="17">
        <f>+VLOOKUP($D78,btotal_ine!$A:$H,6,0)</f>
        <v>1.0702717540488609</v>
      </c>
      <c r="AK78" s="17">
        <f>+VLOOKUP($D78,btotal_ine!$A:$H,7,0)</f>
        <v>0.97101820979738396</v>
      </c>
      <c r="AL78" s="17">
        <f>+VLOOKUP($D78,btotal_ine!$A:$H,8,0)</f>
        <v>1.0243000528262018</v>
      </c>
      <c r="AM78">
        <v>222.1482111</v>
      </c>
      <c r="AN78">
        <f t="shared" si="37"/>
        <v>227.00511272326773</v>
      </c>
      <c r="AO78">
        <f t="shared" si="22"/>
        <v>231.96820243268434</v>
      </c>
      <c r="AP78">
        <f t="shared" si="22"/>
        <v>248.2690149011903</v>
      </c>
      <c r="AQ78">
        <f t="shared" si="22"/>
        <v>241.07373439751385</v>
      </c>
      <c r="AR78">
        <f t="shared" si="22"/>
        <v>246.93183887838319</v>
      </c>
      <c r="AS78">
        <f t="shared" si="24"/>
        <v>444.29642219999999</v>
      </c>
      <c r="AT78">
        <f t="shared" si="24"/>
        <v>474.16529779699812</v>
      </c>
      <c r="AU78">
        <f t="shared" si="24"/>
        <v>496.20239279884953</v>
      </c>
      <c r="AV78">
        <f t="shared" si="24"/>
        <v>524.75587985042625</v>
      </c>
      <c r="AW78">
        <f t="shared" si="24"/>
        <v>529.38832420445715</v>
      </c>
      <c r="AX78">
        <f t="shared" si="24"/>
        <v>545.11573649577269</v>
      </c>
      <c r="AY78">
        <f t="shared" si="38"/>
        <v>0.5</v>
      </c>
      <c r="AZ78">
        <f t="shared" si="29"/>
        <v>0.52125321321921314</v>
      </c>
      <c r="BA78">
        <f t="shared" si="29"/>
        <v>0.53251293061232863</v>
      </c>
      <c r="BB78">
        <f t="shared" si="29"/>
        <v>0.52688664494439652</v>
      </c>
      <c r="BC78">
        <f t="shared" si="29"/>
        <v>0.54461833898624512</v>
      </c>
      <c r="BD78">
        <f t="shared" si="29"/>
        <v>0.54701025425212957</v>
      </c>
      <c r="BE78" s="11">
        <f t="shared" si="25"/>
        <v>4064</v>
      </c>
      <c r="BF78" s="11">
        <f t="shared" si="25"/>
        <v>4329.3755331970833</v>
      </c>
      <c r="BG78" s="11">
        <f t="shared" si="25"/>
        <v>4519.5946883007236</v>
      </c>
      <c r="BH78" s="11">
        <f t="shared" si="25"/>
        <v>4786.0869713865577</v>
      </c>
      <c r="BI78" s="11">
        <f t="shared" si="25"/>
        <v>4803.779133546137</v>
      </c>
      <c r="BJ78" s="11">
        <f t="shared" si="25"/>
        <v>4942.1216675391097</v>
      </c>
      <c r="BK78" s="12">
        <v>4013</v>
      </c>
      <c r="BL78" s="13">
        <v>0.1669511589486381</v>
      </c>
      <c r="BM78">
        <v>16</v>
      </c>
      <c r="BN78">
        <v>4100.0075882537903</v>
      </c>
      <c r="BO78">
        <v>7.3718460158035404</v>
      </c>
      <c r="BP78">
        <v>1.2204849502835899</v>
      </c>
    </row>
    <row r="79" spans="1:68" x14ac:dyDescent="0.3">
      <c r="A79">
        <v>24005</v>
      </c>
      <c r="B79" s="16">
        <v>24</v>
      </c>
      <c r="C79" s="16">
        <v>5</v>
      </c>
      <c r="D79" s="16">
        <v>245</v>
      </c>
      <c r="E79">
        <v>0.320355734</v>
      </c>
      <c r="F79">
        <v>0.36111646400000003</v>
      </c>
      <c r="G79">
        <v>0.39006137800000001</v>
      </c>
      <c r="H79">
        <v>0.40878224099999999</v>
      </c>
      <c r="I79">
        <v>0.433017237</v>
      </c>
      <c r="J79">
        <v>0.46563448600000001</v>
      </c>
      <c r="K79">
        <f t="shared" si="27"/>
        <v>1.1272358371459648</v>
      </c>
      <c r="L79">
        <f t="shared" si="27"/>
        <v>1.080153958308586</v>
      </c>
      <c r="M79">
        <f t="shared" si="27"/>
        <v>1.0479946594456218</v>
      </c>
      <c r="N79">
        <f t="shared" si="27"/>
        <v>1.0592858337992233</v>
      </c>
      <c r="O79">
        <f t="shared" si="27"/>
        <v>1.0753255210484842</v>
      </c>
      <c r="P79" s="19">
        <v>18491</v>
      </c>
      <c r="Q79" s="2">
        <f t="shared" si="26"/>
        <v>20843.717864666036</v>
      </c>
      <c r="R79" s="2">
        <f t="shared" si="26"/>
        <v>22514.424357386404</v>
      </c>
      <c r="S79" s="2">
        <f t="shared" si="26"/>
        <v>23594.996487033375</v>
      </c>
      <c r="T79" s="2">
        <f t="shared" si="26"/>
        <v>24993.845527256894</v>
      </c>
      <c r="U79" s="2">
        <f t="shared" si="26"/>
        <v>26876.519964602845</v>
      </c>
      <c r="V79" s="20">
        <v>710.39389370000004</v>
      </c>
      <c r="W79" s="2">
        <f t="shared" si="28"/>
        <v>800.78145546830103</v>
      </c>
      <c r="X79" s="2">
        <f t="shared" si="28"/>
        <v>864.96725886419597</v>
      </c>
      <c r="Y79" s="2">
        <f t="shared" si="28"/>
        <v>906.48106788499604</v>
      </c>
      <c r="Z79" s="2">
        <f t="shared" si="28"/>
        <v>960.22255381776836</v>
      </c>
      <c r="AA79" s="2">
        <f t="shared" si="28"/>
        <v>1032.5518180065978</v>
      </c>
      <c r="AB79" s="19">
        <v>18491</v>
      </c>
      <c r="AC79" s="2">
        <f t="shared" si="30"/>
        <v>18807.721888232143</v>
      </c>
      <c r="AD79" s="2">
        <f t="shared" si="31"/>
        <v>19129.868726682518</v>
      </c>
      <c r="AE79" s="2">
        <f t="shared" si="32"/>
        <v>20004.377011330864</v>
      </c>
      <c r="AF79" s="2">
        <f t="shared" si="33"/>
        <v>19345.65648523211</v>
      </c>
      <c r="AG79" s="2">
        <f t="shared" si="34"/>
        <v>20092.395702318197</v>
      </c>
      <c r="AH79">
        <f t="shared" si="35"/>
        <v>1.0171284348186762</v>
      </c>
      <c r="AI79">
        <f t="shared" si="36"/>
        <v>1.0171284348186762</v>
      </c>
      <c r="AJ79" s="17">
        <f>+VLOOKUP($D79,btotal_ine!$A:$H,6,0)</f>
        <v>1.0457142857142858</v>
      </c>
      <c r="AK79" s="17">
        <f>+VLOOKUP($D79,btotal_ine!$A:$H,7,0)</f>
        <v>0.9670711801859343</v>
      </c>
      <c r="AL79" s="17">
        <f>+VLOOKUP($D79,btotal_ine!$A:$H,8,0)</f>
        <v>1.0385998385558084</v>
      </c>
      <c r="AM79">
        <v>710.39389370000004</v>
      </c>
      <c r="AN79">
        <f t="shared" si="37"/>
        <v>722.56182920382605</v>
      </c>
      <c r="AO79">
        <f t="shared" si="22"/>
        <v>734.93818239780728</v>
      </c>
      <c r="AP79">
        <f t="shared" si="22"/>
        <v>768.53535645027853</v>
      </c>
      <c r="AQ79">
        <f t="shared" si="22"/>
        <v>743.22839417698856</v>
      </c>
      <c r="AR79">
        <f t="shared" si="22"/>
        <v>771.91689020231308</v>
      </c>
      <c r="AS79">
        <f t="shared" si="24"/>
        <v>1420.7877874000001</v>
      </c>
      <c r="AT79">
        <f t="shared" si="24"/>
        <v>1523.3432846721271</v>
      </c>
      <c r="AU79">
        <f t="shared" si="24"/>
        <v>1599.9054412620033</v>
      </c>
      <c r="AV79">
        <f t="shared" si="24"/>
        <v>1675.0164243352747</v>
      </c>
      <c r="AW79">
        <f t="shared" si="24"/>
        <v>1703.4509479947569</v>
      </c>
      <c r="AX79">
        <f t="shared" si="24"/>
        <v>1804.4687082089108</v>
      </c>
      <c r="AY79">
        <f t="shared" si="38"/>
        <v>0.5</v>
      </c>
      <c r="AZ79">
        <f t="shared" si="29"/>
        <v>0.52567367022637657</v>
      </c>
      <c r="BA79">
        <f t="shared" si="29"/>
        <v>0.54063648798013397</v>
      </c>
      <c r="BB79">
        <f t="shared" si="29"/>
        <v>0.54117742054065565</v>
      </c>
      <c r="BC79">
        <f t="shared" si="29"/>
        <v>0.56369251779636442</v>
      </c>
      <c r="BD79">
        <f t="shared" si="29"/>
        <v>0.5722192982950054</v>
      </c>
      <c r="BE79" s="11">
        <f t="shared" si="25"/>
        <v>18491</v>
      </c>
      <c r="BF79" s="11">
        <f t="shared" si="25"/>
        <v>19773.448387167897</v>
      </c>
      <c r="BG79" s="11">
        <f t="shared" si="25"/>
        <v>20684.610087829267</v>
      </c>
      <c r="BH79" s="11">
        <f t="shared" si="25"/>
        <v>21651.834301029652</v>
      </c>
      <c r="BI79" s="11">
        <f t="shared" si="25"/>
        <v>21810.003625168109</v>
      </c>
      <c r="BJ79" s="11">
        <f t="shared" si="25"/>
        <v>22994.513139692201</v>
      </c>
      <c r="BK79" s="12">
        <v>18317</v>
      </c>
      <c r="BL79" s="13">
        <v>0.19478734712830281</v>
      </c>
      <c r="BM79">
        <v>47</v>
      </c>
      <c r="BN79">
        <v>20415.922036895801</v>
      </c>
      <c r="BO79">
        <v>55.154478532606099</v>
      </c>
      <c r="BP79">
        <v>2.0596517970791699</v>
      </c>
    </row>
    <row r="80" spans="1:68" x14ac:dyDescent="0.3">
      <c r="A80">
        <v>24008</v>
      </c>
      <c r="B80" s="16">
        <v>24</v>
      </c>
      <c r="C80" s="16">
        <v>8</v>
      </c>
      <c r="D80" s="16">
        <v>248</v>
      </c>
      <c r="E80">
        <v>0.222691415</v>
      </c>
      <c r="F80">
        <v>0.24400044300000001</v>
      </c>
      <c r="G80">
        <v>0.26709792799999998</v>
      </c>
      <c r="H80">
        <v>0.28523190100000001</v>
      </c>
      <c r="I80">
        <v>0.30283769300000002</v>
      </c>
      <c r="J80">
        <v>0.31824047300000002</v>
      </c>
      <c r="K80">
        <f t="shared" si="27"/>
        <v>1.0956885922162738</v>
      </c>
      <c r="L80">
        <f t="shared" si="27"/>
        <v>1.0946616519052794</v>
      </c>
      <c r="M80">
        <f t="shared" si="27"/>
        <v>1.0678926007992096</v>
      </c>
      <c r="N80">
        <f t="shared" si="27"/>
        <v>1.061724484317061</v>
      </c>
      <c r="O80">
        <f t="shared" si="27"/>
        <v>1.0508615022371075</v>
      </c>
      <c r="P80" s="19">
        <v>21288</v>
      </c>
      <c r="Q80" s="2">
        <f t="shared" si="26"/>
        <v>23325.018751100037</v>
      </c>
      <c r="R80" s="2">
        <f t="shared" si="26"/>
        <v>25533.003556800784</v>
      </c>
      <c r="S80" s="2">
        <f t="shared" si="26"/>
        <v>27266.505574487459</v>
      </c>
      <c r="T80" s="2">
        <f t="shared" si="26"/>
        <v>28949.516570200965</v>
      </c>
      <c r="U80" s="2">
        <f t="shared" si="26"/>
        <v>30421.932471999422</v>
      </c>
      <c r="V80" s="20">
        <v>992.80098550000002</v>
      </c>
      <c r="W80" s="2">
        <f t="shared" si="28"/>
        <v>1087.8007141534242</v>
      </c>
      <c r="X80" s="2">
        <f t="shared" si="28"/>
        <v>1190.77372669893</v>
      </c>
      <c r="Y80" s="2">
        <f t="shared" si="28"/>
        <v>1271.6184519678875</v>
      </c>
      <c r="Z80" s="2">
        <f t="shared" si="28"/>
        <v>1350.1084451636648</v>
      </c>
      <c r="AA80" s="2">
        <f t="shared" si="28"/>
        <v>1418.7769888676942</v>
      </c>
      <c r="AB80" s="19">
        <v>21288</v>
      </c>
      <c r="AC80" s="2">
        <f t="shared" si="30"/>
        <v>21631.107574024132</v>
      </c>
      <c r="AD80" s="2">
        <f t="shared" si="31"/>
        <v>21979.74515590963</v>
      </c>
      <c r="AE80" s="2">
        <f t="shared" si="32"/>
        <v>23042.247264284037</v>
      </c>
      <c r="AF80" s="2">
        <f t="shared" si="33"/>
        <v>22448.937357810522</v>
      </c>
      <c r="AG80" s="2">
        <f t="shared" si="34"/>
        <v>23027.244025269763</v>
      </c>
      <c r="AH80">
        <f t="shared" si="35"/>
        <v>1.0161174170435989</v>
      </c>
      <c r="AI80">
        <f t="shared" si="36"/>
        <v>1.0161174170435989</v>
      </c>
      <c r="AJ80" s="17">
        <f>+VLOOKUP($D80,btotal_ine!$A:$H,6,0)</f>
        <v>1.0483400558485882</v>
      </c>
      <c r="AK80" s="17">
        <f>+VLOOKUP($D80,btotal_ine!$A:$H,7,0)</f>
        <v>0.97425121344856158</v>
      </c>
      <c r="AL80" s="17">
        <f>+VLOOKUP($D80,btotal_ine!$A:$H,8,0)</f>
        <v>1.0257609818336473</v>
      </c>
      <c r="AM80">
        <v>992.80098550000002</v>
      </c>
      <c r="AN80">
        <f t="shared" si="37"/>
        <v>1008.8023730245995</v>
      </c>
      <c r="AO80">
        <f t="shared" si="22"/>
        <v>1025.0616615852093</v>
      </c>
      <c r="AP80">
        <f t="shared" si="22"/>
        <v>1074.6131995544849</v>
      </c>
      <c r="AQ80">
        <f t="shared" si="22"/>
        <v>1046.9432136537982</v>
      </c>
      <c r="AR80">
        <f t="shared" si="22"/>
        <v>1073.9134987615939</v>
      </c>
      <c r="AS80">
        <f t="shared" si="24"/>
        <v>1985.601971</v>
      </c>
      <c r="AT80">
        <f t="shared" si="24"/>
        <v>2096.603087178024</v>
      </c>
      <c r="AU80">
        <f t="shared" si="24"/>
        <v>2215.8353882841393</v>
      </c>
      <c r="AV80">
        <f t="shared" si="24"/>
        <v>2346.2316515223724</v>
      </c>
      <c r="AW80">
        <f t="shared" si="24"/>
        <v>2397.0516588174632</v>
      </c>
      <c r="AX80">
        <f t="shared" si="24"/>
        <v>2492.6904876292883</v>
      </c>
      <c r="AY80">
        <f t="shared" si="38"/>
        <v>0.5</v>
      </c>
      <c r="AZ80">
        <f t="shared" si="29"/>
        <v>0.5188396033593452</v>
      </c>
      <c r="BA80">
        <f t="shared" si="29"/>
        <v>0.53739268403914286</v>
      </c>
      <c r="BB80">
        <f t="shared" si="29"/>
        <v>0.54198333363322715</v>
      </c>
      <c r="BC80">
        <f t="shared" si="29"/>
        <v>0.56323710846920738</v>
      </c>
      <c r="BD80">
        <f t="shared" si="29"/>
        <v>0.56917495208843361</v>
      </c>
      <c r="BE80" s="11">
        <f t="shared" si="25"/>
        <v>21288</v>
      </c>
      <c r="BF80" s="11">
        <f t="shared" si="25"/>
        <v>22446.150547860012</v>
      </c>
      <c r="BG80" s="11">
        <f t="shared" si="25"/>
        <v>23623.508487661253</v>
      </c>
      <c r="BH80" s="11">
        <f t="shared" si="25"/>
        <v>24977.027973395547</v>
      </c>
      <c r="BI80" s="11">
        <f t="shared" si="25"/>
        <v>25288.149131239137</v>
      </c>
      <c r="BJ80" s="11">
        <f t="shared" si="25"/>
        <v>26213.061029623175</v>
      </c>
      <c r="BK80" s="12">
        <v>22075</v>
      </c>
      <c r="BL80" s="13">
        <v>0.15142340192692294</v>
      </c>
      <c r="BM80">
        <v>62</v>
      </c>
      <c r="BN80">
        <v>22792.053329753599</v>
      </c>
      <c r="BO80">
        <v>24.3788161384619</v>
      </c>
      <c r="BP80">
        <v>2.28724178842499</v>
      </c>
    </row>
    <row r="81" spans="1:68" x14ac:dyDescent="0.3">
      <c r="A81">
        <v>24009</v>
      </c>
      <c r="B81" s="16">
        <v>24</v>
      </c>
      <c r="C81" s="16">
        <v>9</v>
      </c>
      <c r="D81" s="16">
        <v>249</v>
      </c>
      <c r="E81">
        <v>1.4055415600000001</v>
      </c>
      <c r="F81">
        <v>1.658484235</v>
      </c>
      <c r="G81">
        <v>2.237713823</v>
      </c>
      <c r="H81">
        <v>2.3481379709999999</v>
      </c>
      <c r="I81">
        <v>2.4329675150000001</v>
      </c>
      <c r="J81">
        <v>2.5033865259999999</v>
      </c>
      <c r="K81">
        <f t="shared" si="27"/>
        <v>1.1799610073429632</v>
      </c>
      <c r="L81">
        <f t="shared" si="27"/>
        <v>1.349252393104599</v>
      </c>
      <c r="M81">
        <f t="shared" si="27"/>
        <v>1.0493468587739068</v>
      </c>
      <c r="N81">
        <f t="shared" si="27"/>
        <v>1.0361263030740369</v>
      </c>
      <c r="O81">
        <f t="shared" si="27"/>
        <v>1.0289436708734683</v>
      </c>
      <c r="P81" s="19">
        <v>4535</v>
      </c>
      <c r="Q81" s="2">
        <f t="shared" si="26"/>
        <v>5351.123168300338</v>
      </c>
      <c r="R81" s="2">
        <f t="shared" si="26"/>
        <v>7220.0157406266944</v>
      </c>
      <c r="S81" s="2">
        <f t="shared" si="26"/>
        <v>7576.3008377247834</v>
      </c>
      <c r="T81" s="2">
        <f t="shared" si="26"/>
        <v>7850.0045779685079</v>
      </c>
      <c r="U81" s="2">
        <f t="shared" si="26"/>
        <v>8077.2125268284472</v>
      </c>
      <c r="V81" s="20">
        <v>434.02810030000001</v>
      </c>
      <c r="W81" s="2">
        <f t="shared" si="28"/>
        <v>512.13623444514064</v>
      </c>
      <c r="X81" s="2">
        <f t="shared" si="28"/>
        <v>691.00103992068398</v>
      </c>
      <c r="Y81" s="2">
        <f t="shared" si="28"/>
        <v>725.09977065027272</v>
      </c>
      <c r="Z81" s="2">
        <f t="shared" si="28"/>
        <v>751.29494472369913</v>
      </c>
      <c r="AA81" s="2">
        <f t="shared" si="28"/>
        <v>773.04017833268244</v>
      </c>
      <c r="AB81" s="19">
        <v>4535</v>
      </c>
      <c r="AC81" s="2">
        <f t="shared" si="30"/>
        <v>4761.169677798036</v>
      </c>
      <c r="AD81" s="2">
        <f t="shared" si="31"/>
        <v>4998.6188976369249</v>
      </c>
      <c r="AE81" s="2">
        <f t="shared" si="32"/>
        <v>5592.8801886529191</v>
      </c>
      <c r="AF81" s="2">
        <f t="shared" si="33"/>
        <v>5429.3872497370357</v>
      </c>
      <c r="AG81" s="2">
        <f t="shared" si="34"/>
        <v>5754.9514498391</v>
      </c>
      <c r="AH81">
        <f t="shared" si="35"/>
        <v>1.0498720347955979</v>
      </c>
      <c r="AI81">
        <f t="shared" si="36"/>
        <v>1.0498720347955979</v>
      </c>
      <c r="AJ81" s="17">
        <f>+VLOOKUP($D81,btotal_ine!$A:$H,6,0)</f>
        <v>1.1188850967007964</v>
      </c>
      <c r="AK81" s="17">
        <f>+VLOOKUP($D81,btotal_ine!$A:$H,7,0)</f>
        <v>0.97076766649720392</v>
      </c>
      <c r="AL81" s="17">
        <f>+VLOOKUP($D81,btotal_ine!$A:$H,8,0)</f>
        <v>1.059963341188793</v>
      </c>
      <c r="AM81">
        <v>434.02810030000001</v>
      </c>
      <c r="AN81">
        <f t="shared" si="37"/>
        <v>455.67396482042886</v>
      </c>
      <c r="AO81">
        <f t="shared" si="22"/>
        <v>478.39935264940135</v>
      </c>
      <c r="AP81">
        <f t="shared" si="22"/>
        <v>535.27390595072382</v>
      </c>
      <c r="AQ81">
        <f t="shared" si="22"/>
        <v>519.62660061662791</v>
      </c>
      <c r="AR81">
        <f t="shared" ref="AR81:AR106" si="39">+AQ81*AL81</f>
        <v>550.78514776017539</v>
      </c>
      <c r="AS81">
        <f t="shared" si="24"/>
        <v>868.05620060000001</v>
      </c>
      <c r="AT81">
        <f t="shared" si="24"/>
        <v>967.81019926556951</v>
      </c>
      <c r="AU81">
        <f t="shared" si="24"/>
        <v>1169.4003925700854</v>
      </c>
      <c r="AV81">
        <f t="shared" si="24"/>
        <v>1260.3736766009965</v>
      </c>
      <c r="AW81">
        <f t="shared" si="24"/>
        <v>1270.9215453403272</v>
      </c>
      <c r="AX81">
        <f t="shared" si="24"/>
        <v>1323.8253260928577</v>
      </c>
      <c r="AY81">
        <f t="shared" si="38"/>
        <v>0.5</v>
      </c>
      <c r="AZ81">
        <f t="shared" si="29"/>
        <v>0.52917011500165967</v>
      </c>
      <c r="BA81">
        <f t="shared" si="29"/>
        <v>0.59090200782472413</v>
      </c>
      <c r="BB81">
        <f t="shared" si="29"/>
        <v>0.57530539086292065</v>
      </c>
      <c r="BC81">
        <f t="shared" si="29"/>
        <v>0.59114187455411937</v>
      </c>
      <c r="BD81">
        <f t="shared" si="29"/>
        <v>0.58394424331964978</v>
      </c>
      <c r="BE81" s="11">
        <f t="shared" si="25"/>
        <v>4535</v>
      </c>
      <c r="BF81" s="11">
        <f t="shared" si="25"/>
        <v>5038.9374118856049</v>
      </c>
      <c r="BG81" s="11">
        <f t="shared" si="25"/>
        <v>5907.387885928536</v>
      </c>
      <c r="BH81" s="11">
        <f t="shared" si="25"/>
        <v>6435.2282459649068</v>
      </c>
      <c r="BI81" s="11">
        <f t="shared" si="25"/>
        <v>6419.0763129795714</v>
      </c>
      <c r="BJ81" s="11">
        <f t="shared" si="25"/>
        <v>6721.141539435228</v>
      </c>
      <c r="BK81" s="12">
        <v>5050</v>
      </c>
      <c r="BL81" s="13">
        <v>0.15715275998832556</v>
      </c>
      <c r="BM81">
        <v>25</v>
      </c>
      <c r="BN81">
        <v>4074.9090518329799</v>
      </c>
      <c r="BO81">
        <v>49.345301411710601</v>
      </c>
      <c r="BP81">
        <v>10.2134727776884</v>
      </c>
    </row>
    <row r="82" spans="1:68" x14ac:dyDescent="0.3">
      <c r="A82">
        <v>24010</v>
      </c>
      <c r="B82" s="16">
        <v>24</v>
      </c>
      <c r="C82" s="16">
        <v>10</v>
      </c>
      <c r="D82" s="16">
        <v>2410</v>
      </c>
      <c r="E82">
        <v>3.3524322000000002E-2</v>
      </c>
      <c r="F82">
        <v>3.6908721999999998E-2</v>
      </c>
      <c r="G82">
        <v>4.0677496E-2</v>
      </c>
      <c r="H82">
        <v>4.2697628000000001E-2</v>
      </c>
      <c r="I82">
        <v>4.5879043000000001E-2</v>
      </c>
      <c r="J82">
        <v>4.8047924999999998E-2</v>
      </c>
      <c r="K82">
        <f t="shared" si="27"/>
        <v>1.1009535703660165</v>
      </c>
      <c r="L82">
        <f t="shared" si="27"/>
        <v>1.1021106609976905</v>
      </c>
      <c r="M82">
        <f t="shared" si="27"/>
        <v>1.0496621522622731</v>
      </c>
      <c r="N82">
        <f t="shared" si="27"/>
        <v>1.0745103451648415</v>
      </c>
      <c r="O82">
        <f t="shared" si="27"/>
        <v>1.0472739154563446</v>
      </c>
      <c r="P82" s="19">
        <v>32867</v>
      </c>
      <c r="Q82" s="2">
        <f t="shared" si="26"/>
        <v>36185.040997219861</v>
      </c>
      <c r="R82" s="2">
        <f t="shared" si="26"/>
        <v>39879.919451674512</v>
      </c>
      <c r="S82" s="2">
        <f t="shared" si="26"/>
        <v>41860.442083690759</v>
      </c>
      <c r="T82" s="2">
        <f t="shared" si="26"/>
        <v>44979.478072099409</v>
      </c>
      <c r="U82" s="2">
        <f t="shared" si="26"/>
        <v>47105.834115750346</v>
      </c>
      <c r="V82" s="20">
        <v>1076.8769870000001</v>
      </c>
      <c r="W82" s="2">
        <f t="shared" si="28"/>
        <v>1185.5915636826485</v>
      </c>
      <c r="X82" s="2">
        <f t="shared" si="28"/>
        <v>1306.6531019235692</v>
      </c>
      <c r="Y82" s="2">
        <f t="shared" si="28"/>
        <v>1371.544307225269</v>
      </c>
      <c r="Z82" s="2">
        <f t="shared" si="28"/>
        <v>1473.7385469654971</v>
      </c>
      <c r="AA82" s="2">
        <f t="shared" si="28"/>
        <v>1543.4079384395002</v>
      </c>
      <c r="AB82" s="19">
        <v>32867</v>
      </c>
      <c r="AC82" s="2">
        <f t="shared" si="30"/>
        <v>33568.07265014905</v>
      </c>
      <c r="AD82" s="2">
        <f t="shared" si="31"/>
        <v>34284.099596728774</v>
      </c>
      <c r="AE82" s="2">
        <f t="shared" si="32"/>
        <v>36413.914239493635</v>
      </c>
      <c r="AF82" s="2">
        <f t="shared" si="33"/>
        <v>35827.229187435725</v>
      </c>
      <c r="AG82" s="2">
        <f t="shared" si="34"/>
        <v>36471.432381852261</v>
      </c>
      <c r="AH82">
        <f t="shared" si="35"/>
        <v>1.0213305945218318</v>
      </c>
      <c r="AI82">
        <f t="shared" si="36"/>
        <v>1.0213305945218318</v>
      </c>
      <c r="AJ82" s="17">
        <f>+VLOOKUP($D82,btotal_ine!$A:$H,6,0)</f>
        <v>1.0621225194132873</v>
      </c>
      <c r="AK82" s="17">
        <f>+VLOOKUP($D82,btotal_ine!$A:$H,7,0)</f>
        <v>0.98388843758461952</v>
      </c>
      <c r="AL82" s="17">
        <f>+VLOOKUP($D82,btotal_ine!$A:$H,8,0)</f>
        <v>1.0179808265675887</v>
      </c>
      <c r="AM82">
        <v>1076.8769870000001</v>
      </c>
      <c r="AN82">
        <f t="shared" si="37"/>
        <v>1099.8474133595892</v>
      </c>
      <c r="AO82">
        <f t="shared" ref="AO82:AQ106" si="40">+AN82*AI82</f>
        <v>1123.307812569848</v>
      </c>
      <c r="AP82">
        <f t="shared" si="40"/>
        <v>1193.0905239633157</v>
      </c>
      <c r="AQ82">
        <f t="shared" si="40"/>
        <v>1173.8679715192818</v>
      </c>
      <c r="AR82">
        <f t="shared" si="39"/>
        <v>1194.9750879284172</v>
      </c>
      <c r="AS82">
        <f t="shared" si="24"/>
        <v>2153.7539740000002</v>
      </c>
      <c r="AT82">
        <f t="shared" si="24"/>
        <v>2285.4389770422376</v>
      </c>
      <c r="AU82">
        <f t="shared" si="24"/>
        <v>2429.9609144934175</v>
      </c>
      <c r="AV82">
        <f t="shared" si="24"/>
        <v>2564.6348311885849</v>
      </c>
      <c r="AW82">
        <f t="shared" si="24"/>
        <v>2647.6065184847789</v>
      </c>
      <c r="AX82">
        <f t="shared" si="24"/>
        <v>2738.3830263679174</v>
      </c>
      <c r="AY82">
        <f t="shared" si="38"/>
        <v>0.5</v>
      </c>
      <c r="AZ82">
        <f t="shared" si="29"/>
        <v>0.51875879233363453</v>
      </c>
      <c r="BA82">
        <f t="shared" si="29"/>
        <v>0.53772597498588659</v>
      </c>
      <c r="BB82">
        <f t="shared" si="29"/>
        <v>0.53479126562030843</v>
      </c>
      <c r="BC82">
        <f t="shared" si="29"/>
        <v>0.55663050256006907</v>
      </c>
      <c r="BD82">
        <f t="shared" si="29"/>
        <v>0.56362018153706395</v>
      </c>
      <c r="BE82" s="11">
        <f t="shared" si="25"/>
        <v>32867</v>
      </c>
      <c r="BF82" s="11">
        <f t="shared" si="25"/>
        <v>34827.465657918059</v>
      </c>
      <c r="BG82" s="11">
        <f t="shared" si="25"/>
        <v>36870.901764328431</v>
      </c>
      <c r="BH82" s="11">
        <f t="shared" si="25"/>
        <v>38947.686564656331</v>
      </c>
      <c r="BI82" s="11">
        <f t="shared" si="25"/>
        <v>39885.05717587423</v>
      </c>
      <c r="BJ82" s="11">
        <f t="shared" si="25"/>
        <v>41112.070679952638</v>
      </c>
      <c r="BK82" s="12">
        <v>30320</v>
      </c>
      <c r="BL82" s="13">
        <v>0.25381880442245808</v>
      </c>
      <c r="BM82">
        <v>100</v>
      </c>
      <c r="BN82">
        <v>33072.913883732297</v>
      </c>
      <c r="BO82">
        <v>10.868259820987699</v>
      </c>
      <c r="BP82">
        <v>0.22469988479916</v>
      </c>
    </row>
    <row r="83" spans="1:68" x14ac:dyDescent="0.3">
      <c r="A83">
        <v>24011</v>
      </c>
      <c r="B83" s="16">
        <v>24</v>
      </c>
      <c r="C83" s="16">
        <v>11</v>
      </c>
      <c r="D83" s="16">
        <v>2411</v>
      </c>
      <c r="E83">
        <v>0.38481695700000002</v>
      </c>
      <c r="F83">
        <v>0.52480335300000003</v>
      </c>
      <c r="G83">
        <v>0.61824913000000004</v>
      </c>
      <c r="H83">
        <v>0.68058631999999997</v>
      </c>
      <c r="I83">
        <v>0.72922731600000001</v>
      </c>
      <c r="J83">
        <v>0.79114153499999995</v>
      </c>
      <c r="K83">
        <f t="shared" si="27"/>
        <v>1.3637739799496413</v>
      </c>
      <c r="L83">
        <f t="shared" si="27"/>
        <v>1.178058650856219</v>
      </c>
      <c r="M83">
        <f t="shared" si="27"/>
        <v>1.1008285931595245</v>
      </c>
      <c r="N83">
        <f t="shared" si="27"/>
        <v>1.0714692531580712</v>
      </c>
      <c r="O83">
        <f t="shared" si="27"/>
        <v>1.0849038669308433</v>
      </c>
      <c r="P83" s="19">
        <v>45385</v>
      </c>
      <c r="Q83" s="2">
        <f t="shared" si="26"/>
        <v>61894.882080014475</v>
      </c>
      <c r="R83" s="2">
        <f t="shared" si="26"/>
        <v>72915.801278086612</v>
      </c>
      <c r="S83" s="2">
        <f t="shared" si="26"/>
        <v>80267.798940055553</v>
      </c>
      <c r="T83" s="2">
        <f t="shared" si="26"/>
        <v>86004.478582943542</v>
      </c>
      <c r="U83" s="2">
        <f t="shared" si="26"/>
        <v>93306.591388006345</v>
      </c>
      <c r="V83" s="20">
        <v>2783.9823780000002</v>
      </c>
      <c r="W83" s="2">
        <f t="shared" si="28"/>
        <v>3796.7227277547272</v>
      </c>
      <c r="X83" s="2">
        <f t="shared" si="28"/>
        <v>4472.7620543338771</v>
      </c>
      <c r="Y83" s="2">
        <f t="shared" si="28"/>
        <v>4923.744359809667</v>
      </c>
      <c r="Z83" s="2">
        <f t="shared" si="28"/>
        <v>5275.6406919465289</v>
      </c>
      <c r="AA83" s="2">
        <f t="shared" si="28"/>
        <v>5723.5629872304989</v>
      </c>
      <c r="AB83" s="19">
        <v>45385</v>
      </c>
      <c r="AC83" s="2">
        <f t="shared" si="30"/>
        <v>46530.343409188288</v>
      </c>
      <c r="AD83" s="2">
        <f t="shared" si="31"/>
        <v>47704.590895163426</v>
      </c>
      <c r="AE83" s="2">
        <f t="shared" si="32"/>
        <v>51082.138768640965</v>
      </c>
      <c r="AF83" s="2">
        <f t="shared" si="33"/>
        <v>49751.19290118535</v>
      </c>
      <c r="AG83" s="2">
        <f t="shared" si="34"/>
        <v>51291.599101879881</v>
      </c>
      <c r="AH83">
        <f t="shared" si="35"/>
        <v>1.0252361663366374</v>
      </c>
      <c r="AI83">
        <f t="shared" si="36"/>
        <v>1.0252361663366374</v>
      </c>
      <c r="AJ83" s="17">
        <f>+VLOOKUP($D83,btotal_ine!$A:$H,6,0)</f>
        <v>1.0708013172338089</v>
      </c>
      <c r="AK83" s="17">
        <f>+VLOOKUP($D83,btotal_ine!$A:$H,7,0)</f>
        <v>0.97394498547753294</v>
      </c>
      <c r="AL83" s="17">
        <f>+VLOOKUP($D83,btotal_ine!$A:$H,8,0)</f>
        <v>1.0309621962985702</v>
      </c>
      <c r="AM83">
        <v>2783.9823780000002</v>
      </c>
      <c r="AN83">
        <f t="shared" si="37"/>
        <v>2854.2394203694753</v>
      </c>
      <c r="AO83">
        <f t="shared" si="40"/>
        <v>2926.2694811465067</v>
      </c>
      <c r="AP83">
        <f t="shared" si="40"/>
        <v>3133.4532149927741</v>
      </c>
      <c r="AQ83">
        <f t="shared" si="40"/>
        <v>3051.8110459706663</v>
      </c>
      <c r="AR83">
        <f t="shared" si="39"/>
        <v>3146.301818642155</v>
      </c>
      <c r="AS83">
        <f t="shared" si="24"/>
        <v>5567.9647560000003</v>
      </c>
      <c r="AT83">
        <f t="shared" si="24"/>
        <v>6650.9621481242029</v>
      </c>
      <c r="AU83">
        <f t="shared" si="24"/>
        <v>7399.0315354803843</v>
      </c>
      <c r="AV83">
        <f t="shared" si="24"/>
        <v>8057.1975748024415</v>
      </c>
      <c r="AW83">
        <f t="shared" si="24"/>
        <v>8327.4517379171957</v>
      </c>
      <c r="AX83">
        <f t="shared" si="24"/>
        <v>8869.864805872654</v>
      </c>
      <c r="AY83">
        <f t="shared" si="38"/>
        <v>0.5</v>
      </c>
      <c r="AZ83">
        <f t="shared" si="29"/>
        <v>0.57085315525747382</v>
      </c>
      <c r="BA83">
        <f t="shared" si="29"/>
        <v>0.60450641856109921</v>
      </c>
      <c r="BB83">
        <f t="shared" si="29"/>
        <v>0.61109887328664581</v>
      </c>
      <c r="BC83">
        <f t="shared" si="29"/>
        <v>0.63352401886943099</v>
      </c>
      <c r="BD83">
        <f t="shared" si="29"/>
        <v>0.6452818743574289</v>
      </c>
      <c r="BE83" s="11">
        <f t="shared" si="25"/>
        <v>45385</v>
      </c>
      <c r="BF83" s="11">
        <f t="shared" si="25"/>
        <v>53123.986700697875</v>
      </c>
      <c r="BG83" s="11">
        <f t="shared" si="25"/>
        <v>57675.462781915325</v>
      </c>
      <c r="BH83" s="11">
        <f t="shared" si="25"/>
        <v>62432.474893177161</v>
      </c>
      <c r="BI83" s="11">
        <f t="shared" si="25"/>
        <v>63037.151340614495</v>
      </c>
      <c r="BJ83" s="11">
        <f t="shared" si="25"/>
        <v>66195.078414501739</v>
      </c>
      <c r="BK83" s="12">
        <v>48106</v>
      </c>
      <c r="BL83" s="13">
        <v>0.2361241506271361</v>
      </c>
      <c r="BM83">
        <v>71</v>
      </c>
      <c r="BN83">
        <v>45557.739723954401</v>
      </c>
      <c r="BO83">
        <v>91.336417568904906</v>
      </c>
      <c r="BP83">
        <v>4.2884829625430596</v>
      </c>
    </row>
    <row r="84" spans="1:68" x14ac:dyDescent="0.3">
      <c r="A84">
        <v>24017</v>
      </c>
      <c r="B84" s="16">
        <v>24</v>
      </c>
      <c r="C84" s="16">
        <v>17</v>
      </c>
      <c r="D84" s="16">
        <v>2417</v>
      </c>
      <c r="E84">
        <v>0.124749542</v>
      </c>
      <c r="F84">
        <v>0.13236347300000001</v>
      </c>
      <c r="G84">
        <v>0.143752724</v>
      </c>
      <c r="H84">
        <v>0.168598519</v>
      </c>
      <c r="I84">
        <v>0.17287274699999999</v>
      </c>
      <c r="J84">
        <v>0.17755945200000001</v>
      </c>
      <c r="K84">
        <f t="shared" si="27"/>
        <v>1.0610337391058318</v>
      </c>
      <c r="L84">
        <f t="shared" si="27"/>
        <v>1.0860452717193358</v>
      </c>
      <c r="M84">
        <f t="shared" si="27"/>
        <v>1.1728370378567574</v>
      </c>
      <c r="N84">
        <f t="shared" si="27"/>
        <v>1.0253515156915465</v>
      </c>
      <c r="O84">
        <f t="shared" si="27"/>
        <v>1.0271107220850724</v>
      </c>
      <c r="P84" s="19">
        <v>26340</v>
      </c>
      <c r="Q84" s="2">
        <f t="shared" si="26"/>
        <v>27947.628688047607</v>
      </c>
      <c r="R84" s="2">
        <f t="shared" si="26"/>
        <v>30352.389992421769</v>
      </c>
      <c r="S84" s="2">
        <f t="shared" si="26"/>
        <v>35598.407170585037</v>
      </c>
      <c r="T84" s="2">
        <f t="shared" si="26"/>
        <v>36500.880748564181</v>
      </c>
      <c r="U84" s="2">
        <f t="shared" si="26"/>
        <v>37490.445982398873</v>
      </c>
      <c r="V84" s="20">
        <v>940.09976359999996</v>
      </c>
      <c r="W84" s="2">
        <f t="shared" si="28"/>
        <v>997.47756730501646</v>
      </c>
      <c r="X84" s="2">
        <f t="shared" si="28"/>
        <v>1083.3057956177188</v>
      </c>
      <c r="Y84" s="2">
        <f t="shared" si="28"/>
        <v>1270.5411604253432</v>
      </c>
      <c r="Z84" s="2">
        <f t="shared" si="28"/>
        <v>1302.7513045906219</v>
      </c>
      <c r="AA84" s="2">
        <f t="shared" si="28"/>
        <v>1338.0698331553438</v>
      </c>
      <c r="AB84" s="19">
        <v>26340</v>
      </c>
      <c r="AC84" s="2">
        <f t="shared" si="30"/>
        <v>26598.608462568627</v>
      </c>
      <c r="AD84" s="2">
        <f t="shared" si="31"/>
        <v>26859.755966022298</v>
      </c>
      <c r="AE84" s="2">
        <f t="shared" si="32"/>
        <v>27992.013801375222</v>
      </c>
      <c r="AF84" s="2">
        <f t="shared" si="33"/>
        <v>27056.27601755218</v>
      </c>
      <c r="AG84" s="2">
        <f t="shared" si="34"/>
        <v>27617.114010764373</v>
      </c>
      <c r="AH84">
        <f t="shared" si="35"/>
        <v>1.0098180889357868</v>
      </c>
      <c r="AI84">
        <f t="shared" si="36"/>
        <v>1.0098180889357868</v>
      </c>
      <c r="AJ84" s="17">
        <f>+VLOOKUP($D84,btotal_ine!$A:$H,6,0)</f>
        <v>1.0421544349392167</v>
      </c>
      <c r="AK84" s="17">
        <f>+VLOOKUP($D84,btotal_ine!$A:$H,7,0)</f>
        <v>0.96657125884322515</v>
      </c>
      <c r="AL84" s="17">
        <f>+VLOOKUP($D84,btotal_ine!$A:$H,8,0)</f>
        <v>1.0207285730249189</v>
      </c>
      <c r="AM84">
        <v>940.09976359999996</v>
      </c>
      <c r="AN84">
        <f t="shared" si="37"/>
        <v>949.32974668753695</v>
      </c>
      <c r="AO84">
        <f t="shared" si="40"/>
        <v>958.65035056990314</v>
      </c>
      <c r="AP84">
        <f t="shared" si="40"/>
        <v>999.06171440245942</v>
      </c>
      <c r="AQ84">
        <f t="shared" si="40"/>
        <v>965.66433895205591</v>
      </c>
      <c r="AR84">
        <f t="shared" si="39"/>
        <v>985.68118271958372</v>
      </c>
      <c r="AS84">
        <f t="shared" si="24"/>
        <v>1880.1995271999999</v>
      </c>
      <c r="AT84">
        <f t="shared" si="24"/>
        <v>1946.8073139925534</v>
      </c>
      <c r="AU84">
        <f t="shared" si="24"/>
        <v>2041.9561461876219</v>
      </c>
      <c r="AV84">
        <f t="shared" si="24"/>
        <v>2269.6028748278027</v>
      </c>
      <c r="AW84">
        <f t="shared" si="24"/>
        <v>2268.4156435426776</v>
      </c>
      <c r="AX84">
        <f t="shared" si="24"/>
        <v>2323.7510158749274</v>
      </c>
      <c r="AY84">
        <f t="shared" si="38"/>
        <v>0.5</v>
      </c>
      <c r="AZ84">
        <f t="shared" si="29"/>
        <v>0.51236584131141794</v>
      </c>
      <c r="BA84">
        <f t="shared" si="29"/>
        <v>0.53052353628665094</v>
      </c>
      <c r="BB84">
        <f t="shared" si="29"/>
        <v>0.55980769786509044</v>
      </c>
      <c r="BC84">
        <f t="shared" si="29"/>
        <v>0.57430008838947244</v>
      </c>
      <c r="BD84">
        <f t="shared" si="29"/>
        <v>0.57582323752165854</v>
      </c>
      <c r="BE84" s="11">
        <f t="shared" si="25"/>
        <v>26340</v>
      </c>
      <c r="BF84" s="11">
        <f t="shared" si="25"/>
        <v>27256.436805273952</v>
      </c>
      <c r="BG84" s="11">
        <f t="shared" si="25"/>
        <v>28499.46543778124</v>
      </c>
      <c r="BH84" s="11">
        <f t="shared" si="25"/>
        <v>31340.289609511401</v>
      </c>
      <c r="BI84" s="11">
        <f t="shared" si="25"/>
        <v>31076.843416740361</v>
      </c>
      <c r="BJ84" s="11">
        <f t="shared" si="25"/>
        <v>31805.152001366194</v>
      </c>
      <c r="BK84" s="12">
        <v>25119</v>
      </c>
      <c r="BL84" s="13">
        <v>0.21166492553635063</v>
      </c>
      <c r="BM84">
        <v>125</v>
      </c>
      <c r="BN84">
        <v>27479.407424224199</v>
      </c>
      <c r="BO84">
        <v>7.5161409134676997</v>
      </c>
      <c r="BP84">
        <v>0.56621440293688896</v>
      </c>
    </row>
    <row r="85" spans="1:68" x14ac:dyDescent="0.3">
      <c r="A85">
        <v>24019</v>
      </c>
      <c r="B85" s="16">
        <v>24</v>
      </c>
      <c r="C85" s="16">
        <v>19</v>
      </c>
      <c r="D85" s="16">
        <v>2419</v>
      </c>
      <c r="E85">
        <v>2.5768136000000001E-2</v>
      </c>
      <c r="F85">
        <v>3.0456889000000001E-2</v>
      </c>
      <c r="G85">
        <v>3.6913735000000003E-2</v>
      </c>
      <c r="H85">
        <v>4.0720505999999997E-2</v>
      </c>
      <c r="I85">
        <v>4.5081156999999997E-2</v>
      </c>
      <c r="J85">
        <v>4.8288228000000002E-2</v>
      </c>
      <c r="K85">
        <f t="shared" si="27"/>
        <v>1.1819593392397494</v>
      </c>
      <c r="L85">
        <f t="shared" si="27"/>
        <v>1.2119995249678981</v>
      </c>
      <c r="M85">
        <f t="shared" si="27"/>
        <v>1.1031261399042929</v>
      </c>
      <c r="N85">
        <f t="shared" si="27"/>
        <v>1.1070873480796137</v>
      </c>
      <c r="O85">
        <f t="shared" si="27"/>
        <v>1.0711399443452618</v>
      </c>
      <c r="P85" s="19">
        <v>5462</v>
      </c>
      <c r="Q85" s="2">
        <f t="shared" si="26"/>
        <v>6455.8619109275114</v>
      </c>
      <c r="R85" s="2">
        <f t="shared" si="26"/>
        <v>7824.5015693024907</v>
      </c>
      <c r="S85" s="2">
        <f t="shared" si="26"/>
        <v>8631.4122128197378</v>
      </c>
      <c r="T85" s="2">
        <f t="shared" si="26"/>
        <v>9555.7272568725948</v>
      </c>
      <c r="U85" s="2">
        <f t="shared" si="26"/>
        <v>10235.521162105013</v>
      </c>
      <c r="V85" s="20">
        <v>332.11709000000002</v>
      </c>
      <c r="W85" s="2">
        <f t="shared" si="28"/>
        <v>392.54889624662837</v>
      </c>
      <c r="X85" s="2">
        <f t="shared" si="28"/>
        <v>475.76907577758629</v>
      </c>
      <c r="Y85" s="2">
        <f t="shared" si="28"/>
        <v>524.83330404836181</v>
      </c>
      <c r="Z85" s="2">
        <f t="shared" si="28"/>
        <v>581.03631076276247</v>
      </c>
      <c r="AA85" s="2">
        <f t="shared" si="28"/>
        <v>622.3712015730016</v>
      </c>
      <c r="AB85" s="19">
        <v>5462</v>
      </c>
      <c r="AC85" s="2">
        <f t="shared" si="30"/>
        <v>5485.8956650134769</v>
      </c>
      <c r="AD85" s="2">
        <f t="shared" si="31"/>
        <v>5509.8958710021343</v>
      </c>
      <c r="AE85" s="2">
        <f t="shared" si="32"/>
        <v>5802.9369514690889</v>
      </c>
      <c r="AF85" s="2">
        <f t="shared" si="33"/>
        <v>5496.6306369069216</v>
      </c>
      <c r="AG85" s="2">
        <f t="shared" si="34"/>
        <v>5566.5745984998575</v>
      </c>
      <c r="AH85">
        <f t="shared" si="35"/>
        <v>1.0043748928988423</v>
      </c>
      <c r="AI85">
        <f t="shared" si="36"/>
        <v>1.0043748928988423</v>
      </c>
      <c r="AJ85" s="17">
        <f>+VLOOKUP($D85,btotal_ine!$A:$H,6,0)</f>
        <v>1.0531845042678922</v>
      </c>
      <c r="AK85" s="17">
        <f>+VLOOKUP($D85,btotal_ine!$A:$H,7,0)</f>
        <v>0.94721529509559432</v>
      </c>
      <c r="AL85" s="17">
        <f>+VLOOKUP($D85,btotal_ine!$A:$H,8,0)</f>
        <v>1.0127248793330408</v>
      </c>
      <c r="AM85">
        <v>332.11709000000002</v>
      </c>
      <c r="AN85">
        <f t="shared" si="37"/>
        <v>333.57006669862517</v>
      </c>
      <c r="AO85">
        <f t="shared" si="40"/>
        <v>335.02940001469136</v>
      </c>
      <c r="AP85">
        <f t="shared" si="40"/>
        <v>352.84777256964207</v>
      </c>
      <c r="AQ85">
        <f t="shared" si="40"/>
        <v>334.22280701837667</v>
      </c>
      <c r="AR85">
        <f t="shared" si="39"/>
        <v>338.4757519080357</v>
      </c>
      <c r="AS85">
        <f t="shared" si="24"/>
        <v>664.23418000000004</v>
      </c>
      <c r="AT85">
        <f t="shared" si="24"/>
        <v>726.11896294525354</v>
      </c>
      <c r="AU85">
        <f t="shared" si="24"/>
        <v>810.79847579227771</v>
      </c>
      <c r="AV85">
        <f t="shared" si="24"/>
        <v>877.68107661800389</v>
      </c>
      <c r="AW85">
        <f t="shared" si="24"/>
        <v>915.25911778113914</v>
      </c>
      <c r="AX85">
        <f t="shared" si="24"/>
        <v>960.8469534810373</v>
      </c>
      <c r="AY85">
        <f t="shared" si="38"/>
        <v>0.5</v>
      </c>
      <c r="AZ85">
        <f t="shared" si="29"/>
        <v>0.54061237383801108</v>
      </c>
      <c r="BA85">
        <f t="shared" si="29"/>
        <v>0.58679078708514476</v>
      </c>
      <c r="BB85">
        <f t="shared" si="29"/>
        <v>0.59797723572976924</v>
      </c>
      <c r="BC85">
        <f t="shared" si="29"/>
        <v>0.63483258399147946</v>
      </c>
      <c r="BD85">
        <f t="shared" si="29"/>
        <v>0.64773187792105991</v>
      </c>
      <c r="BE85" s="11">
        <f t="shared" si="25"/>
        <v>5462</v>
      </c>
      <c r="BF85" s="11">
        <f t="shared" si="25"/>
        <v>5931.4861561811813</v>
      </c>
      <c r="BG85" s="11">
        <f t="shared" si="25"/>
        <v>6466.3122698050629</v>
      </c>
      <c r="BH85" s="11">
        <f t="shared" si="25"/>
        <v>6940.0483947072407</v>
      </c>
      <c r="BI85" s="11">
        <f t="shared" si="25"/>
        <v>6978.8804609487061</v>
      </c>
      <c r="BJ85" s="11">
        <f t="shared" si="25"/>
        <v>7211.2956365479658</v>
      </c>
      <c r="BK85" s="12">
        <v>5453</v>
      </c>
      <c r="BL85" s="13">
        <v>0.26150251286366455</v>
      </c>
      <c r="BM85">
        <v>24</v>
      </c>
      <c r="BN85">
        <v>7380.4127005353803</v>
      </c>
      <c r="BO85">
        <v>11.5899062273037</v>
      </c>
      <c r="BP85">
        <v>0.36637488674143898</v>
      </c>
    </row>
    <row r="86" spans="1:68" x14ac:dyDescent="0.3">
      <c r="A86">
        <v>24021</v>
      </c>
      <c r="B86" s="16">
        <v>24</v>
      </c>
      <c r="C86" s="16">
        <v>21</v>
      </c>
      <c r="D86" s="16">
        <v>2421</v>
      </c>
      <c r="E86">
        <v>0.38535617799999999</v>
      </c>
      <c r="F86">
        <v>0.47486162599999998</v>
      </c>
      <c r="G86">
        <v>0.52417985199999995</v>
      </c>
      <c r="H86">
        <v>0.59791694699999998</v>
      </c>
      <c r="I86">
        <v>0.63600620600000002</v>
      </c>
      <c r="J86">
        <v>0.68318244100000003</v>
      </c>
      <c r="K86">
        <f t="shared" si="27"/>
        <v>1.2322668043484695</v>
      </c>
      <c r="L86">
        <f t="shared" si="27"/>
        <v>1.1038580994961256</v>
      </c>
      <c r="M86">
        <f t="shared" si="27"/>
        <v>1.140671364453741</v>
      </c>
      <c r="N86">
        <f t="shared" si="27"/>
        <v>1.0637032604463041</v>
      </c>
      <c r="O86">
        <f t="shared" si="27"/>
        <v>1.0741757463291168</v>
      </c>
      <c r="P86" s="19">
        <v>57184</v>
      </c>
      <c r="Q86" s="2">
        <f t="shared" si="26"/>
        <v>70465.944939862879</v>
      </c>
      <c r="R86" s="2">
        <f t="shared" si="26"/>
        <v>77784.404060515662</v>
      </c>
      <c r="S86" s="2">
        <f t="shared" si="26"/>
        <v>88726.442312929503</v>
      </c>
      <c r="T86" s="2">
        <f t="shared" si="26"/>
        <v>94378.605976064035</v>
      </c>
      <c r="U86" s="2">
        <f t="shared" si="26"/>
        <v>101379.20951184024</v>
      </c>
      <c r="V86" s="20">
        <v>1749.8050470000001</v>
      </c>
      <c r="W86" s="2">
        <f t="shared" si="28"/>
        <v>2156.2266734995137</v>
      </c>
      <c r="X86" s="2">
        <f t="shared" si="28"/>
        <v>2380.1682778920263</v>
      </c>
      <c r="Y86" s="2">
        <f t="shared" si="28"/>
        <v>2714.9897971726086</v>
      </c>
      <c r="Z86" s="2">
        <f t="shared" si="28"/>
        <v>2887.9434993309537</v>
      </c>
      <c r="AA86" s="2">
        <f t="shared" si="28"/>
        <v>3102.1588637501486</v>
      </c>
      <c r="AB86" s="19">
        <v>57184</v>
      </c>
      <c r="AC86" s="2">
        <f t="shared" si="30"/>
        <v>58426.253917487076</v>
      </c>
      <c r="AD86" s="2">
        <f t="shared" si="31"/>
        <v>59695.494313630981</v>
      </c>
      <c r="AE86" s="2">
        <f t="shared" si="32"/>
        <v>63033.176748198719</v>
      </c>
      <c r="AF86" s="2">
        <f t="shared" si="33"/>
        <v>61887.834226454492</v>
      </c>
      <c r="AG86" s="2">
        <f t="shared" si="34"/>
        <v>63585.422481932736</v>
      </c>
      <c r="AH86">
        <f t="shared" si="35"/>
        <v>1.0217238024182826</v>
      </c>
      <c r="AI86">
        <f t="shared" si="36"/>
        <v>1.0217238024182826</v>
      </c>
      <c r="AJ86" s="17">
        <f>+VLOOKUP($D86,btotal_ine!$A:$H,6,0)</f>
        <v>1.0559117982511723</v>
      </c>
      <c r="AK86" s="17">
        <f>+VLOOKUP($D86,btotal_ine!$A:$H,7,0)</f>
        <v>0.98182952881591901</v>
      </c>
      <c r="AL86" s="17">
        <f>+VLOOKUP($D86,btotal_ine!$A:$H,8,0)</f>
        <v>1.0274300801877567</v>
      </c>
      <c r="AM86">
        <v>1749.8050470000001</v>
      </c>
      <c r="AN86">
        <f t="shared" si="37"/>
        <v>1787.8174661115418</v>
      </c>
      <c r="AO86">
        <f t="shared" si="40"/>
        <v>1826.6556595053037</v>
      </c>
      <c r="AP86">
        <f t="shared" si="40"/>
        <v>1928.7872622139264</v>
      </c>
      <c r="AQ86">
        <f t="shared" si="40"/>
        <v>1893.7402888456459</v>
      </c>
      <c r="AR86">
        <f t="shared" si="39"/>
        <v>1945.6857368234676</v>
      </c>
      <c r="AS86">
        <f t="shared" si="24"/>
        <v>3499.6100940000001</v>
      </c>
      <c r="AT86">
        <f t="shared" si="24"/>
        <v>3944.0441396110555</v>
      </c>
      <c r="AU86">
        <f t="shared" si="24"/>
        <v>4206.8239373973302</v>
      </c>
      <c r="AV86">
        <f t="shared" si="24"/>
        <v>4643.7770593865353</v>
      </c>
      <c r="AW86">
        <f t="shared" si="24"/>
        <v>4781.6837881765996</v>
      </c>
      <c r="AX86">
        <f t="shared" si="24"/>
        <v>5047.8446005736159</v>
      </c>
      <c r="AY86">
        <f t="shared" si="38"/>
        <v>0.5</v>
      </c>
      <c r="AZ86">
        <f t="shared" si="29"/>
        <v>0.54670449852322178</v>
      </c>
      <c r="BA86">
        <f t="shared" si="29"/>
        <v>0.56578747133510521</v>
      </c>
      <c r="BB86">
        <f t="shared" si="29"/>
        <v>0.58465119286567813</v>
      </c>
      <c r="BC86">
        <f t="shared" si="29"/>
        <v>0.60395953125796586</v>
      </c>
      <c r="BD86">
        <f t="shared" si="29"/>
        <v>0.61455118158701483</v>
      </c>
      <c r="BE86" s="11">
        <f t="shared" si="25"/>
        <v>57184</v>
      </c>
      <c r="BF86" s="11">
        <f t="shared" si="25"/>
        <v>63883.79169710038</v>
      </c>
      <c r="BG86" s="11">
        <f t="shared" si="25"/>
        <v>67549.92555561685</v>
      </c>
      <c r="BH86" s="11">
        <f t="shared" si="25"/>
        <v>73704.843951895004</v>
      </c>
      <c r="BI86" s="11">
        <f t="shared" si="25"/>
        <v>74755.494699960283</v>
      </c>
      <c r="BJ86" s="11">
        <f t="shared" si="25"/>
        <v>78152.993035962587</v>
      </c>
      <c r="BK86" s="12">
        <v>58469</v>
      </c>
      <c r="BL86" s="13">
        <v>0.21931142017358563</v>
      </c>
      <c r="BM86">
        <v>153</v>
      </c>
      <c r="BN86">
        <v>62229.328149848603</v>
      </c>
      <c r="BO86">
        <v>73.067869001766397</v>
      </c>
      <c r="BP86">
        <v>7.5381467939756197</v>
      </c>
    </row>
    <row r="87" spans="1:68" x14ac:dyDescent="0.3">
      <c r="A87">
        <v>24022</v>
      </c>
      <c r="B87" s="16">
        <v>24</v>
      </c>
      <c r="C87" s="16">
        <v>22</v>
      </c>
      <c r="D87" s="16">
        <v>2422</v>
      </c>
      <c r="E87">
        <v>0.121546433</v>
      </c>
      <c r="F87">
        <v>0.13403007</v>
      </c>
      <c r="G87">
        <v>0.15095652500000001</v>
      </c>
      <c r="H87">
        <v>0.16380682299999999</v>
      </c>
      <c r="I87">
        <v>0.17281722299999999</v>
      </c>
      <c r="J87">
        <v>0.18317410200000001</v>
      </c>
      <c r="K87">
        <f t="shared" si="27"/>
        <v>1.1027067326607602</v>
      </c>
      <c r="L87">
        <f t="shared" si="27"/>
        <v>1.1262884888443319</v>
      </c>
      <c r="M87">
        <f t="shared" si="27"/>
        <v>1.0851258201657727</v>
      </c>
      <c r="N87">
        <f t="shared" si="27"/>
        <v>1.055006255752851</v>
      </c>
      <c r="O87">
        <f t="shared" si="27"/>
        <v>1.0599296691626623</v>
      </c>
      <c r="P87" s="19">
        <v>19539</v>
      </c>
      <c r="Q87" s="2">
        <f t="shared" si="26"/>
        <v>21545.786849458593</v>
      </c>
      <c r="R87" s="2">
        <f t="shared" si="26"/>
        <v>24266.771711638798</v>
      </c>
      <c r="S87" s="2">
        <f t="shared" si="26"/>
        <v>26332.500556367624</v>
      </c>
      <c r="T87" s="2">
        <f t="shared" si="26"/>
        <v>27780.952816583274</v>
      </c>
      <c r="U87" s="2">
        <f t="shared" si="26"/>
        <v>29445.856127904641</v>
      </c>
      <c r="V87" s="20">
        <v>764.26692969999999</v>
      </c>
      <c r="W87" s="2">
        <f t="shared" si="28"/>
        <v>842.76228893015798</v>
      </c>
      <c r="X87" s="2">
        <f t="shared" si="28"/>
        <v>949.1934648541378</v>
      </c>
      <c r="Y87" s="2">
        <f t="shared" si="28"/>
        <v>1029.9943370458379</v>
      </c>
      <c r="Z87" s="2">
        <f t="shared" si="28"/>
        <v>1086.6504689733695</v>
      </c>
      <c r="AA87" s="2">
        <f t="shared" si="28"/>
        <v>1151.7730720743953</v>
      </c>
      <c r="AB87" s="19">
        <v>19539</v>
      </c>
      <c r="AC87" s="2">
        <f t="shared" si="30"/>
        <v>19837.733169932653</v>
      </c>
      <c r="AD87" s="2">
        <f t="shared" si="31"/>
        <v>20141.03369268879</v>
      </c>
      <c r="AE87" s="2">
        <f t="shared" si="32"/>
        <v>21073.968861161251</v>
      </c>
      <c r="AF87" s="2">
        <f t="shared" si="33"/>
        <v>20848.879741148849</v>
      </c>
      <c r="AG87" s="2">
        <f t="shared" si="34"/>
        <v>21062.122065371128</v>
      </c>
      <c r="AH87">
        <f t="shared" si="35"/>
        <v>1.0152890715969423</v>
      </c>
      <c r="AI87">
        <f t="shared" si="36"/>
        <v>1.0152890715969423</v>
      </c>
      <c r="AJ87" s="17">
        <f>+VLOOKUP($D87,btotal_ine!$A:$H,6,0)</f>
        <v>1.0463201235203294</v>
      </c>
      <c r="AK87" s="17">
        <f>+VLOOKUP($D87,btotal_ine!$A:$H,7,0)</f>
        <v>0.98931909212283042</v>
      </c>
      <c r="AL87" s="17">
        <f>+VLOOKUP($D87,btotal_ine!$A:$H,8,0)</f>
        <v>1.0102279991476668</v>
      </c>
      <c r="AM87">
        <v>764.26692969999999</v>
      </c>
      <c r="AN87">
        <f t="shared" si="37"/>
        <v>775.95186150735856</v>
      </c>
      <c r="AO87">
        <f t="shared" si="40"/>
        <v>787.81544507372519</v>
      </c>
      <c r="AP87">
        <f t="shared" si="40"/>
        <v>824.30715380076344</v>
      </c>
      <c r="AQ87">
        <f t="shared" si="40"/>
        <v>815.50280502852559</v>
      </c>
      <c r="AR87">
        <f t="shared" si="39"/>
        <v>823.84376702327722</v>
      </c>
      <c r="AS87">
        <f t="shared" si="24"/>
        <v>1528.5338594</v>
      </c>
      <c r="AT87">
        <f t="shared" si="24"/>
        <v>1618.7141504375165</v>
      </c>
      <c r="AU87">
        <f t="shared" si="24"/>
        <v>1737.008909927863</v>
      </c>
      <c r="AV87">
        <f t="shared" si="24"/>
        <v>1854.3014908466014</v>
      </c>
      <c r="AW87">
        <f t="shared" si="24"/>
        <v>1902.1532740018952</v>
      </c>
      <c r="AX87">
        <f t="shared" si="24"/>
        <v>1975.6168390976725</v>
      </c>
      <c r="AY87">
        <f t="shared" si="38"/>
        <v>0.5</v>
      </c>
      <c r="AZ87">
        <f t="shared" si="29"/>
        <v>0.5206368824924219</v>
      </c>
      <c r="BA87">
        <f t="shared" si="29"/>
        <v>0.54645284743735556</v>
      </c>
      <c r="BB87">
        <f t="shared" si="29"/>
        <v>0.55546217383214358</v>
      </c>
      <c r="BC87">
        <f t="shared" si="29"/>
        <v>0.57127387357549342</v>
      </c>
      <c r="BD87">
        <f t="shared" si="29"/>
        <v>0.58299415619500738</v>
      </c>
      <c r="BE87" s="11">
        <f t="shared" si="25"/>
        <v>19539</v>
      </c>
      <c r="BF87" s="11">
        <f t="shared" si="25"/>
        <v>20656.511106620499</v>
      </c>
      <c r="BG87" s="11">
        <f t="shared" si="25"/>
        <v>22012.250423403013</v>
      </c>
      <c r="BH87" s="11">
        <f t="shared" si="25"/>
        <v>23411.585109783067</v>
      </c>
      <c r="BI87" s="11">
        <f t="shared" si="25"/>
        <v>23820.840578871466</v>
      </c>
      <c r="BJ87" s="11">
        <f t="shared" si="25"/>
        <v>24558.188162354574</v>
      </c>
      <c r="BK87" s="12">
        <v>19036</v>
      </c>
      <c r="BL87" s="13">
        <v>0.20877171419514817</v>
      </c>
      <c r="BM87">
        <v>19</v>
      </c>
      <c r="BN87">
        <v>21109.401963164699</v>
      </c>
      <c r="BO87">
        <v>16.5372043842554</v>
      </c>
      <c r="BP87">
        <v>1.3929097761006299</v>
      </c>
    </row>
    <row r="88" spans="1:68" x14ac:dyDescent="0.3">
      <c r="A88">
        <v>24023</v>
      </c>
      <c r="B88" s="16">
        <v>24</v>
      </c>
      <c r="C88" s="16">
        <v>23</v>
      </c>
      <c r="D88" s="16">
        <v>2423</v>
      </c>
      <c r="E88">
        <v>0.10873271800000001</v>
      </c>
      <c r="F88">
        <v>0.124867773</v>
      </c>
      <c r="G88">
        <v>0.14685425299999999</v>
      </c>
      <c r="H88">
        <v>0.165024952</v>
      </c>
      <c r="I88">
        <v>0.18957734500000001</v>
      </c>
      <c r="J88">
        <v>0.204624483</v>
      </c>
      <c r="K88">
        <f t="shared" si="27"/>
        <v>1.1483919035299015</v>
      </c>
      <c r="L88">
        <f t="shared" si="27"/>
        <v>1.1760780982295567</v>
      </c>
      <c r="M88">
        <f t="shared" si="27"/>
        <v>1.1237328754789282</v>
      </c>
      <c r="N88">
        <f t="shared" si="27"/>
        <v>1.1487798826931337</v>
      </c>
      <c r="O88">
        <f t="shared" si="27"/>
        <v>1.0793720262302438</v>
      </c>
      <c r="P88" s="19">
        <v>15279</v>
      </c>
      <c r="Q88" s="2">
        <f t="shared" si="26"/>
        <v>17546.279894033367</v>
      </c>
      <c r="R88" s="2">
        <f t="shared" si="26"/>
        <v>20635.795488778269</v>
      </c>
      <c r="S88" s="2">
        <f t="shared" si="26"/>
        <v>23189.121802399899</v>
      </c>
      <c r="T88" s="2">
        <f t="shared" si="26"/>
        <v>26639.196623917745</v>
      </c>
      <c r="U88" s="2">
        <f t="shared" si="26"/>
        <v>28753.603637103966</v>
      </c>
      <c r="V88" s="20">
        <v>615.34252990000005</v>
      </c>
      <c r="W88" s="2">
        <f t="shared" si="28"/>
        <v>706.65437923476634</v>
      </c>
      <c r="X88" s="2">
        <f t="shared" si="28"/>
        <v>831.08073843601187</v>
      </c>
      <c r="Y88" s="2">
        <f t="shared" si="28"/>
        <v>933.91274795785057</v>
      </c>
      <c r="Z88" s="2">
        <f t="shared" si="28"/>
        <v>1072.8601770446417</v>
      </c>
      <c r="AA88" s="2">
        <f t="shared" si="28"/>
        <v>1158.0152631584128</v>
      </c>
      <c r="AB88" s="19">
        <v>15279</v>
      </c>
      <c r="AC88" s="2">
        <f t="shared" si="30"/>
        <v>15388.399935466532</v>
      </c>
      <c r="AD88" s="2">
        <f t="shared" si="31"/>
        <v>15498.583190906891</v>
      </c>
      <c r="AE88" s="2">
        <f t="shared" si="32"/>
        <v>16160.971859780284</v>
      </c>
      <c r="AF88" s="2">
        <f t="shared" si="33"/>
        <v>15565.477888159454</v>
      </c>
      <c r="AG88" s="2">
        <f t="shared" si="34"/>
        <v>15808.135123291291</v>
      </c>
      <c r="AH88">
        <f t="shared" si="35"/>
        <v>1.0071601502366996</v>
      </c>
      <c r="AI88">
        <f t="shared" si="36"/>
        <v>1.0071601502366996</v>
      </c>
      <c r="AJ88" s="17">
        <f>+VLOOKUP($D88,btotal_ine!$A:$H,6,0)</f>
        <v>1.0427386594448207</v>
      </c>
      <c r="AK88" s="17">
        <f>+VLOOKUP($D88,btotal_ine!$A:$H,7,0)</f>
        <v>0.96315234153071994</v>
      </c>
      <c r="AL88" s="17">
        <f>+VLOOKUP($D88,btotal_ine!$A:$H,8,0)</f>
        <v>1.0155894497345581</v>
      </c>
      <c r="AM88">
        <v>615.34252990000005</v>
      </c>
      <c r="AN88">
        <f t="shared" si="37"/>
        <v>619.7484748611148</v>
      </c>
      <c r="AO88">
        <f t="shared" si="40"/>
        <v>624.18596705008576</v>
      </c>
      <c r="AP88">
        <f t="shared" si="40"/>
        <v>650.86283852607551</v>
      </c>
      <c r="AQ88">
        <f t="shared" si="40"/>
        <v>626.88006694172054</v>
      </c>
      <c r="AR88">
        <f t="shared" si="39"/>
        <v>636.65278223490498</v>
      </c>
      <c r="AS88">
        <f t="shared" si="24"/>
        <v>1230.6850598000001</v>
      </c>
      <c r="AT88">
        <f t="shared" si="24"/>
        <v>1326.4028540958811</v>
      </c>
      <c r="AU88">
        <f t="shared" si="24"/>
        <v>1455.2667054860976</v>
      </c>
      <c r="AV88">
        <f t="shared" si="24"/>
        <v>1584.775586483926</v>
      </c>
      <c r="AW88">
        <f t="shared" si="24"/>
        <v>1699.7402439863622</v>
      </c>
      <c r="AX88">
        <f t="shared" si="24"/>
        <v>1794.6680453933177</v>
      </c>
      <c r="AY88">
        <f t="shared" si="38"/>
        <v>0.5</v>
      </c>
      <c r="AZ88">
        <f t="shared" si="29"/>
        <v>0.53275999599416179</v>
      </c>
      <c r="BA88">
        <f t="shared" si="29"/>
        <v>0.57108482953879502</v>
      </c>
      <c r="BB88">
        <f t="shared" si="29"/>
        <v>0.58930283626458613</v>
      </c>
      <c r="BC88">
        <f t="shared" si="29"/>
        <v>0.6311906662446769</v>
      </c>
      <c r="BD88">
        <f t="shared" si="29"/>
        <v>0.64525317990192621</v>
      </c>
      <c r="BE88" s="11">
        <f t="shared" si="25"/>
        <v>15279</v>
      </c>
      <c r="BF88" s="11">
        <f t="shared" si="25"/>
        <v>16396.647775951416</v>
      </c>
      <c r="BG88" s="11">
        <f t="shared" si="25"/>
        <v>17702.011479343793</v>
      </c>
      <c r="BH88" s="11">
        <f t="shared" si="25"/>
        <v>19047.413107521374</v>
      </c>
      <c r="BI88" s="11">
        <f t="shared" si="25"/>
        <v>19649.568717288308</v>
      </c>
      <c r="BJ88" s="11">
        <f t="shared" si="25"/>
        <v>20400.498913246076</v>
      </c>
      <c r="BK88" s="12">
        <v>15301</v>
      </c>
      <c r="BL88" s="13">
        <v>0.26442915597151051</v>
      </c>
      <c r="BM88">
        <v>45</v>
      </c>
      <c r="BN88">
        <v>16713.9662869069</v>
      </c>
      <c r="BO88">
        <v>23.002542746084501</v>
      </c>
      <c r="BP88">
        <v>1.3147464214884399</v>
      </c>
    </row>
    <row r="89" spans="1:68" x14ac:dyDescent="0.3">
      <c r="A89">
        <v>24024</v>
      </c>
      <c r="B89" s="16">
        <v>24</v>
      </c>
      <c r="C89" s="16">
        <v>24</v>
      </c>
      <c r="D89" s="16">
        <v>2424</v>
      </c>
      <c r="E89">
        <v>0.19555009500000001</v>
      </c>
      <c r="F89">
        <v>0.229703613</v>
      </c>
      <c r="G89">
        <v>0.267920612</v>
      </c>
      <c r="H89">
        <v>0.29103292800000002</v>
      </c>
      <c r="I89">
        <v>0.31554630099999997</v>
      </c>
      <c r="J89">
        <v>0.33966202000000001</v>
      </c>
      <c r="K89">
        <f t="shared" si="27"/>
        <v>1.1746535484935459</v>
      </c>
      <c r="L89">
        <f t="shared" si="27"/>
        <v>1.1663752628914896</v>
      </c>
      <c r="M89">
        <f t="shared" si="27"/>
        <v>1.0862655389873477</v>
      </c>
      <c r="N89">
        <f t="shared" si="27"/>
        <v>1.0842288643022551</v>
      </c>
      <c r="O89">
        <f t="shared" si="27"/>
        <v>1.0764252945560595</v>
      </c>
      <c r="P89" s="19">
        <v>94191</v>
      </c>
      <c r="Q89" s="2">
        <f t="shared" si="26"/>
        <v>110641.79238615558</v>
      </c>
      <c r="R89" s="2">
        <f t="shared" si="26"/>
        <v>129049.84968118783</v>
      </c>
      <c r="S89" s="2">
        <f t="shared" si="26"/>
        <v>140182.40452017169</v>
      </c>
      <c r="T89" s="2">
        <f t="shared" si="26"/>
        <v>151989.80924806505</v>
      </c>
      <c r="U89" s="2">
        <f t="shared" si="26"/>
        <v>163605.67518936773</v>
      </c>
      <c r="V89" s="20">
        <v>5762.0887430000002</v>
      </c>
      <c r="W89" s="2">
        <f t="shared" si="28"/>
        <v>6768.4579886996653</v>
      </c>
      <c r="X89" s="2">
        <f t="shared" si="28"/>
        <v>7894.5619659395752</v>
      </c>
      <c r="Y89" s="2">
        <f t="shared" si="28"/>
        <v>8575.5906090003682</v>
      </c>
      <c r="Z89" s="2">
        <f t="shared" si="28"/>
        <v>9297.9028667175535</v>
      </c>
      <c r="AA89" s="2">
        <f t="shared" si="28"/>
        <v>10008.497832060073</v>
      </c>
      <c r="AB89" s="19">
        <v>94191</v>
      </c>
      <c r="AC89" s="2">
        <f t="shared" si="30"/>
        <v>95843.077835226635</v>
      </c>
      <c r="AD89" s="2">
        <f t="shared" si="31"/>
        <v>97524.132549068498</v>
      </c>
      <c r="AE89" s="2">
        <f t="shared" si="32"/>
        <v>102693.13147380826</v>
      </c>
      <c r="AF89" s="2">
        <f t="shared" si="33"/>
        <v>99617.25133634494</v>
      </c>
      <c r="AG89" s="2">
        <f t="shared" si="34"/>
        <v>102562.82057654591</v>
      </c>
      <c r="AH89">
        <f t="shared" si="35"/>
        <v>1.017539657029086</v>
      </c>
      <c r="AI89">
        <f t="shared" si="36"/>
        <v>1.017539657029086</v>
      </c>
      <c r="AJ89" s="17">
        <f>+VLOOKUP($D89,btotal_ine!$A:$H,6,0)</f>
        <v>1.0530022548228155</v>
      </c>
      <c r="AK89" s="17">
        <f>+VLOOKUP($D89,btotal_ine!$A:$H,7,0)</f>
        <v>0.97004784941972666</v>
      </c>
      <c r="AL89" s="17">
        <f>+VLOOKUP($D89,btotal_ine!$A:$H,8,0)</f>
        <v>1.0295688668447158</v>
      </c>
      <c r="AM89">
        <v>5762.0887430000002</v>
      </c>
      <c r="AN89">
        <f t="shared" si="37"/>
        <v>5863.1538033233774</v>
      </c>
      <c r="AO89">
        <f t="shared" si="40"/>
        <v>5965.9915101424504</v>
      </c>
      <c r="AP89">
        <f t="shared" si="40"/>
        <v>6282.2025124337742</v>
      </c>
      <c r="AQ89">
        <f t="shared" si="40"/>
        <v>6094.0370368055865</v>
      </c>
      <c r="AR89">
        <f t="shared" si="39"/>
        <v>6274.2308064936578</v>
      </c>
      <c r="AS89">
        <f t="shared" si="24"/>
        <v>11524.177486</v>
      </c>
      <c r="AT89">
        <f t="shared" si="24"/>
        <v>12631.611792023043</v>
      </c>
      <c r="AU89">
        <f t="shared" si="24"/>
        <v>13860.553476082026</v>
      </c>
      <c r="AV89">
        <f t="shared" si="24"/>
        <v>14857.793121434142</v>
      </c>
      <c r="AW89">
        <f t="shared" si="24"/>
        <v>15391.93990352314</v>
      </c>
      <c r="AX89">
        <f t="shared" si="24"/>
        <v>16282.72863855373</v>
      </c>
      <c r="AY89">
        <f t="shared" si="38"/>
        <v>0.5</v>
      </c>
      <c r="AZ89">
        <f t="shared" si="29"/>
        <v>0.5358348641599322</v>
      </c>
      <c r="BA89">
        <f t="shared" si="29"/>
        <v>0.56957047058492627</v>
      </c>
      <c r="BB89">
        <f t="shared" si="29"/>
        <v>0.57717795226459667</v>
      </c>
      <c r="BC89">
        <f t="shared" si="29"/>
        <v>0.60407608949858937</v>
      </c>
      <c r="BD89">
        <f t="shared" si="29"/>
        <v>0.61466957131265254</v>
      </c>
      <c r="BE89" s="11">
        <f t="shared" si="25"/>
        <v>94191</v>
      </c>
      <c r="BF89" s="11">
        <f t="shared" si="25"/>
        <v>102712.12518501695</v>
      </c>
      <c r="BG89" s="11">
        <f t="shared" si="25"/>
        <v>111093.73213871935</v>
      </c>
      <c r="BH89" s="11">
        <f t="shared" si="25"/>
        <v>118544.4226713833</v>
      </c>
      <c r="BI89" s="11">
        <f t="shared" si="25"/>
        <v>120352.79926771476</v>
      </c>
      <c r="BJ89" s="11">
        <f t="shared" si="25"/>
        <v>126084.48991280397</v>
      </c>
      <c r="BK89" s="12">
        <v>97943</v>
      </c>
      <c r="BL89" s="13">
        <v>0.20592201540142618</v>
      </c>
      <c r="BM89">
        <v>228</v>
      </c>
      <c r="BN89">
        <v>95757.636460054695</v>
      </c>
      <c r="BO89">
        <v>34.637211286170498</v>
      </c>
      <c r="BP89">
        <v>1.7841525240051599</v>
      </c>
    </row>
    <row r="90" spans="1:68" x14ac:dyDescent="0.3">
      <c r="A90">
        <v>24025</v>
      </c>
      <c r="B90" s="16">
        <v>24</v>
      </c>
      <c r="C90" s="16">
        <v>25</v>
      </c>
      <c r="D90" s="16">
        <v>2425</v>
      </c>
      <c r="E90">
        <v>0.256300631</v>
      </c>
      <c r="F90">
        <v>0.27588548000000002</v>
      </c>
      <c r="G90">
        <v>0.28661304399999998</v>
      </c>
      <c r="H90">
        <v>0.30066590300000001</v>
      </c>
      <c r="I90">
        <v>0.31434019299999999</v>
      </c>
      <c r="J90">
        <v>0.32959048299999999</v>
      </c>
      <c r="K90">
        <f t="shared" si="27"/>
        <v>1.0764135808936031</v>
      </c>
      <c r="L90">
        <f t="shared" si="27"/>
        <v>1.03888411959919</v>
      </c>
      <c r="M90">
        <f t="shared" si="27"/>
        <v>1.0490307726538783</v>
      </c>
      <c r="N90">
        <f t="shared" si="27"/>
        <v>1.0454800157369357</v>
      </c>
      <c r="O90">
        <f t="shared" si="27"/>
        <v>1.048515240302089</v>
      </c>
      <c r="P90" s="19">
        <v>31794</v>
      </c>
      <c r="Q90" s="2">
        <f t="shared" si="26"/>
        <v>34223.493390931217</v>
      </c>
      <c r="R90" s="2">
        <f t="shared" si="26"/>
        <v>35554.243801046272</v>
      </c>
      <c r="S90" s="2">
        <f t="shared" si="26"/>
        <v>37297.495845735932</v>
      </c>
      <c r="T90" s="2">
        <f t="shared" si="26"/>
        <v>38993.786543748298</v>
      </c>
      <c r="U90" s="2">
        <f t="shared" si="26"/>
        <v>40885.579468206612</v>
      </c>
      <c r="V90" s="20">
        <v>2243.714892</v>
      </c>
      <c r="W90" s="2">
        <f t="shared" si="28"/>
        <v>2415.1651814020238</v>
      </c>
      <c r="X90" s="2">
        <f t="shared" si="28"/>
        <v>2509.0767531674596</v>
      </c>
      <c r="Y90" s="2">
        <f t="shared" si="28"/>
        <v>2632.0987250231447</v>
      </c>
      <c r="Z90" s="2">
        <f t="shared" si="28"/>
        <v>2751.8066164583656</v>
      </c>
      <c r="AA90" s="2">
        <f t="shared" si="28"/>
        <v>2885.3111757207216</v>
      </c>
      <c r="AB90" s="19">
        <v>31794</v>
      </c>
      <c r="AC90" s="2">
        <f t="shared" si="30"/>
        <v>32232.038790357758</v>
      </c>
      <c r="AD90" s="2">
        <f t="shared" si="31"/>
        <v>32676.112618202402</v>
      </c>
      <c r="AE90" s="2">
        <f t="shared" si="32"/>
        <v>34301.623200019836</v>
      </c>
      <c r="AF90" s="2">
        <f t="shared" si="33"/>
        <v>33663.542500582174</v>
      </c>
      <c r="AG90" s="2">
        <f t="shared" si="34"/>
        <v>34006.510876529916</v>
      </c>
      <c r="AH90">
        <f t="shared" si="35"/>
        <v>1.0137774042384651</v>
      </c>
      <c r="AI90">
        <f t="shared" si="36"/>
        <v>1.0137774042384651</v>
      </c>
      <c r="AJ90" s="17">
        <f>+VLOOKUP($D90,btotal_ine!$A:$H,6,0)</f>
        <v>1.0497461433313806</v>
      </c>
      <c r="AK90" s="17">
        <f>+VLOOKUP($D90,btotal_ine!$A:$H,7,0)</f>
        <v>0.98139794447286421</v>
      </c>
      <c r="AL90" s="17">
        <f>+VLOOKUP($D90,btotal_ine!$A:$H,8,0)</f>
        <v>1.0101881249111502</v>
      </c>
      <c r="AM90">
        <v>2243.714892</v>
      </c>
      <c r="AN90">
        <f t="shared" si="37"/>
        <v>2274.6274590629478</v>
      </c>
      <c r="AO90">
        <f t="shared" si="40"/>
        <v>2305.9659210583704</v>
      </c>
      <c r="AP90">
        <f t="shared" si="40"/>
        <v>2420.6788322846191</v>
      </c>
      <c r="AQ90">
        <f t="shared" si="40"/>
        <v>2375.6492302330985</v>
      </c>
      <c r="AR90">
        <f t="shared" si="39"/>
        <v>2399.8526413357908</v>
      </c>
      <c r="AS90">
        <f t="shared" si="24"/>
        <v>4487.4297839999999</v>
      </c>
      <c r="AT90">
        <f t="shared" si="24"/>
        <v>4689.7926404649716</v>
      </c>
      <c r="AU90">
        <f t="shared" si="24"/>
        <v>4815.0426742258296</v>
      </c>
      <c r="AV90">
        <f t="shared" si="24"/>
        <v>5052.7775573077633</v>
      </c>
      <c r="AW90">
        <f t="shared" si="24"/>
        <v>5127.4558466914641</v>
      </c>
      <c r="AX90">
        <f t="shared" si="24"/>
        <v>5285.1638170565129</v>
      </c>
      <c r="AY90">
        <f t="shared" si="38"/>
        <v>0.5</v>
      </c>
      <c r="AZ90">
        <f t="shared" si="29"/>
        <v>0.5149833620709019</v>
      </c>
      <c r="BA90">
        <f t="shared" si="29"/>
        <v>0.52109128058161447</v>
      </c>
      <c r="BB90">
        <f t="shared" si="29"/>
        <v>0.5209211557742881</v>
      </c>
      <c r="BC90">
        <f t="shared" si="29"/>
        <v>0.53668070457086303</v>
      </c>
      <c r="BD90">
        <f t="shared" si="29"/>
        <v>0.54592653616698106</v>
      </c>
      <c r="BE90" s="11">
        <f t="shared" si="25"/>
        <v>31794</v>
      </c>
      <c r="BF90" s="11">
        <f t="shared" si="25"/>
        <v>33197.927405316332</v>
      </c>
      <c r="BG90" s="11">
        <f t="shared" si="25"/>
        <v>34054.474737296281</v>
      </c>
      <c r="BH90" s="11">
        <f t="shared" si="25"/>
        <v>35736.882404576929</v>
      </c>
      <c r="BI90" s="11">
        <f t="shared" si="25"/>
        <v>36133.147415127256</v>
      </c>
      <c r="BJ90" s="11">
        <f t="shared" si="25"/>
        <v>37130.113379897477</v>
      </c>
      <c r="BK90" s="12">
        <v>31107</v>
      </c>
      <c r="BL90" s="13">
        <v>0.15141601608555944</v>
      </c>
      <c r="BM90">
        <v>24</v>
      </c>
      <c r="BN90">
        <v>34027.750274381899</v>
      </c>
      <c r="BO90">
        <v>21.604681634123299</v>
      </c>
      <c r="BP90">
        <v>1.54489114001538</v>
      </c>
    </row>
    <row r="91" spans="1:68" x14ac:dyDescent="0.3">
      <c r="A91">
        <v>24027</v>
      </c>
      <c r="B91" s="16">
        <v>24</v>
      </c>
      <c r="C91" s="16">
        <v>27</v>
      </c>
      <c r="D91" s="16">
        <v>2427</v>
      </c>
      <c r="E91">
        <v>9.7586949000000006E-2</v>
      </c>
      <c r="F91">
        <v>0.106903998</v>
      </c>
      <c r="G91">
        <v>0.125530056</v>
      </c>
      <c r="H91">
        <v>0.13476795699999999</v>
      </c>
      <c r="I91">
        <v>0.143445404</v>
      </c>
      <c r="J91">
        <v>0.15300562300000001</v>
      </c>
      <c r="K91">
        <f t="shared" si="27"/>
        <v>1.0954743343805122</v>
      </c>
      <c r="L91">
        <f t="shared" si="27"/>
        <v>1.1742316316364521</v>
      </c>
      <c r="M91">
        <f t="shared" si="27"/>
        <v>1.0735911485612657</v>
      </c>
      <c r="N91">
        <f t="shared" si="27"/>
        <v>1.0643880577636122</v>
      </c>
      <c r="O91">
        <f t="shared" si="27"/>
        <v>1.0666470917395166</v>
      </c>
      <c r="P91" s="19">
        <v>10257</v>
      </c>
      <c r="Q91" s="2">
        <f t="shared" si="26"/>
        <v>11236.280247740913</v>
      </c>
      <c r="R91" s="2">
        <f t="shared" si="26"/>
        <v>13193.995688829251</v>
      </c>
      <c r="S91" s="2">
        <f t="shared" si="26"/>
        <v>14164.956985682584</v>
      </c>
      <c r="T91" s="2">
        <f t="shared" si="26"/>
        <v>15077.011054295797</v>
      </c>
      <c r="U91" s="2">
        <f t="shared" si="26"/>
        <v>16081.849993189155</v>
      </c>
      <c r="V91" s="20">
        <v>567.32439169999998</v>
      </c>
      <c r="W91" s="2">
        <f t="shared" si="28"/>
        <v>621.48931037538648</v>
      </c>
      <c r="X91" s="2">
        <f t="shared" si="28"/>
        <v>729.77240696670344</v>
      </c>
      <c r="Y91" s="2">
        <f t="shared" si="28"/>
        <v>783.47719658370261</v>
      </c>
      <c r="Z91" s="2">
        <f t="shared" si="28"/>
        <v>833.92377157380702</v>
      </c>
      <c r="AA91" s="2">
        <f t="shared" si="28"/>
        <v>889.50236568165019</v>
      </c>
      <c r="AB91" s="19">
        <v>10257</v>
      </c>
      <c r="AC91" s="2">
        <f t="shared" si="30"/>
        <v>10412.518859471615</v>
      </c>
      <c r="AD91" s="2">
        <f t="shared" si="31"/>
        <v>10570.395729633621</v>
      </c>
      <c r="AE91" s="2">
        <f t="shared" si="32"/>
        <v>11291.193079424338</v>
      </c>
      <c r="AF91" s="2">
        <f t="shared" si="33"/>
        <v>10873.000743149361</v>
      </c>
      <c r="AG91" s="2">
        <f t="shared" si="34"/>
        <v>11028.848818779787</v>
      </c>
      <c r="AH91">
        <f t="shared" si="35"/>
        <v>1.0151622169710066</v>
      </c>
      <c r="AI91">
        <f t="shared" si="36"/>
        <v>1.0151622169710066</v>
      </c>
      <c r="AJ91" s="17">
        <f>+VLOOKUP($D91,btotal_ine!$A:$H,6,0)</f>
        <v>1.0681901953556947</v>
      </c>
      <c r="AK91" s="17">
        <f>+VLOOKUP($D91,btotal_ine!$A:$H,7,0)</f>
        <v>0.96296296296296291</v>
      </c>
      <c r="AL91" s="17">
        <f>+VLOOKUP($D91,btotal_ine!$A:$H,8,0)</f>
        <v>1.0143334925943621</v>
      </c>
      <c r="AM91">
        <v>567.32439169999998</v>
      </c>
      <c r="AN91">
        <f t="shared" si="37"/>
        <v>575.92628721989968</v>
      </c>
      <c r="AO91">
        <f t="shared" si="40"/>
        <v>584.65860654603409</v>
      </c>
      <c r="AP91">
        <f t="shared" si="40"/>
        <v>624.52659114279641</v>
      </c>
      <c r="AQ91">
        <f t="shared" si="40"/>
        <v>601.39597665602616</v>
      </c>
      <c r="AR91">
        <f t="shared" si="39"/>
        <v>610.01608143370447</v>
      </c>
      <c r="AS91">
        <f t="shared" si="24"/>
        <v>1134.6487834</v>
      </c>
      <c r="AT91">
        <f t="shared" si="24"/>
        <v>1197.4155975952863</v>
      </c>
      <c r="AU91">
        <f t="shared" si="24"/>
        <v>1314.4310135127375</v>
      </c>
      <c r="AV91">
        <f t="shared" si="24"/>
        <v>1408.003787726499</v>
      </c>
      <c r="AW91">
        <f t="shared" si="24"/>
        <v>1435.3197482298333</v>
      </c>
      <c r="AX91">
        <f t="shared" si="24"/>
        <v>1499.5184471153548</v>
      </c>
      <c r="AY91">
        <f t="shared" si="38"/>
        <v>0.5</v>
      </c>
      <c r="AZ91">
        <f t="shared" si="29"/>
        <v>0.51902556775065778</v>
      </c>
      <c r="BA91">
        <f t="shared" si="29"/>
        <v>0.55520023452309664</v>
      </c>
      <c r="BB91">
        <f t="shared" si="29"/>
        <v>0.55644537565398289</v>
      </c>
      <c r="BC91">
        <f t="shared" si="29"/>
        <v>0.58100208863027047</v>
      </c>
      <c r="BD91">
        <f t="shared" si="29"/>
        <v>0.59319201267100041</v>
      </c>
      <c r="BE91" s="11">
        <f t="shared" si="25"/>
        <v>10257</v>
      </c>
      <c r="BF91" s="11">
        <f t="shared" si="25"/>
        <v>10808.727025503369</v>
      </c>
      <c r="BG91" s="11">
        <f t="shared" si="25"/>
        <v>11737.372376189051</v>
      </c>
      <c r="BH91" s="11">
        <f t="shared" si="25"/>
        <v>12565.864349323856</v>
      </c>
      <c r="BI91" s="11">
        <f t="shared" si="25"/>
        <v>12634.472282896524</v>
      </c>
      <c r="BJ91" s="11">
        <f t="shared" si="25"/>
        <v>13084.450056512333</v>
      </c>
      <c r="BK91" s="12">
        <v>10215</v>
      </c>
      <c r="BL91" s="13">
        <v>0.20918255644027073</v>
      </c>
      <c r="BM91">
        <v>31</v>
      </c>
      <c r="BN91">
        <v>11611.868673724501</v>
      </c>
      <c r="BO91">
        <v>16.760118227373599</v>
      </c>
      <c r="BP91">
        <v>0.53871665465842999</v>
      </c>
    </row>
    <row r="92" spans="1:68" x14ac:dyDescent="0.3">
      <c r="A92">
        <v>24028</v>
      </c>
      <c r="B92" s="16">
        <v>24</v>
      </c>
      <c r="C92" s="16">
        <v>28</v>
      </c>
      <c r="D92" s="16">
        <v>2428</v>
      </c>
      <c r="E92">
        <v>6.1988563030000003</v>
      </c>
      <c r="F92">
        <v>6.7671945400000002</v>
      </c>
      <c r="G92">
        <v>7.1745702180000004</v>
      </c>
      <c r="H92">
        <v>7.665589851</v>
      </c>
      <c r="I92">
        <v>7.9067800740000003</v>
      </c>
      <c r="J92">
        <v>8.1953845110000003</v>
      </c>
      <c r="K92">
        <f t="shared" si="27"/>
        <v>1.0916843703450501</v>
      </c>
      <c r="L92">
        <f t="shared" si="27"/>
        <v>1.0601986060238191</v>
      </c>
      <c r="M92">
        <f t="shared" si="27"/>
        <v>1.0684388915405831</v>
      </c>
      <c r="N92">
        <f t="shared" si="27"/>
        <v>1.0314640135577482</v>
      </c>
      <c r="O92">
        <f t="shared" si="27"/>
        <v>1.0365008808008993</v>
      </c>
      <c r="P92" s="19">
        <v>824229</v>
      </c>
      <c r="Q92" s="2">
        <f t="shared" si="26"/>
        <v>899797.91688513022</v>
      </c>
      <c r="R92" s="2">
        <f t="shared" si="26"/>
        <v>953964.49718475132</v>
      </c>
      <c r="S92" s="2">
        <f t="shared" si="26"/>
        <v>1019252.7699411454</v>
      </c>
      <c r="T92" s="2">
        <f t="shared" si="26"/>
        <v>1051322.5529133461</v>
      </c>
      <c r="U92" s="2">
        <f t="shared" si="26"/>
        <v>1089696.7521005333</v>
      </c>
      <c r="V92" s="20">
        <v>29466.73936</v>
      </c>
      <c r="W92" s="2">
        <f t="shared" si="28"/>
        <v>32168.378804343301</v>
      </c>
      <c r="X92" s="2">
        <f t="shared" si="28"/>
        <v>34104.870366410934</v>
      </c>
      <c r="Y92" s="2">
        <f t="shared" si="28"/>
        <v>36438.969890423381</v>
      </c>
      <c r="Z92" s="2">
        <f t="shared" si="28"/>
        <v>37585.486133086044</v>
      </c>
      <c r="AA92" s="2">
        <f t="shared" si="28"/>
        <v>38957.389482273669</v>
      </c>
      <c r="AB92" s="19">
        <v>824229</v>
      </c>
      <c r="AC92" s="2">
        <f t="shared" si="30"/>
        <v>845305.03267202969</v>
      </c>
      <c r="AD92" s="2">
        <f t="shared" si="31"/>
        <v>866919.99221170484</v>
      </c>
      <c r="AE92" s="2">
        <f t="shared" si="32"/>
        <v>921470.13092960662</v>
      </c>
      <c r="AF92" s="2">
        <f t="shared" si="33"/>
        <v>896560.0730709614</v>
      </c>
      <c r="AG92" s="2">
        <f t="shared" si="34"/>
        <v>933158.27065050986</v>
      </c>
      <c r="AH92">
        <f t="shared" si="35"/>
        <v>1.0255706031600802</v>
      </c>
      <c r="AI92">
        <f t="shared" si="36"/>
        <v>1.0255706031600802</v>
      </c>
      <c r="AJ92" s="17">
        <f>+VLOOKUP($D92,btotal_ine!$A:$H,6,0)</f>
        <v>1.0629240751257014</v>
      </c>
      <c r="AK92" s="17">
        <f>+VLOOKUP($D92,btotal_ine!$A:$H,7,0)</f>
        <v>0.97296704795681743</v>
      </c>
      <c r="AL92" s="17">
        <f>+VLOOKUP($D92,btotal_ine!$A:$H,8,0)</f>
        <v>1.0408206863977221</v>
      </c>
      <c r="AM92">
        <v>29466.73936</v>
      </c>
      <c r="AN92">
        <f t="shared" si="37"/>
        <v>30220.221658596074</v>
      </c>
      <c r="AO92">
        <f t="shared" si="40"/>
        <v>30992.970954037693</v>
      </c>
      <c r="AP92">
        <f t="shared" si="40"/>
        <v>32943.174986718244</v>
      </c>
      <c r="AQ92">
        <f t="shared" si="40"/>
        <v>32052.623717152117</v>
      </c>
      <c r="AR92">
        <f t="shared" si="39"/>
        <v>33361.033818134172</v>
      </c>
      <c r="AS92">
        <f t="shared" si="24"/>
        <v>58933.478719999999</v>
      </c>
      <c r="AT92">
        <f t="shared" si="24"/>
        <v>62388.600462939372</v>
      </c>
      <c r="AU92">
        <f t="shared" si="24"/>
        <v>65097.841320448628</v>
      </c>
      <c r="AV92">
        <f t="shared" si="24"/>
        <v>69382.144877141633</v>
      </c>
      <c r="AW92">
        <f t="shared" si="24"/>
        <v>69638.109850238165</v>
      </c>
      <c r="AX92">
        <f t="shared" si="24"/>
        <v>72318.423300407841</v>
      </c>
      <c r="AY92">
        <f t="shared" si="38"/>
        <v>0.5</v>
      </c>
      <c r="AZ92">
        <f t="shared" si="29"/>
        <v>0.51561308581448695</v>
      </c>
      <c r="BA92">
        <f t="shared" si="29"/>
        <v>0.52390170971303562</v>
      </c>
      <c r="BB92">
        <f t="shared" si="29"/>
        <v>0.52519232368713387</v>
      </c>
      <c r="BC92">
        <f t="shared" si="29"/>
        <v>0.53972582274154735</v>
      </c>
      <c r="BD92">
        <f t="shared" si="29"/>
        <v>0.53869246181496844</v>
      </c>
      <c r="BE92" s="11">
        <f t="shared" si="25"/>
        <v>824229</v>
      </c>
      <c r="BF92" s="11">
        <f t="shared" si="25"/>
        <v>871700.67270108196</v>
      </c>
      <c r="BG92" s="11">
        <f t="shared" si="25"/>
        <v>908361.73220824753</v>
      </c>
      <c r="BH92" s="11">
        <f t="shared" si="25"/>
        <v>967898.07854241517</v>
      </c>
      <c r="BI92" s="11">
        <f t="shared" si="25"/>
        <v>967793.24615089293</v>
      </c>
      <c r="BJ92" s="11">
        <f t="shared" si="25"/>
        <v>1005370.6521594434</v>
      </c>
      <c r="BK92" s="12">
        <v>911908</v>
      </c>
      <c r="BL92" s="13">
        <v>5.7840065554228826E-2</v>
      </c>
      <c r="BM92">
        <v>1110</v>
      </c>
      <c r="BN92">
        <v>806448.85053685098</v>
      </c>
      <c r="BO92">
        <v>588.56228348568902</v>
      </c>
      <c r="BP92">
        <v>17.0216628514798</v>
      </c>
    </row>
    <row r="93" spans="1:68" x14ac:dyDescent="0.3">
      <c r="A93">
        <v>24030</v>
      </c>
      <c r="B93" s="16">
        <v>24</v>
      </c>
      <c r="C93" s="16">
        <v>30</v>
      </c>
      <c r="D93" s="16">
        <v>2430</v>
      </c>
      <c r="E93">
        <v>1.7688323999999998E-2</v>
      </c>
      <c r="F93">
        <v>1.9636667E-2</v>
      </c>
      <c r="G93">
        <v>2.3617374999999999E-2</v>
      </c>
      <c r="H93">
        <v>2.4890823999999999E-2</v>
      </c>
      <c r="I93">
        <v>2.6951223999999999E-2</v>
      </c>
      <c r="J93">
        <v>2.8764181E-2</v>
      </c>
      <c r="K93">
        <f t="shared" si="27"/>
        <v>1.1101485364017529</v>
      </c>
      <c r="L93">
        <f t="shared" si="27"/>
        <v>1.2027181089336596</v>
      </c>
      <c r="M93">
        <f t="shared" si="27"/>
        <v>1.0539200059278391</v>
      </c>
      <c r="N93">
        <f t="shared" si="27"/>
        <v>1.0827774926213773</v>
      </c>
      <c r="O93">
        <f t="shared" si="27"/>
        <v>1.0672680765816054</v>
      </c>
      <c r="P93" s="19">
        <v>5176</v>
      </c>
      <c r="Q93" s="2">
        <f t="shared" si="26"/>
        <v>5746.128824415473</v>
      </c>
      <c r="R93" s="2">
        <f t="shared" si="26"/>
        <v>6910.9731933901703</v>
      </c>
      <c r="S93" s="2">
        <f t="shared" si="26"/>
        <v>7283.612908944905</v>
      </c>
      <c r="T93" s="2">
        <f t="shared" si="26"/>
        <v>7886.5321227720606</v>
      </c>
      <c r="U93" s="2">
        <f t="shared" si="26"/>
        <v>8417.0439695699824</v>
      </c>
      <c r="V93" s="20">
        <v>327.30978820000001</v>
      </c>
      <c r="W93" s="2">
        <f t="shared" si="28"/>
        <v>363.36248232019778</v>
      </c>
      <c r="X93" s="2">
        <f t="shared" si="28"/>
        <v>437.02263759358863</v>
      </c>
      <c r="Y93" s="2">
        <f t="shared" si="28"/>
        <v>460.58690080323481</v>
      </c>
      <c r="Z93" s="2">
        <f t="shared" si="28"/>
        <v>498.71312958597764</v>
      </c>
      <c r="AA93" s="2">
        <f t="shared" si="28"/>
        <v>532.26060257921927</v>
      </c>
      <c r="AB93" s="19">
        <v>5176</v>
      </c>
      <c r="AC93" s="2">
        <f t="shared" si="30"/>
        <v>5177.1592691467658</v>
      </c>
      <c r="AD93" s="2">
        <f t="shared" si="31"/>
        <v>5178.3187979351378</v>
      </c>
      <c r="AE93" s="2">
        <f t="shared" si="32"/>
        <v>5373.4566363925614</v>
      </c>
      <c r="AF93" s="2">
        <f t="shared" si="33"/>
        <v>5187.1385872439478</v>
      </c>
      <c r="AG93" s="2">
        <f t="shared" si="34"/>
        <v>5175.0113769443342</v>
      </c>
      <c r="AH93">
        <f t="shared" si="35"/>
        <v>1.0002239700824509</v>
      </c>
      <c r="AI93">
        <f t="shared" si="36"/>
        <v>1.0002239700824509</v>
      </c>
      <c r="AJ93" s="17">
        <f>+VLOOKUP($D93,btotal_ine!$A:$H,6,0)</f>
        <v>1.0376836278475623</v>
      </c>
      <c r="AK93" s="17">
        <f>+VLOOKUP($D93,btotal_ine!$A:$H,7,0)</f>
        <v>0.96532622076323349</v>
      </c>
      <c r="AL93" s="17">
        <f>+VLOOKUP($D93,btotal_ine!$A:$H,8,0)</f>
        <v>0.99766206163655691</v>
      </c>
      <c r="AM93">
        <v>327.30978820000001</v>
      </c>
      <c r="AN93">
        <f t="shared" si="37"/>
        <v>327.38309580025015</v>
      </c>
      <c r="AO93">
        <f t="shared" si="40"/>
        <v>327.45641981920954</v>
      </c>
      <c r="AP93">
        <f t="shared" si="40"/>
        <v>339.79616567997175</v>
      </c>
      <c r="AQ93">
        <f t="shared" si="40"/>
        <v>328.01414844568467</v>
      </c>
      <c r="AR93">
        <f t="shared" si="39"/>
        <v>327.24727158428141</v>
      </c>
      <c r="AS93">
        <f t="shared" si="24"/>
        <v>654.61957640000003</v>
      </c>
      <c r="AT93">
        <f t="shared" si="24"/>
        <v>690.74557812044793</v>
      </c>
      <c r="AU93">
        <f t="shared" si="24"/>
        <v>764.47905741279817</v>
      </c>
      <c r="AV93">
        <f t="shared" si="24"/>
        <v>800.38306648320656</v>
      </c>
      <c r="AW93">
        <f t="shared" si="24"/>
        <v>826.72727803166231</v>
      </c>
      <c r="AX93">
        <f t="shared" si="24"/>
        <v>859.50787416350067</v>
      </c>
      <c r="AY93">
        <f t="shared" si="38"/>
        <v>0.5</v>
      </c>
      <c r="AZ93">
        <f t="shared" si="29"/>
        <v>0.52604387755752935</v>
      </c>
      <c r="BA93">
        <f t="shared" si="29"/>
        <v>0.5716607058832851</v>
      </c>
      <c r="BB93">
        <f t="shared" si="29"/>
        <v>0.57545807762650703</v>
      </c>
      <c r="BC93">
        <f t="shared" si="29"/>
        <v>0.60323778208135737</v>
      </c>
      <c r="BD93">
        <f t="shared" si="29"/>
        <v>0.61926204352372172</v>
      </c>
      <c r="BE93" s="11">
        <f t="shared" si="25"/>
        <v>5176</v>
      </c>
      <c r="BF93" s="11">
        <f t="shared" si="25"/>
        <v>5446.8258733497387</v>
      </c>
      <c r="BG93" s="11">
        <f t="shared" si="25"/>
        <v>5920.48275863257</v>
      </c>
      <c r="BH93" s="11">
        <f t="shared" si="25"/>
        <v>6184.3980523757191</v>
      </c>
      <c r="BI93" s="11">
        <f t="shared" si="25"/>
        <v>6258.1559534353282</v>
      </c>
      <c r="BJ93" s="11">
        <f t="shared" si="25"/>
        <v>6409.3762410901136</v>
      </c>
      <c r="BK93" s="12">
        <v>4779</v>
      </c>
      <c r="BL93" s="13">
        <v>0.27328371530719531</v>
      </c>
      <c r="BM93">
        <v>21</v>
      </c>
      <c r="BN93">
        <v>5629.6712165782801</v>
      </c>
      <c r="BO93">
        <v>7.6929439220430904</v>
      </c>
      <c r="BP93">
        <v>0.52941654079678202</v>
      </c>
    </row>
    <row r="94" spans="1:68" x14ac:dyDescent="0.3">
      <c r="A94">
        <v>24032</v>
      </c>
      <c r="B94" s="16">
        <v>24</v>
      </c>
      <c r="C94" s="16">
        <v>32</v>
      </c>
      <c r="D94" s="16">
        <v>2432</v>
      </c>
      <c r="E94">
        <v>0.163892486</v>
      </c>
      <c r="F94">
        <v>0.18150723299999999</v>
      </c>
      <c r="G94">
        <v>0.193226116</v>
      </c>
      <c r="H94">
        <v>0.20500823600000001</v>
      </c>
      <c r="I94">
        <v>0.214544437</v>
      </c>
      <c r="J94">
        <v>0.22645063600000001</v>
      </c>
      <c r="K94">
        <f t="shared" si="27"/>
        <v>1.1074774532372398</v>
      </c>
      <c r="L94">
        <f t="shared" si="27"/>
        <v>1.0645642755184308</v>
      </c>
      <c r="M94">
        <f t="shared" si="27"/>
        <v>1.0609758155051878</v>
      </c>
      <c r="N94">
        <f t="shared" si="27"/>
        <v>1.0465161848424469</v>
      </c>
      <c r="O94">
        <f t="shared" si="27"/>
        <v>1.0554952585417072</v>
      </c>
      <c r="P94" s="19">
        <v>39859</v>
      </c>
      <c r="Q94" s="2">
        <f t="shared" si="26"/>
        <v>44142.943808583143</v>
      </c>
      <c r="R94" s="2">
        <f t="shared" si="26"/>
        <v>46993.000994835114</v>
      </c>
      <c r="S94" s="2">
        <f t="shared" si="26"/>
        <v>49858.437553531287</v>
      </c>
      <c r="T94" s="2">
        <f t="shared" si="26"/>
        <v>52177.661850726945</v>
      </c>
      <c r="U94" s="2">
        <f t="shared" si="26"/>
        <v>55073.274685234814</v>
      </c>
      <c r="V94" s="20">
        <v>1758.0378909999999</v>
      </c>
      <c r="W94" s="2">
        <f t="shared" si="28"/>
        <v>1946.9873262192482</v>
      </c>
      <c r="X94" s="2">
        <f t="shared" si="28"/>
        <v>2072.6931523801604</v>
      </c>
      <c r="Y94" s="2">
        <f t="shared" si="28"/>
        <v>2199.0773076385594</v>
      </c>
      <c r="Z94" s="2">
        <f t="shared" si="28"/>
        <v>2301.369994163505</v>
      </c>
      <c r="AA94" s="2">
        <f t="shared" si="28"/>
        <v>2429.085116989736</v>
      </c>
      <c r="AB94" s="19">
        <v>39859</v>
      </c>
      <c r="AC94" s="2">
        <f t="shared" si="30"/>
        <v>41383.542424501422</v>
      </c>
      <c r="AD94" s="2">
        <f t="shared" si="31"/>
        <v>42966.396136393509</v>
      </c>
      <c r="AE94" s="2">
        <f t="shared" si="32"/>
        <v>46546.008465576204</v>
      </c>
      <c r="AF94" s="2">
        <f t="shared" si="33"/>
        <v>45761.587245292343</v>
      </c>
      <c r="AG94" s="2">
        <f t="shared" si="34"/>
        <v>47971.224485528568</v>
      </c>
      <c r="AH94">
        <f t="shared" si="35"/>
        <v>1.0382483861737981</v>
      </c>
      <c r="AI94">
        <f t="shared" si="36"/>
        <v>1.0382483861737981</v>
      </c>
      <c r="AJ94" s="17">
        <f>+VLOOKUP($D94,btotal_ine!$A:$H,6,0)</f>
        <v>1.0833119053741322</v>
      </c>
      <c r="AK94" s="17">
        <f>+VLOOKUP($D94,btotal_ine!$A:$H,7,0)</f>
        <v>0.98314740090197006</v>
      </c>
      <c r="AL94" s="17">
        <f>+VLOOKUP($D94,btotal_ine!$A:$H,8,0)</f>
        <v>1.048285852245292</v>
      </c>
      <c r="AM94">
        <v>1758.0378909999999</v>
      </c>
      <c r="AN94">
        <f t="shared" si="37"/>
        <v>1825.2800031631375</v>
      </c>
      <c r="AO94">
        <f t="shared" si="40"/>
        <v>1895.0940175994326</v>
      </c>
      <c r="AP94">
        <f t="shared" si="40"/>
        <v>2052.9779110687605</v>
      </c>
      <c r="AQ94">
        <f t="shared" si="40"/>
        <v>2018.3798973764076</v>
      </c>
      <c r="AR94">
        <f t="shared" si="39"/>
        <v>2115.8390908759925</v>
      </c>
      <c r="AS94">
        <f t="shared" si="24"/>
        <v>3516.0757819999999</v>
      </c>
      <c r="AT94">
        <f t="shared" si="24"/>
        <v>3772.2673293823855</v>
      </c>
      <c r="AU94">
        <f t="shared" si="24"/>
        <v>3967.7871699795933</v>
      </c>
      <c r="AV94">
        <f t="shared" si="24"/>
        <v>4252.0552187073199</v>
      </c>
      <c r="AW94">
        <f t="shared" si="24"/>
        <v>4319.7498915399128</v>
      </c>
      <c r="AX94">
        <f t="shared" si="24"/>
        <v>4544.924207865728</v>
      </c>
      <c r="AY94">
        <f t="shared" si="38"/>
        <v>0.5</v>
      </c>
      <c r="AZ94">
        <f t="shared" si="29"/>
        <v>0.51613185286579855</v>
      </c>
      <c r="BA94">
        <f t="shared" si="29"/>
        <v>0.52238012362715025</v>
      </c>
      <c r="BB94">
        <f t="shared" si="29"/>
        <v>0.51717985645235987</v>
      </c>
      <c r="BC94">
        <f t="shared" si="29"/>
        <v>0.53275537981276699</v>
      </c>
      <c r="BD94">
        <f t="shared" si="29"/>
        <v>0.53446108359426758</v>
      </c>
      <c r="BE94" s="11">
        <f t="shared" si="25"/>
        <v>39859</v>
      </c>
      <c r="BF94" s="11">
        <f t="shared" si="25"/>
        <v>42718.728859416595</v>
      </c>
      <c r="BG94" s="11">
        <f t="shared" si="25"/>
        <v>44889.582651084704</v>
      </c>
      <c r="BH94" s="11">
        <f t="shared" si="25"/>
        <v>48145.315953314057</v>
      </c>
      <c r="BI94" s="11">
        <f t="shared" si="25"/>
        <v>48759.463587401588</v>
      </c>
      <c r="BJ94" s="11">
        <f t="shared" si="25"/>
        <v>51277.505239758932</v>
      </c>
      <c r="BK94" s="12">
        <v>39880</v>
      </c>
      <c r="BL94" s="13">
        <v>0.16077784916568671</v>
      </c>
      <c r="BM94">
        <v>63</v>
      </c>
      <c r="BN94">
        <v>39758.573520089303</v>
      </c>
      <c r="BO94">
        <v>27.620033161166901</v>
      </c>
      <c r="BP94">
        <v>1.58309885382105</v>
      </c>
    </row>
    <row r="95" spans="1:68" x14ac:dyDescent="0.3">
      <c r="A95">
        <v>24035</v>
      </c>
      <c r="B95" s="16">
        <v>24</v>
      </c>
      <c r="C95" s="16">
        <v>35</v>
      </c>
      <c r="D95" s="16">
        <v>2435</v>
      </c>
      <c r="E95">
        <v>7.7752135080000002</v>
      </c>
      <c r="F95">
        <v>8.6055937829999998</v>
      </c>
      <c r="G95">
        <v>9.1922519230000006</v>
      </c>
      <c r="H95">
        <v>9.6153370579999997</v>
      </c>
      <c r="I95">
        <v>9.8960069579999992</v>
      </c>
      <c r="J95">
        <v>10.20210893</v>
      </c>
      <c r="K95">
        <f t="shared" si="27"/>
        <v>1.1067983887703678</v>
      </c>
      <c r="L95">
        <f t="shared" si="27"/>
        <v>1.0681717211842976</v>
      </c>
      <c r="M95">
        <f t="shared" si="27"/>
        <v>1.046026277189096</v>
      </c>
      <c r="N95">
        <f t="shared" si="27"/>
        <v>1.0291898139718858</v>
      </c>
      <c r="O95">
        <f t="shared" si="27"/>
        <v>1.0309318670953991</v>
      </c>
      <c r="P95" s="19">
        <v>309342</v>
      </c>
      <c r="Q95" s="2">
        <f t="shared" si="26"/>
        <v>342379.22717900312</v>
      </c>
      <c r="R95" s="2">
        <f t="shared" si="26"/>
        <v>365719.80839354539</v>
      </c>
      <c r="S95" s="2">
        <f t="shared" si="26"/>
        <v>382552.52966820978</v>
      </c>
      <c r="T95" s="2">
        <f t="shared" si="26"/>
        <v>393719.16684369917</v>
      </c>
      <c r="U95" s="2">
        <f t="shared" si="26"/>
        <v>405897.63578541973</v>
      </c>
      <c r="V95" s="20">
        <v>16960.25531</v>
      </c>
      <c r="W95" s="2">
        <f t="shared" si="28"/>
        <v>18771.583250242074</v>
      </c>
      <c r="X95" s="2">
        <f t="shared" si="28"/>
        <v>20051.274389765407</v>
      </c>
      <c r="Y95" s="2">
        <f t="shared" si="28"/>
        <v>20974.159902823372</v>
      </c>
      <c r="Z95" s="2">
        <f t="shared" si="28"/>
        <v>21586.391728603372</v>
      </c>
      <c r="AA95" s="2">
        <f t="shared" si="28"/>
        <v>22254.099128621754</v>
      </c>
      <c r="AB95" s="19">
        <v>309342</v>
      </c>
      <c r="AC95" s="2">
        <f t="shared" si="30"/>
        <v>320040.87528322882</v>
      </c>
      <c r="AD95" s="2">
        <f t="shared" si="31"/>
        <v>331109.78092873003</v>
      </c>
      <c r="AE95" s="2">
        <f t="shared" si="32"/>
        <v>355344.90408710443</v>
      </c>
      <c r="AF95" s="2">
        <f t="shared" si="33"/>
        <v>349897.51391482301</v>
      </c>
      <c r="AG95" s="2">
        <f t="shared" si="34"/>
        <v>365955.70518318895</v>
      </c>
      <c r="AH95">
        <f t="shared" si="35"/>
        <v>1.0345859123016881</v>
      </c>
      <c r="AI95">
        <f t="shared" si="36"/>
        <v>1.0345859123016881</v>
      </c>
      <c r="AJ95" s="17">
        <f>+VLOOKUP($D95,btotal_ine!$A:$H,6,0)</f>
        <v>1.0731936190178293</v>
      </c>
      <c r="AK95" s="17">
        <f>+VLOOKUP($D95,btotal_ine!$A:$H,7,0)</f>
        <v>0.98467013284944671</v>
      </c>
      <c r="AL95" s="17">
        <f>+VLOOKUP($D95,btotal_ine!$A:$H,8,0)</f>
        <v>1.0458939850377875</v>
      </c>
      <c r="AM95">
        <v>16960.25531</v>
      </c>
      <c r="AN95">
        <f t="shared" si="37"/>
        <v>17546.841212765899</v>
      </c>
      <c r="AO95">
        <f t="shared" si="40"/>
        <v>18153.714724122266</v>
      </c>
      <c r="AP95">
        <f t="shared" si="40"/>
        <v>19482.450803398031</v>
      </c>
      <c r="AQ95">
        <f t="shared" si="40"/>
        <v>19183.787420814748</v>
      </c>
      <c r="AR95">
        <f t="shared" si="39"/>
        <v>20064.207873673717</v>
      </c>
      <c r="AS95">
        <f t="shared" si="24"/>
        <v>33920.510620000001</v>
      </c>
      <c r="AT95">
        <f t="shared" si="24"/>
        <v>36318.424463007977</v>
      </c>
      <c r="AU95">
        <f t="shared" si="24"/>
        <v>38204.98911388767</v>
      </c>
      <c r="AV95">
        <f t="shared" si="24"/>
        <v>40456.6107062214</v>
      </c>
      <c r="AW95">
        <f t="shared" si="24"/>
        <v>40770.179149418123</v>
      </c>
      <c r="AX95">
        <f t="shared" si="24"/>
        <v>42318.307002295471</v>
      </c>
      <c r="AY95">
        <f t="shared" si="38"/>
        <v>0.5</v>
      </c>
      <c r="AZ95">
        <f t="shared" si="29"/>
        <v>0.51686116696394191</v>
      </c>
      <c r="BA95">
        <f t="shared" si="29"/>
        <v>0.52483392496182346</v>
      </c>
      <c r="BB95">
        <f t="shared" si="29"/>
        <v>0.51843591286301138</v>
      </c>
      <c r="BC95">
        <f t="shared" si="29"/>
        <v>0.5294652164635254</v>
      </c>
      <c r="BD95">
        <f t="shared" si="29"/>
        <v>0.52587404140280536</v>
      </c>
      <c r="BE95" s="11">
        <f t="shared" si="25"/>
        <v>309342</v>
      </c>
      <c r="BF95" s="11">
        <f t="shared" si="25"/>
        <v>330833.400550102</v>
      </c>
      <c r="BG95" s="11">
        <f t="shared" si="25"/>
        <v>347555.29183614987</v>
      </c>
      <c r="BH95" s="11">
        <f t="shared" si="25"/>
        <v>368447.11946323444</v>
      </c>
      <c r="BI95" s="11">
        <f t="shared" si="25"/>
        <v>370517.12588992226</v>
      </c>
      <c r="BJ95" s="11">
        <f t="shared" si="25"/>
        <v>384893.21131819428</v>
      </c>
      <c r="BK95" s="12">
        <v>332072</v>
      </c>
      <c r="BL95" s="13">
        <v>8.6194263094496293E-2</v>
      </c>
      <c r="BM95">
        <v>269</v>
      </c>
      <c r="BN95">
        <v>313924.05989353103</v>
      </c>
      <c r="BO95">
        <v>1172.65046586619</v>
      </c>
      <c r="BP95">
        <v>20.920284156179001</v>
      </c>
    </row>
    <row r="96" spans="1:68" x14ac:dyDescent="0.3">
      <c r="A96">
        <v>24036</v>
      </c>
      <c r="B96" s="16">
        <v>24</v>
      </c>
      <c r="C96" s="16">
        <v>36</v>
      </c>
      <c r="D96" s="16">
        <v>2436</v>
      </c>
      <c r="E96">
        <v>2.4502639999999999E-2</v>
      </c>
      <c r="F96">
        <v>2.7581771000000001E-2</v>
      </c>
      <c r="G96">
        <v>3.354381E-2</v>
      </c>
      <c r="H96">
        <v>3.8091598999999997E-2</v>
      </c>
      <c r="I96">
        <v>4.1054510000000002E-2</v>
      </c>
      <c r="J96">
        <v>4.5592349999999997E-2</v>
      </c>
      <c r="K96">
        <f t="shared" si="27"/>
        <v>1.1256652752519729</v>
      </c>
      <c r="L96">
        <f t="shared" si="27"/>
        <v>1.2161586723347098</v>
      </c>
      <c r="M96">
        <f t="shared" si="27"/>
        <v>1.1355775924082565</v>
      </c>
      <c r="N96">
        <f t="shared" si="27"/>
        <v>1.0777838441489422</v>
      </c>
      <c r="O96">
        <f t="shared" si="27"/>
        <v>1.1105320706543567</v>
      </c>
      <c r="P96" s="19">
        <v>30087</v>
      </c>
      <c r="Q96" s="2">
        <f t="shared" si="26"/>
        <v>33867.891136506107</v>
      </c>
      <c r="R96" s="2">
        <f t="shared" si="26"/>
        <v>41188.729519349748</v>
      </c>
      <c r="S96" s="2">
        <f t="shared" si="26"/>
        <v>46772.998301938074</v>
      </c>
      <c r="T96" s="2">
        <f t="shared" si="26"/>
        <v>50411.181912234766</v>
      </c>
      <c r="U96" s="2">
        <f t="shared" si="26"/>
        <v>55983.234233127529</v>
      </c>
      <c r="V96" s="20">
        <v>1042.116039</v>
      </c>
      <c r="W96" s="2">
        <f t="shared" si="28"/>
        <v>1173.0738378854307</v>
      </c>
      <c r="X96" s="2">
        <f t="shared" si="28"/>
        <v>1426.643921233328</v>
      </c>
      <c r="Y96" s="2">
        <f t="shared" si="28"/>
        <v>1620.0648692980169</v>
      </c>
      <c r="Z96" s="2">
        <f t="shared" si="28"/>
        <v>1746.0797426026704</v>
      </c>
      <c r="AA96" s="2">
        <f t="shared" si="28"/>
        <v>1939.0775520801697</v>
      </c>
      <c r="AB96" s="19">
        <v>30087</v>
      </c>
      <c r="AC96" s="2">
        <f t="shared" si="30"/>
        <v>30569.624808139717</v>
      </c>
      <c r="AD96" s="2">
        <f t="shared" si="31"/>
        <v>31059.991388653947</v>
      </c>
      <c r="AE96" s="2">
        <f t="shared" si="32"/>
        <v>32705.778784036447</v>
      </c>
      <c r="AF96" s="2">
        <f t="shared" si="33"/>
        <v>30870.09284303289</v>
      </c>
      <c r="AG96" s="2">
        <f t="shared" si="34"/>
        <v>32452.580723208364</v>
      </c>
      <c r="AH96">
        <f t="shared" si="35"/>
        <v>1.0160409747778016</v>
      </c>
      <c r="AI96">
        <f t="shared" si="36"/>
        <v>1.0160409747778016</v>
      </c>
      <c r="AJ96" s="17">
        <f>+VLOOKUP($D96,btotal_ine!$A:$H,6,0)</f>
        <v>1.0529873744905061</v>
      </c>
      <c r="AK96" s="17">
        <f>+VLOOKUP($D96,btotal_ine!$A:$H,7,0)</f>
        <v>0.94387273413897277</v>
      </c>
      <c r="AL96" s="17">
        <f>+VLOOKUP($D96,btotal_ine!$A:$H,8,0)</f>
        <v>1.0512628157039259</v>
      </c>
      <c r="AM96">
        <v>1042.116039</v>
      </c>
      <c r="AN96">
        <f t="shared" si="37"/>
        <v>1058.8325960971415</v>
      </c>
      <c r="AO96">
        <f t="shared" si="40"/>
        <v>1075.8173030650501</v>
      </c>
      <c r="AP96">
        <f t="shared" si="40"/>
        <v>1132.8220373859242</v>
      </c>
      <c r="AQ96">
        <f t="shared" si="40"/>
        <v>1069.239833720334</v>
      </c>
      <c r="AR96">
        <f t="shared" si="39"/>
        <v>1124.0520782596359</v>
      </c>
      <c r="AS96">
        <f t="shared" si="24"/>
        <v>2084.232078</v>
      </c>
      <c r="AT96">
        <f t="shared" si="24"/>
        <v>2231.9064339825723</v>
      </c>
      <c r="AU96">
        <f t="shared" si="24"/>
        <v>2502.4612242983781</v>
      </c>
      <c r="AV96">
        <f t="shared" si="24"/>
        <v>2752.8869066839411</v>
      </c>
      <c r="AW96">
        <f t="shared" si="24"/>
        <v>2815.3195763230042</v>
      </c>
      <c r="AX96">
        <f t="shared" si="24"/>
        <v>3063.1296303398058</v>
      </c>
      <c r="AY96">
        <f t="shared" si="38"/>
        <v>0.5</v>
      </c>
      <c r="AZ96">
        <f t="shared" si="29"/>
        <v>0.52559274888249674</v>
      </c>
      <c r="BA96">
        <f t="shared" si="29"/>
        <v>0.57009631453263387</v>
      </c>
      <c r="BB96">
        <f t="shared" si="29"/>
        <v>0.58849670335695214</v>
      </c>
      <c r="BC96">
        <f t="shared" si="29"/>
        <v>0.62020658588364141</v>
      </c>
      <c r="BD96">
        <f t="shared" si="29"/>
        <v>0.63303803171564099</v>
      </c>
      <c r="BE96" s="11">
        <f t="shared" si="25"/>
        <v>30087</v>
      </c>
      <c r="BF96" s="11">
        <f t="shared" si="25"/>
        <v>32134.346270433438</v>
      </c>
      <c r="BG96" s="11">
        <f t="shared" si="25"/>
        <v>35414.373240173911</v>
      </c>
      <c r="BH96" s="11">
        <f t="shared" si="25"/>
        <v>38494.485990254398</v>
      </c>
      <c r="BI96" s="11">
        <f t="shared" si="25"/>
        <v>38291.669776176925</v>
      </c>
      <c r="BJ96" s="11">
        <f t="shared" si="25"/>
        <v>41087.435650225561</v>
      </c>
      <c r="BK96" s="12">
        <v>29184</v>
      </c>
      <c r="BL96" s="13">
        <v>0.27744682917396812</v>
      </c>
      <c r="BM96">
        <v>66</v>
      </c>
      <c r="BN96">
        <v>29764.611546204102</v>
      </c>
      <c r="BO96">
        <v>24.872748969749299</v>
      </c>
      <c r="BP96">
        <v>0.60331255076805901</v>
      </c>
    </row>
    <row r="97" spans="1:68" x14ac:dyDescent="0.3">
      <c r="A97">
        <v>24043</v>
      </c>
      <c r="B97" s="16">
        <v>24</v>
      </c>
      <c r="C97" s="16">
        <v>43</v>
      </c>
      <c r="D97" s="16">
        <v>2443</v>
      </c>
      <c r="E97">
        <v>0.15670162300000001</v>
      </c>
      <c r="F97">
        <v>0.16554343899999999</v>
      </c>
      <c r="G97">
        <v>0.18375803099999999</v>
      </c>
      <c r="H97">
        <v>0.20020746</v>
      </c>
      <c r="I97">
        <v>0.20658802600000001</v>
      </c>
      <c r="J97">
        <v>0.21607885800000001</v>
      </c>
      <c r="K97">
        <f t="shared" si="27"/>
        <v>1.0564245336501714</v>
      </c>
      <c r="L97">
        <f t="shared" si="27"/>
        <v>1.1100290782288267</v>
      </c>
      <c r="M97">
        <f t="shared" si="27"/>
        <v>1.0895167896090485</v>
      </c>
      <c r="N97">
        <f t="shared" si="27"/>
        <v>1.0318697714860376</v>
      </c>
      <c r="O97">
        <f t="shared" si="27"/>
        <v>1.0459408620323425</v>
      </c>
      <c r="P97" s="19">
        <v>9383</v>
      </c>
      <c r="Q97" s="2">
        <f t="shared" si="26"/>
        <v>9912.4313992395582</v>
      </c>
      <c r="R97" s="2">
        <f t="shared" si="26"/>
        <v>11003.087089104365</v>
      </c>
      <c r="S97" s="2">
        <f t="shared" si="26"/>
        <v>11988.048121109759</v>
      </c>
      <c r="T97" s="2">
        <f t="shared" si="26"/>
        <v>12370.10447529315</v>
      </c>
      <c r="U97" s="2">
        <f t="shared" si="26"/>
        <v>12938.397738318256</v>
      </c>
      <c r="V97" s="20">
        <v>584.15890439999998</v>
      </c>
      <c r="W97" s="2">
        <f t="shared" si="28"/>
        <v>617.11979815836503</v>
      </c>
      <c r="X97" s="2">
        <f t="shared" si="28"/>
        <v>685.02092070648951</v>
      </c>
      <c r="Y97" s="2">
        <f t="shared" si="28"/>
        <v>746.341794343169</v>
      </c>
      <c r="Z97" s="2">
        <f t="shared" si="28"/>
        <v>770.12753677936507</v>
      </c>
      <c r="AA97" s="2">
        <f t="shared" si="28"/>
        <v>805.50785969385367</v>
      </c>
      <c r="AB97" s="19">
        <v>9383</v>
      </c>
      <c r="AC97" s="2">
        <f t="shared" si="30"/>
        <v>9550.1642140744152</v>
      </c>
      <c r="AD97" s="2">
        <f t="shared" si="31"/>
        <v>9720.3065667470528</v>
      </c>
      <c r="AE97" s="2">
        <f t="shared" si="32"/>
        <v>10248.95722760277</v>
      </c>
      <c r="AF97" s="2">
        <f t="shared" si="33"/>
        <v>9727.1721597451797</v>
      </c>
      <c r="AG97" s="2">
        <f t="shared" si="34"/>
        <v>10213.256144012514</v>
      </c>
      <c r="AH97">
        <f t="shared" si="35"/>
        <v>1.017815646815988</v>
      </c>
      <c r="AI97">
        <f t="shared" si="36"/>
        <v>1.017815646815988</v>
      </c>
      <c r="AJ97" s="17">
        <f>+VLOOKUP($D97,btotal_ine!$A:$H,6,0)</f>
        <v>1.0543862127419128</v>
      </c>
      <c r="AK97" s="17">
        <f>+VLOOKUP($D97,btotal_ine!$A:$H,7,0)</f>
        <v>0.94908896034297963</v>
      </c>
      <c r="AL97" s="17">
        <f>+VLOOKUP($D97,btotal_ine!$A:$H,8,0)</f>
        <v>1.0499717673630717</v>
      </c>
      <c r="AM97">
        <v>584.15890439999998</v>
      </c>
      <c r="AN97">
        <f t="shared" si="37"/>
        <v>594.56607312520487</v>
      </c>
      <c r="AO97">
        <f t="shared" si="40"/>
        <v>605.15865229277244</v>
      </c>
      <c r="AP97">
        <f t="shared" si="40"/>
        <v>638.07093949897637</v>
      </c>
      <c r="AQ97">
        <f t="shared" si="40"/>
        <v>605.58608459415177</v>
      </c>
      <c r="AR97">
        <f t="shared" si="39"/>
        <v>635.84829153180419</v>
      </c>
      <c r="AS97">
        <f t="shared" si="24"/>
        <v>1168.3178088</v>
      </c>
      <c r="AT97">
        <f t="shared" si="24"/>
        <v>1211.6858712835699</v>
      </c>
      <c r="AU97">
        <f t="shared" si="24"/>
        <v>1290.1795729992618</v>
      </c>
      <c r="AV97">
        <f t="shared" si="24"/>
        <v>1384.4127338421454</v>
      </c>
      <c r="AW97">
        <f t="shared" si="24"/>
        <v>1375.7136213735168</v>
      </c>
      <c r="AX97">
        <f t="shared" si="24"/>
        <v>1441.3561512256579</v>
      </c>
      <c r="AY97">
        <f t="shared" si="38"/>
        <v>0.5</v>
      </c>
      <c r="AZ97">
        <f t="shared" si="29"/>
        <v>0.50930675415455173</v>
      </c>
      <c r="BA97">
        <f t="shared" si="29"/>
        <v>0.53095005923402672</v>
      </c>
      <c r="BB97">
        <f t="shared" si="29"/>
        <v>0.53910353184332171</v>
      </c>
      <c r="BC97">
        <f t="shared" si="29"/>
        <v>0.55980221814658437</v>
      </c>
      <c r="BD97">
        <f t="shared" si="29"/>
        <v>0.5588541451111092</v>
      </c>
      <c r="BE97" s="11">
        <f t="shared" si="25"/>
        <v>9383</v>
      </c>
      <c r="BF97" s="11">
        <f t="shared" si="25"/>
        <v>9727.9262750263933</v>
      </c>
      <c r="BG97" s="11">
        <f t="shared" si="25"/>
        <v>10321.994694774494</v>
      </c>
      <c r="BH97" s="11">
        <f t="shared" si="25"/>
        <v>11050.498078223583</v>
      </c>
      <c r="BI97" s="11">
        <f t="shared" si="25"/>
        <v>10890.585102638108</v>
      </c>
      <c r="BJ97" s="11">
        <f t="shared" si="25"/>
        <v>11415.441062325794</v>
      </c>
      <c r="BK97" s="12">
        <v>7966</v>
      </c>
      <c r="BL97" s="13">
        <v>0.277087848417928</v>
      </c>
      <c r="BM97">
        <v>16</v>
      </c>
      <c r="BN97">
        <v>8497.7442095993301</v>
      </c>
      <c r="BO97">
        <v>18.892534126041799</v>
      </c>
      <c r="BP97">
        <v>1.4243994829222599</v>
      </c>
    </row>
    <row r="98" spans="1:68" x14ac:dyDescent="0.3">
      <c r="A98">
        <v>24045</v>
      </c>
      <c r="B98" s="16">
        <v>24</v>
      </c>
      <c r="C98" s="16">
        <v>45</v>
      </c>
      <c r="D98" s="16">
        <v>2445</v>
      </c>
      <c r="E98">
        <v>9.6918553000000005E-2</v>
      </c>
      <c r="F98">
        <v>0.105262039</v>
      </c>
      <c r="G98">
        <v>0.119374488</v>
      </c>
      <c r="H98">
        <v>0.12625726800000001</v>
      </c>
      <c r="I98">
        <v>0.132222963</v>
      </c>
      <c r="J98">
        <v>0.140007994</v>
      </c>
      <c r="K98">
        <f t="shared" ref="K98:O106" si="41">+F98/E98</f>
        <v>1.0860876038873588</v>
      </c>
      <c r="L98">
        <f t="shared" si="41"/>
        <v>1.1340696905937762</v>
      </c>
      <c r="M98">
        <f t="shared" si="41"/>
        <v>1.057657043102878</v>
      </c>
      <c r="N98">
        <f t="shared" si="41"/>
        <v>1.0472503095821779</v>
      </c>
      <c r="O98">
        <f t="shared" si="41"/>
        <v>1.058878055848741</v>
      </c>
      <c r="P98" s="19">
        <v>14486</v>
      </c>
      <c r="Q98" s="2">
        <f t="shared" si="26"/>
        <v>15733.065029912279</v>
      </c>
      <c r="R98" s="2">
        <f t="shared" si="26"/>
        <v>17842.392190564377</v>
      </c>
      <c r="S98" s="2">
        <f t="shared" si="26"/>
        <v>18871.131766154202</v>
      </c>
      <c r="T98" s="2">
        <f t="shared" si="26"/>
        <v>19762.798584271059</v>
      </c>
      <c r="U98" s="2">
        <f t="shared" si="26"/>
        <v>20926.393743043187</v>
      </c>
      <c r="V98" s="20">
        <v>550.19940440000005</v>
      </c>
      <c r="W98" s="2">
        <f t="shared" si="28"/>
        <v>597.56475278504797</v>
      </c>
      <c r="X98" s="2">
        <f t="shared" si="28"/>
        <v>677.68007430068565</v>
      </c>
      <c r="Y98" s="2">
        <f t="shared" si="28"/>
        <v>716.75310355460181</v>
      </c>
      <c r="Z98" s="2">
        <f t="shared" si="28"/>
        <v>750.61990959154355</v>
      </c>
      <c r="AA98" s="2">
        <f t="shared" si="28"/>
        <v>794.81495054965137</v>
      </c>
      <c r="AB98" s="19">
        <v>14486</v>
      </c>
      <c r="AC98" s="2">
        <f t="shared" si="30"/>
        <v>14746.696926512524</v>
      </c>
      <c r="AD98" s="2">
        <f t="shared" si="31"/>
        <v>15012.085478559569</v>
      </c>
      <c r="AE98" s="2">
        <f t="shared" si="32"/>
        <v>15763.357880117394</v>
      </c>
      <c r="AF98" s="2">
        <f t="shared" si="33"/>
        <v>15582.221056026377</v>
      </c>
      <c r="AG98" s="2">
        <f t="shared" si="34"/>
        <v>15822.747002770186</v>
      </c>
      <c r="AH98">
        <f t="shared" si="35"/>
        <v>1.0179964742863816</v>
      </c>
      <c r="AI98">
        <f t="shared" si="36"/>
        <v>1.0179964742863816</v>
      </c>
      <c r="AJ98" s="17">
        <f>+VLOOKUP($D98,btotal_ine!$A:$H,6,0)</f>
        <v>1.0500445059835823</v>
      </c>
      <c r="AK98" s="17">
        <f>+VLOOKUP($D98,btotal_ine!$A:$H,7,0)</f>
        <v>0.98850899500800604</v>
      </c>
      <c r="AL98" s="17">
        <f>+VLOOKUP($D98,btotal_ine!$A:$H,8,0)</f>
        <v>1.0154359218675559</v>
      </c>
      <c r="AM98">
        <v>550.19940440000005</v>
      </c>
      <c r="AN98">
        <f t="shared" si="37"/>
        <v>560.10105383366715</v>
      </c>
      <c r="AO98">
        <f t="shared" si="40"/>
        <v>570.18089804676003</v>
      </c>
      <c r="AP98">
        <f t="shared" si="40"/>
        <v>598.71531941078547</v>
      </c>
      <c r="AQ98">
        <f t="shared" si="40"/>
        <v>591.83547868665289</v>
      </c>
      <c r="AR98">
        <f t="shared" si="39"/>
        <v>600.97100489410764</v>
      </c>
      <c r="AS98">
        <f t="shared" si="24"/>
        <v>1100.3988088000001</v>
      </c>
      <c r="AT98">
        <f t="shared" si="24"/>
        <v>1157.6658066187151</v>
      </c>
      <c r="AU98">
        <f t="shared" si="24"/>
        <v>1247.8609723474456</v>
      </c>
      <c r="AV98">
        <f t="shared" si="24"/>
        <v>1315.4684229653872</v>
      </c>
      <c r="AW98">
        <f t="shared" si="24"/>
        <v>1342.4553882781966</v>
      </c>
      <c r="AX98">
        <f t="shared" si="24"/>
        <v>1395.7859554437591</v>
      </c>
      <c r="AY98">
        <f t="shared" si="38"/>
        <v>0.5</v>
      </c>
      <c r="AZ98">
        <f t="shared" si="29"/>
        <v>0.51618070549254802</v>
      </c>
      <c r="BA98">
        <f t="shared" si="29"/>
        <v>0.54307337861993576</v>
      </c>
      <c r="BB98">
        <f t="shared" si="29"/>
        <v>0.54486530504386044</v>
      </c>
      <c r="BC98">
        <f t="shared" si="29"/>
        <v>0.55913955588071507</v>
      </c>
      <c r="BD98">
        <f t="shared" si="29"/>
        <v>0.56943899417368593</v>
      </c>
      <c r="BE98" s="11">
        <f t="shared" si="25"/>
        <v>14486</v>
      </c>
      <c r="BF98" s="11">
        <f t="shared" si="25"/>
        <v>15223.920846424047</v>
      </c>
      <c r="BG98" s="11">
        <f t="shared" si="25"/>
        <v>16305.327961945244</v>
      </c>
      <c r="BH98" s="11">
        <f t="shared" si="25"/>
        <v>17177.813599731413</v>
      </c>
      <c r="BI98" s="11">
        <f t="shared" si="25"/>
        <v>17425.27232180343</v>
      </c>
      <c r="BJ98" s="11">
        <f t="shared" si="25"/>
        <v>18020.178276644321</v>
      </c>
      <c r="BK98" s="12">
        <v>14188</v>
      </c>
      <c r="BL98" s="13">
        <v>0.19508869995675338</v>
      </c>
      <c r="BM98">
        <v>25</v>
      </c>
      <c r="BN98">
        <v>14443.3210906023</v>
      </c>
      <c r="BO98">
        <v>11.9497410855566</v>
      </c>
      <c r="BP98">
        <v>1.1229879840796699</v>
      </c>
    </row>
    <row r="99" spans="1:68" x14ac:dyDescent="0.3">
      <c r="A99">
        <v>24046</v>
      </c>
      <c r="B99" s="16">
        <v>24</v>
      </c>
      <c r="C99" s="16">
        <v>46</v>
      </c>
      <c r="D99" s="16">
        <v>2446</v>
      </c>
      <c r="E99">
        <v>0.106345098</v>
      </c>
      <c r="F99">
        <v>0.116017838</v>
      </c>
      <c r="G99">
        <v>0.12517621700000001</v>
      </c>
      <c r="H99">
        <v>0.135019527</v>
      </c>
      <c r="I99">
        <v>0.14616183699999999</v>
      </c>
      <c r="J99">
        <v>0.15514060499999999</v>
      </c>
      <c r="K99">
        <f t="shared" si="41"/>
        <v>1.0909561435544495</v>
      </c>
      <c r="L99">
        <f t="shared" si="41"/>
        <v>1.0789394041285272</v>
      </c>
      <c r="M99">
        <f t="shared" si="41"/>
        <v>1.0786356245292186</v>
      </c>
      <c r="N99">
        <f t="shared" si="41"/>
        <v>1.0825236930358968</v>
      </c>
      <c r="O99">
        <f t="shared" si="41"/>
        <v>1.0614303171353818</v>
      </c>
      <c r="P99" s="19">
        <v>17888</v>
      </c>
      <c r="Q99" s="2">
        <f t="shared" si="26"/>
        <v>19515.023495901991</v>
      </c>
      <c r="R99" s="2">
        <f t="shared" si="26"/>
        <v>21055.527822222703</v>
      </c>
      <c r="S99" s="2">
        <f t="shared" si="26"/>
        <v>22711.242402315522</v>
      </c>
      <c r="T99" s="2">
        <f t="shared" si="26"/>
        <v>24585.45799878805</v>
      </c>
      <c r="U99" s="2">
        <f t="shared" si="26"/>
        <v>26095.750480572209</v>
      </c>
      <c r="V99" s="20">
        <v>1044.4681740000001</v>
      </c>
      <c r="W99" s="2">
        <f t="shared" si="28"/>
        <v>1139.4689711723979</v>
      </c>
      <c r="X99" s="2">
        <f t="shared" si="28"/>
        <v>1229.4179727796929</v>
      </c>
      <c r="Y99" s="2">
        <f t="shared" si="28"/>
        <v>1326.0940228766699</v>
      </c>
      <c r="Z99" s="2">
        <f t="shared" si="28"/>
        <v>1435.5281989572818</v>
      </c>
      <c r="AA99" s="2">
        <f t="shared" si="28"/>
        <v>1523.713151476011</v>
      </c>
      <c r="AB99" s="19">
        <v>17888</v>
      </c>
      <c r="AC99" s="2">
        <f t="shared" si="30"/>
        <v>18286.909133731358</v>
      </c>
      <c r="AD99" s="2">
        <f t="shared" si="31"/>
        <v>18694.71409130967</v>
      </c>
      <c r="AE99" s="2">
        <f t="shared" si="32"/>
        <v>19673.119219766002</v>
      </c>
      <c r="AF99" s="2">
        <f t="shared" si="33"/>
        <v>19478.838416083257</v>
      </c>
      <c r="AG99" s="2">
        <f t="shared" si="34"/>
        <v>19954.913898981507</v>
      </c>
      <c r="AH99">
        <f t="shared" si="35"/>
        <v>1.0223003764384704</v>
      </c>
      <c r="AI99">
        <f t="shared" si="36"/>
        <v>1.0223003764384704</v>
      </c>
      <c r="AJ99" s="17">
        <f>+VLOOKUP($D99,btotal_ine!$A:$H,6,0)</f>
        <v>1.0523359236026588</v>
      </c>
      <c r="AK99" s="17">
        <f>+VLOOKUP($D99,btotal_ine!$A:$H,7,0)</f>
        <v>0.99012455516014231</v>
      </c>
      <c r="AL99" s="17">
        <f>+VLOOKUP($D99,btotal_ine!$A:$H,8,0)</f>
        <v>1.0244406505526102</v>
      </c>
      <c r="AM99">
        <v>1044.4681740000001</v>
      </c>
      <c r="AN99">
        <f t="shared" si="37"/>
        <v>1067.7602074582019</v>
      </c>
      <c r="AO99">
        <f t="shared" si="40"/>
        <v>1091.5716620305391</v>
      </c>
      <c r="AP99">
        <f t="shared" si="40"/>
        <v>1148.7000731413966</v>
      </c>
      <c r="AQ99">
        <f t="shared" si="40"/>
        <v>1137.3561489315482</v>
      </c>
      <c r="AR99">
        <f t="shared" si="39"/>
        <v>1165.1538731214466</v>
      </c>
      <c r="AS99">
        <f t="shared" si="24"/>
        <v>2088.9363480000002</v>
      </c>
      <c r="AT99">
        <f t="shared" si="24"/>
        <v>2207.2291786305996</v>
      </c>
      <c r="AU99">
        <f t="shared" si="24"/>
        <v>2320.989634810232</v>
      </c>
      <c r="AV99">
        <f t="shared" si="24"/>
        <v>2474.7940960180667</v>
      </c>
      <c r="AW99">
        <f t="shared" si="24"/>
        <v>2572.8843478888302</v>
      </c>
      <c r="AX99">
        <f t="shared" si="24"/>
        <v>2688.8670245974577</v>
      </c>
      <c r="AY99">
        <f t="shared" si="38"/>
        <v>0.5</v>
      </c>
      <c r="AZ99">
        <f t="shared" si="29"/>
        <v>0.51624406844754678</v>
      </c>
      <c r="BA99">
        <f t="shared" si="29"/>
        <v>0.52969558947651751</v>
      </c>
      <c r="BB99">
        <f t="shared" si="29"/>
        <v>0.53584014323064277</v>
      </c>
      <c r="BC99">
        <f t="shared" si="29"/>
        <v>0.55794509385359614</v>
      </c>
      <c r="BD99">
        <f t="shared" si="29"/>
        <v>0.56667478813093097</v>
      </c>
      <c r="BE99" s="11">
        <f t="shared" si="25"/>
        <v>17888</v>
      </c>
      <c r="BF99" s="11">
        <f t="shared" si="25"/>
        <v>18881.016741056159</v>
      </c>
      <c r="BG99" s="11">
        <f t="shared" si="25"/>
        <v>19805.01520138247</v>
      </c>
      <c r="BH99" s="11">
        <f t="shared" si="25"/>
        <v>21083.294041025852</v>
      </c>
      <c r="BI99" s="11">
        <f t="shared" si="25"/>
        <v>21736.244656441209</v>
      </c>
      <c r="BJ99" s="11">
        <f t="shared" si="25"/>
        <v>22615.893211752627</v>
      </c>
      <c r="BK99" s="12">
        <v>18206</v>
      </c>
      <c r="BL99" s="13">
        <v>0.1618132748944352</v>
      </c>
      <c r="BM99">
        <v>40</v>
      </c>
      <c r="BN99">
        <v>17911.4626297096</v>
      </c>
      <c r="BO99">
        <v>22.081222411768501</v>
      </c>
      <c r="BP99">
        <v>1.4940197878325201</v>
      </c>
    </row>
    <row r="100" spans="1:68" x14ac:dyDescent="0.3">
      <c r="A100">
        <v>24047</v>
      </c>
      <c r="B100" s="16">
        <v>24</v>
      </c>
      <c r="C100" s="16">
        <v>47</v>
      </c>
      <c r="D100" s="16">
        <v>2447</v>
      </c>
      <c r="E100">
        <v>3.4208990000000002E-2</v>
      </c>
      <c r="F100">
        <v>3.6624338999999999E-2</v>
      </c>
      <c r="G100">
        <v>3.9233069000000002E-2</v>
      </c>
      <c r="H100">
        <v>4.2724193000000001E-2</v>
      </c>
      <c r="I100">
        <v>4.3484298999999997E-2</v>
      </c>
      <c r="J100">
        <v>4.4232467999999997E-2</v>
      </c>
      <c r="K100">
        <f t="shared" si="41"/>
        <v>1.0706056799689203</v>
      </c>
      <c r="L100">
        <f t="shared" si="41"/>
        <v>1.0712294083996985</v>
      </c>
      <c r="M100">
        <f t="shared" si="41"/>
        <v>1.0889842188996226</v>
      </c>
      <c r="N100">
        <f t="shared" si="41"/>
        <v>1.0177909972459864</v>
      </c>
      <c r="O100">
        <f t="shared" si="41"/>
        <v>1.0172054975521165</v>
      </c>
      <c r="P100" s="19">
        <v>9671</v>
      </c>
      <c r="Q100" s="2">
        <f t="shared" si="26"/>
        <v>10353.827530979428</v>
      </c>
      <c r="R100" s="2">
        <f t="shared" si="26"/>
        <v>11091.324540683603</v>
      </c>
      <c r="S100" s="2">
        <f t="shared" si="26"/>
        <v>12078.277391498548</v>
      </c>
      <c r="T100" s="2">
        <f t="shared" si="26"/>
        <v>12293.161991306959</v>
      </c>
      <c r="U100" s="2">
        <f t="shared" si="26"/>
        <v>12504.671959856163</v>
      </c>
      <c r="V100" s="20">
        <v>591.80380830000001</v>
      </c>
      <c r="W100" s="2">
        <f t="shared" si="28"/>
        <v>633.58851859321805</v>
      </c>
      <c r="X100" s="2">
        <f t="shared" si="28"/>
        <v>678.71865394145436</v>
      </c>
      <c r="Y100" s="2">
        <f t="shared" si="28"/>
        <v>739.11390321503791</v>
      </c>
      <c r="Z100" s="2">
        <f t="shared" si="28"/>
        <v>752.26347663160698</v>
      </c>
      <c r="AA100" s="2">
        <f t="shared" si="28"/>
        <v>765.20654403733874</v>
      </c>
      <c r="AB100" s="19">
        <v>9671</v>
      </c>
      <c r="AC100" s="2">
        <f t="shared" si="30"/>
        <v>9924.513198208102</v>
      </c>
      <c r="AD100" s="2">
        <f t="shared" si="31"/>
        <v>10184.671928591335</v>
      </c>
      <c r="AE100" s="2">
        <f t="shared" si="32"/>
        <v>10802.318529347107</v>
      </c>
      <c r="AF100" s="2">
        <f t="shared" si="33"/>
        <v>10331.936896513469</v>
      </c>
      <c r="AG100" s="2">
        <f t="shared" si="34"/>
        <v>10967.775052130211</v>
      </c>
      <c r="AH100">
        <f t="shared" si="35"/>
        <v>1.0262137522705099</v>
      </c>
      <c r="AI100">
        <f t="shared" si="36"/>
        <v>1.0262137522705099</v>
      </c>
      <c r="AJ100" s="17">
        <f>+VLOOKUP($D100,btotal_ine!$A:$H,6,0)</f>
        <v>1.0606447222931019</v>
      </c>
      <c r="AK100" s="17">
        <f>+VLOOKUP($D100,btotal_ine!$A:$H,7,0)</f>
        <v>0.95645549318364076</v>
      </c>
      <c r="AL100" s="17">
        <f>+VLOOKUP($D100,btotal_ine!$A:$H,8,0)</f>
        <v>1.0615410413347866</v>
      </c>
      <c r="AM100">
        <v>591.80380830000001</v>
      </c>
      <c r="AN100">
        <f t="shared" si="37"/>
        <v>607.3172067235206</v>
      </c>
      <c r="AO100">
        <f t="shared" si="40"/>
        <v>623.237269530189</v>
      </c>
      <c r="AP100">
        <f t="shared" si="40"/>
        <v>661.03332066355847</v>
      </c>
      <c r="AQ100">
        <f t="shared" si="40"/>
        <v>632.24895072608354</v>
      </c>
      <c r="AR100">
        <f t="shared" si="39"/>
        <v>671.15820953659284</v>
      </c>
      <c r="AS100">
        <f t="shared" si="24"/>
        <v>1183.6076166</v>
      </c>
      <c r="AT100">
        <f t="shared" si="24"/>
        <v>1240.9057253167387</v>
      </c>
      <c r="AU100">
        <f t="shared" si="24"/>
        <v>1301.9559234716435</v>
      </c>
      <c r="AV100">
        <f t="shared" ref="AV100:AX106" si="42">+AP100+Y100</f>
        <v>1400.1472238785964</v>
      </c>
      <c r="AW100">
        <f t="shared" si="42"/>
        <v>1384.5124273576905</v>
      </c>
      <c r="AX100">
        <f t="shared" si="42"/>
        <v>1436.3647535739315</v>
      </c>
      <c r="AY100">
        <f t="shared" si="38"/>
        <v>0.5</v>
      </c>
      <c r="AZ100">
        <f t="shared" si="29"/>
        <v>0.51058553898725534</v>
      </c>
      <c r="BA100">
        <f t="shared" si="29"/>
        <v>0.52130693651415072</v>
      </c>
      <c r="BB100">
        <f t="shared" si="29"/>
        <v>0.52788299016698603</v>
      </c>
      <c r="BC100">
        <f t="shared" si="29"/>
        <v>0.54334180160974377</v>
      </c>
      <c r="BD100">
        <f t="shared" si="29"/>
        <v>0.53273831882421807</v>
      </c>
      <c r="BE100" s="11">
        <f t="shared" si="25"/>
        <v>9671</v>
      </c>
      <c r="BF100" s="11">
        <f t="shared" si="25"/>
        <v>10134.625840986428</v>
      </c>
      <c r="BG100" s="11">
        <f t="shared" si="25"/>
        <v>10618.68024499123</v>
      </c>
      <c r="BH100" s="11">
        <f t="shared" ref="BH100:BJ106" si="43">+(BB100*AE100)+(1-BB100)*S100</f>
        <v>11404.72041201598</v>
      </c>
      <c r="BI100" s="11">
        <f t="shared" si="43"/>
        <v>11227.546414939625</v>
      </c>
      <c r="BJ100" s="11">
        <f t="shared" si="43"/>
        <v>11685.908085028099</v>
      </c>
      <c r="BK100" s="12">
        <v>9277</v>
      </c>
      <c r="BL100" s="13">
        <v>0.17421455477484382</v>
      </c>
      <c r="BM100">
        <v>55</v>
      </c>
      <c r="BN100">
        <v>9826.6618371652803</v>
      </c>
      <c r="BO100">
        <v>5.72321348948606</v>
      </c>
      <c r="BP100">
        <v>0.57928876742276503</v>
      </c>
    </row>
    <row r="101" spans="1:68" x14ac:dyDescent="0.3">
      <c r="A101">
        <v>24049</v>
      </c>
      <c r="B101" s="16">
        <v>24</v>
      </c>
      <c r="C101" s="16">
        <v>49</v>
      </c>
      <c r="D101" s="16">
        <v>2449</v>
      </c>
      <c r="E101">
        <v>0.115716709</v>
      </c>
      <c r="F101">
        <v>0.12975013599999999</v>
      </c>
      <c r="G101">
        <v>0.139998382</v>
      </c>
      <c r="H101">
        <v>0.150153229</v>
      </c>
      <c r="I101">
        <v>0.16378932099999999</v>
      </c>
      <c r="J101">
        <v>0.17287872400000001</v>
      </c>
      <c r="K101">
        <f t="shared" si="41"/>
        <v>1.1212739899127271</v>
      </c>
      <c r="L101">
        <f t="shared" si="41"/>
        <v>1.0789844721241757</v>
      </c>
      <c r="M101">
        <f t="shared" si="41"/>
        <v>1.0725354597312418</v>
      </c>
      <c r="N101">
        <f t="shared" si="41"/>
        <v>1.090814510555747</v>
      </c>
      <c r="O101">
        <f t="shared" si="41"/>
        <v>1.0554944787883944</v>
      </c>
      <c r="P101" s="19">
        <v>37184</v>
      </c>
      <c r="Q101" s="2">
        <f t="shared" si="26"/>
        <v>41693.452040914846</v>
      </c>
      <c r="R101" s="2">
        <f t="shared" si="26"/>
        <v>44986.587341401144</v>
      </c>
      <c r="S101" s="2">
        <f t="shared" si="26"/>
        <v>48249.710135949339</v>
      </c>
      <c r="T101" s="2">
        <f t="shared" si="26"/>
        <v>52631.483946402244</v>
      </c>
      <c r="U101" s="2">
        <f t="shared" si="26"/>
        <v>55552.240715867585</v>
      </c>
      <c r="V101" s="20">
        <v>1172.069714</v>
      </c>
      <c r="W101" s="2">
        <f t="shared" si="28"/>
        <v>1314.2112846726488</v>
      </c>
      <c r="X101" s="2">
        <f t="shared" si="28"/>
        <v>1418.0135692521528</v>
      </c>
      <c r="Y101" s="2">
        <f t="shared" si="28"/>
        <v>1520.8698354029968</v>
      </c>
      <c r="Z101" s="2">
        <f t="shared" si="28"/>
        <v>1658.9868851241195</v>
      </c>
      <c r="AA101" s="2">
        <f t="shared" si="28"/>
        <v>1751.0514976308643</v>
      </c>
      <c r="AB101" s="19">
        <v>37184</v>
      </c>
      <c r="AC101" s="2">
        <f t="shared" si="30"/>
        <v>37427.581249166702</v>
      </c>
      <c r="AD101" s="2">
        <f t="shared" si="31"/>
        <v>37672.758126155743</v>
      </c>
      <c r="AE101" s="2">
        <f t="shared" si="32"/>
        <v>39045.409153624714</v>
      </c>
      <c r="AF101" s="2">
        <f t="shared" si="33"/>
        <v>37863.125786899618</v>
      </c>
      <c r="AG101" s="2">
        <f t="shared" si="34"/>
        <v>38374.112665738437</v>
      </c>
      <c r="AH101">
        <f t="shared" si="35"/>
        <v>1.0065507005477277</v>
      </c>
      <c r="AI101">
        <f t="shared" si="36"/>
        <v>1.0065507005477277</v>
      </c>
      <c r="AJ101" s="17">
        <f>+VLOOKUP($D101,btotal_ine!$A:$H,6,0)</f>
        <v>1.036436170212766</v>
      </c>
      <c r="AK101" s="17">
        <f>+VLOOKUP($D101,btotal_ine!$A:$H,7,0)</f>
        <v>0.96972029766487045</v>
      </c>
      <c r="AL101" s="17">
        <f>+VLOOKUP($D101,btotal_ine!$A:$H,8,0)</f>
        <v>1.0134956337655465</v>
      </c>
      <c r="AM101">
        <v>1172.069714</v>
      </c>
      <c r="AN101">
        <f t="shared" si="37"/>
        <v>1179.7475917174747</v>
      </c>
      <c r="AO101">
        <f t="shared" si="40"/>
        <v>1187.4757649127189</v>
      </c>
      <c r="AP101">
        <f t="shared" si="40"/>
        <v>1230.7428340066133</v>
      </c>
      <c r="AQ101">
        <f t="shared" si="40"/>
        <v>1193.4763073417994</v>
      </c>
      <c r="AR101">
        <f t="shared" si="39"/>
        <v>1209.5830264935412</v>
      </c>
      <c r="AS101">
        <f t="shared" ref="AS101:AU106" si="44">+AM101+V101</f>
        <v>2344.139428</v>
      </c>
      <c r="AT101">
        <f t="shared" si="44"/>
        <v>2493.9588763901238</v>
      </c>
      <c r="AU101">
        <f t="shared" si="44"/>
        <v>2605.4893341648717</v>
      </c>
      <c r="AV101">
        <f t="shared" si="42"/>
        <v>2751.6126694096101</v>
      </c>
      <c r="AW101">
        <f t="shared" si="42"/>
        <v>2852.4631924659188</v>
      </c>
      <c r="AX101">
        <f t="shared" si="42"/>
        <v>2960.6345241244053</v>
      </c>
      <c r="AY101">
        <f t="shared" si="38"/>
        <v>0.5</v>
      </c>
      <c r="AZ101">
        <f t="shared" si="29"/>
        <v>0.52695788094746043</v>
      </c>
      <c r="BA101">
        <f t="shared" si="29"/>
        <v>0.54424078834568079</v>
      </c>
      <c r="BB101">
        <f t="shared" si="29"/>
        <v>0.55271944787538607</v>
      </c>
      <c r="BC101">
        <f t="shared" si="29"/>
        <v>0.58159799905777088</v>
      </c>
      <c r="BD101">
        <f t="shared" si="29"/>
        <v>0.59144466612228341</v>
      </c>
      <c r="BE101" s="11">
        <f t="shared" ref="BE101:BG106" si="45">+(AY101*AB101)+(1-AY101)*P101</f>
        <v>37184</v>
      </c>
      <c r="BF101" s="11">
        <f t="shared" si="45"/>
        <v>39445.517808099576</v>
      </c>
      <c r="BG101" s="11">
        <f t="shared" si="45"/>
        <v>41006.103163470318</v>
      </c>
      <c r="BH101" s="11">
        <f t="shared" si="43"/>
        <v>43162.313978919992</v>
      </c>
      <c r="BI101" s="11">
        <f t="shared" si="43"/>
        <v>44042.236391467013</v>
      </c>
      <c r="BJ101" s="11">
        <f t="shared" si="43"/>
        <v>45392.328506653124</v>
      </c>
      <c r="BK101" s="12">
        <v>38389</v>
      </c>
      <c r="BL101" s="13">
        <v>0.16277820184346914</v>
      </c>
      <c r="BM101">
        <v>38</v>
      </c>
      <c r="BN101">
        <v>41650.812532176002</v>
      </c>
      <c r="BO101">
        <v>18.520841677514898</v>
      </c>
      <c r="BP101">
        <v>1.14818351902702</v>
      </c>
    </row>
    <row r="102" spans="1:68" x14ac:dyDescent="0.3">
      <c r="A102">
        <v>24050</v>
      </c>
      <c r="B102" s="16">
        <v>24</v>
      </c>
      <c r="C102" s="16">
        <v>50</v>
      </c>
      <c r="D102" s="16">
        <v>2450</v>
      </c>
      <c r="E102">
        <v>0.70075244699999995</v>
      </c>
      <c r="F102">
        <v>0.81313917300000005</v>
      </c>
      <c r="G102">
        <v>0.92211222999999998</v>
      </c>
      <c r="H102">
        <v>1.0390027529999999</v>
      </c>
      <c r="I102">
        <v>1.1042538019999999</v>
      </c>
      <c r="J102">
        <v>1.1627875839999999</v>
      </c>
      <c r="K102">
        <f t="shared" si="41"/>
        <v>1.1603800692828692</v>
      </c>
      <c r="L102">
        <f t="shared" si="41"/>
        <v>1.1340152591566264</v>
      </c>
      <c r="M102">
        <f t="shared" si="41"/>
        <v>1.1267638788393468</v>
      </c>
      <c r="N102">
        <f t="shared" si="41"/>
        <v>1.0628016131926457</v>
      </c>
      <c r="O102">
        <f t="shared" si="41"/>
        <v>1.0530075440030044</v>
      </c>
      <c r="P102" s="19">
        <v>49385</v>
      </c>
      <c r="Q102" s="2">
        <f t="shared" si="26"/>
        <v>57305.369721534495</v>
      </c>
      <c r="R102" s="2">
        <f t="shared" si="26"/>
        <v>64985.163695832227</v>
      </c>
      <c r="S102" s="2">
        <f t="shared" si="26"/>
        <v>73222.935112925828</v>
      </c>
      <c r="T102" s="2">
        <f t="shared" si="26"/>
        <v>77821.453560717986</v>
      </c>
      <c r="U102" s="2">
        <f t="shared" si="26"/>
        <v>81946.577684715507</v>
      </c>
      <c r="V102" s="20">
        <v>1633.3750399999999</v>
      </c>
      <c r="W102" s="2">
        <f t="shared" si="28"/>
        <v>1895.3358420801092</v>
      </c>
      <c r="X102" s="2">
        <f t="shared" si="28"/>
        <v>2149.3397661453178</v>
      </c>
      <c r="Y102" s="2">
        <f t="shared" si="28"/>
        <v>2421.7984118455529</v>
      </c>
      <c r="Z102" s="2">
        <f t="shared" si="28"/>
        <v>2573.891258936841</v>
      </c>
      <c r="AA102" s="2">
        <f t="shared" si="28"/>
        <v>2710.3269131038842</v>
      </c>
      <c r="AB102" s="19">
        <v>49385</v>
      </c>
      <c r="AC102" s="2">
        <f t="shared" si="30"/>
        <v>50260.650944510984</v>
      </c>
      <c r="AD102" s="2">
        <f t="shared" si="31"/>
        <v>51151.828153608847</v>
      </c>
      <c r="AE102" s="2">
        <f t="shared" si="32"/>
        <v>53819.328602334528</v>
      </c>
      <c r="AF102" s="2">
        <f t="shared" si="33"/>
        <v>53512.465768759314</v>
      </c>
      <c r="AG102" s="2">
        <f t="shared" si="34"/>
        <v>53873.48086708309</v>
      </c>
      <c r="AH102">
        <f t="shared" si="35"/>
        <v>1.0177311115624377</v>
      </c>
      <c r="AI102">
        <f t="shared" si="36"/>
        <v>1.0177311115624377</v>
      </c>
      <c r="AJ102" s="17">
        <f>+VLOOKUP($D102,btotal_ine!$A:$H,6,0)</f>
        <v>1.0521486825595985</v>
      </c>
      <c r="AK102" s="17">
        <f>+VLOOKUP($D102,btotal_ine!$A:$H,7,0)</f>
        <v>0.99429827830364459</v>
      </c>
      <c r="AL102" s="17">
        <f>+VLOOKUP($D102,btotal_ine!$A:$H,8,0)</f>
        <v>1.0067463738240696</v>
      </c>
      <c r="AM102">
        <v>1633.3750399999999</v>
      </c>
      <c r="AN102">
        <f t="shared" si="37"/>
        <v>1662.336595057541</v>
      </c>
      <c r="AO102">
        <f t="shared" si="40"/>
        <v>1691.8116706788289</v>
      </c>
      <c r="AP102">
        <f t="shared" si="40"/>
        <v>1780.0374204436832</v>
      </c>
      <c r="AQ102">
        <f t="shared" si="40"/>
        <v>1769.888142463215</v>
      </c>
      <c r="AR102">
        <f t="shared" si="39"/>
        <v>1781.82846949906</v>
      </c>
      <c r="AS102">
        <f t="shared" si="44"/>
        <v>3266.7500799999998</v>
      </c>
      <c r="AT102">
        <f t="shared" si="44"/>
        <v>3557.6724371376504</v>
      </c>
      <c r="AU102">
        <f t="shared" si="44"/>
        <v>3841.1514368241469</v>
      </c>
      <c r="AV102">
        <f t="shared" si="42"/>
        <v>4201.8358322892364</v>
      </c>
      <c r="AW102">
        <f t="shared" si="42"/>
        <v>4343.7794014000556</v>
      </c>
      <c r="AX102">
        <f t="shared" si="42"/>
        <v>4492.155382602944</v>
      </c>
      <c r="AY102">
        <f t="shared" si="38"/>
        <v>0.5</v>
      </c>
      <c r="AZ102">
        <f t="shared" si="29"/>
        <v>0.53274602301638962</v>
      </c>
      <c r="BA102">
        <f t="shared" si="29"/>
        <v>0.55955611266458838</v>
      </c>
      <c r="BB102">
        <f t="shared" si="29"/>
        <v>0.57636673789944659</v>
      </c>
      <c r="BC102">
        <f t="shared" si="29"/>
        <v>0.59254649490424005</v>
      </c>
      <c r="BD102">
        <f t="shared" si="29"/>
        <v>0.6033466526114255</v>
      </c>
      <c r="BE102" s="11">
        <f t="shared" si="45"/>
        <v>49385</v>
      </c>
      <c r="BF102" s="11">
        <f t="shared" si="45"/>
        <v>53552.32380980633</v>
      </c>
      <c r="BG102" s="11">
        <f t="shared" si="45"/>
        <v>57244.636234640828</v>
      </c>
      <c r="BH102" s="11">
        <f t="shared" si="43"/>
        <v>62039.341724931859</v>
      </c>
      <c r="BI102" s="11">
        <f t="shared" si="43"/>
        <v>63417.248049922913</v>
      </c>
      <c r="BJ102" s="11">
        <f t="shared" si="43"/>
        <v>65008.768691360528</v>
      </c>
      <c r="BK102" s="12">
        <v>52912</v>
      </c>
      <c r="BL102" s="13">
        <v>0.16375582202693562</v>
      </c>
      <c r="BM102">
        <v>92</v>
      </c>
      <c r="BN102">
        <v>52032.701820629904</v>
      </c>
      <c r="BO102">
        <v>57.288681526688499</v>
      </c>
      <c r="BP102">
        <v>5.5200387714239296</v>
      </c>
    </row>
    <row r="103" spans="1:68" x14ac:dyDescent="0.3">
      <c r="A103">
        <v>24052</v>
      </c>
      <c r="B103" s="16">
        <v>24</v>
      </c>
      <c r="C103" s="16">
        <v>52</v>
      </c>
      <c r="D103" s="16">
        <v>2452</v>
      </c>
      <c r="E103">
        <v>7.6822716999999999E-2</v>
      </c>
      <c r="F103">
        <v>9.6641450000000004E-2</v>
      </c>
      <c r="G103">
        <v>0.115101738</v>
      </c>
      <c r="H103">
        <v>0.12711872299999999</v>
      </c>
      <c r="I103">
        <v>0.14213708999999999</v>
      </c>
      <c r="J103">
        <v>0.15236909100000001</v>
      </c>
      <c r="K103">
        <f t="shared" si="41"/>
        <v>1.2579801102322377</v>
      </c>
      <c r="L103">
        <f t="shared" si="41"/>
        <v>1.1910183259874514</v>
      </c>
      <c r="M103">
        <f t="shared" si="41"/>
        <v>1.104403158534409</v>
      </c>
      <c r="N103">
        <f t="shared" si="41"/>
        <v>1.1181444137068621</v>
      </c>
      <c r="O103">
        <f t="shared" si="41"/>
        <v>1.0719868473457563</v>
      </c>
      <c r="P103" s="19">
        <v>10048</v>
      </c>
      <c r="Q103" s="2">
        <f t="shared" si="26"/>
        <v>12640.184147613523</v>
      </c>
      <c r="R103" s="2">
        <f t="shared" si="26"/>
        <v>15054.690963663779</v>
      </c>
      <c r="S103" s="2">
        <f t="shared" si="26"/>
        <v>16626.448251029702</v>
      </c>
      <c r="T103" s="2">
        <f t="shared" si="26"/>
        <v>18590.770231675091</v>
      </c>
      <c r="U103" s="2">
        <f t="shared" si="26"/>
        <v>19929.061170382716</v>
      </c>
      <c r="V103" s="20">
        <v>426.55734510000002</v>
      </c>
      <c r="W103" s="2">
        <f t="shared" si="28"/>
        <v>536.60065600926862</v>
      </c>
      <c r="X103" s="2">
        <f t="shared" si="28"/>
        <v>639.10121504392737</v>
      </c>
      <c r="Y103" s="2">
        <f t="shared" si="28"/>
        <v>705.82540051769195</v>
      </c>
      <c r="Z103" s="2">
        <f t="shared" si="28"/>
        <v>789.21472864126576</v>
      </c>
      <c r="AA103" s="2">
        <f t="shared" si="28"/>
        <v>846.02780883498713</v>
      </c>
      <c r="AB103" s="19">
        <v>10048</v>
      </c>
      <c r="AC103" s="2">
        <f t="shared" si="30"/>
        <v>10215.253428171714</v>
      </c>
      <c r="AD103" s="2">
        <f t="shared" si="31"/>
        <v>10385.290864030052</v>
      </c>
      <c r="AE103" s="2">
        <f t="shared" si="32"/>
        <v>10866.210566694097</v>
      </c>
      <c r="AF103" s="2">
        <f t="shared" si="33"/>
        <v>10642.762215360708</v>
      </c>
      <c r="AG103" s="2">
        <f t="shared" si="34"/>
        <v>10900.233566691364</v>
      </c>
      <c r="AH103">
        <f t="shared" si="35"/>
        <v>1.0166454446826945</v>
      </c>
      <c r="AI103">
        <f t="shared" si="36"/>
        <v>1.0166454446826945</v>
      </c>
      <c r="AJ103" s="17">
        <f>+VLOOKUP($D103,btotal_ine!$A:$H,6,0)</f>
        <v>1.046307774039313</v>
      </c>
      <c r="AK103" s="17">
        <f>+VLOOKUP($D103,btotal_ine!$A:$H,7,0)</f>
        <v>0.97943640517897945</v>
      </c>
      <c r="AL103" s="17">
        <f>+VLOOKUP($D103,btotal_ine!$A:$H,8,0)</f>
        <v>1.024192154829791</v>
      </c>
      <c r="AM103">
        <v>426.55734510000002</v>
      </c>
      <c r="AN103">
        <f t="shared" si="37"/>
        <v>433.65758179185906</v>
      </c>
      <c r="AO103">
        <f t="shared" si="40"/>
        <v>440.87600508080652</v>
      </c>
      <c r="AP103">
        <f t="shared" si="40"/>
        <v>461.29199150344351</v>
      </c>
      <c r="AQ103">
        <f t="shared" si="40"/>
        <v>451.80616989598502</v>
      </c>
      <c r="AR103">
        <f t="shared" si="39"/>
        <v>462.73633471116352</v>
      </c>
      <c r="AS103">
        <f t="shared" si="44"/>
        <v>853.11469020000004</v>
      </c>
      <c r="AT103">
        <f t="shared" si="44"/>
        <v>970.25823780112773</v>
      </c>
      <c r="AU103">
        <f t="shared" si="44"/>
        <v>1079.9772201247338</v>
      </c>
      <c r="AV103">
        <f t="shared" si="42"/>
        <v>1167.1173920211354</v>
      </c>
      <c r="AW103">
        <f t="shared" si="42"/>
        <v>1241.0208985372508</v>
      </c>
      <c r="AX103">
        <f t="shared" si="42"/>
        <v>1308.7641435461505</v>
      </c>
      <c r="AY103">
        <f t="shared" si="38"/>
        <v>0.5</v>
      </c>
      <c r="AZ103">
        <f t="shared" si="29"/>
        <v>0.5530493172883062</v>
      </c>
      <c r="BA103">
        <f t="shared" si="29"/>
        <v>0.59177286625556158</v>
      </c>
      <c r="BB103">
        <f t="shared" si="29"/>
        <v>0.60475956004339104</v>
      </c>
      <c r="BC103">
        <f t="shared" si="29"/>
        <v>0.63593991815245521</v>
      </c>
      <c r="BD103">
        <f t="shared" si="29"/>
        <v>0.64643260056211482</v>
      </c>
      <c r="BE103" s="11">
        <f t="shared" si="45"/>
        <v>10048</v>
      </c>
      <c r="BF103" s="11">
        <f t="shared" si="45"/>
        <v>11299.07786875479</v>
      </c>
      <c r="BG103" s="11">
        <f t="shared" si="45"/>
        <v>12291.466683009523</v>
      </c>
      <c r="BH103" s="11">
        <f t="shared" si="43"/>
        <v>13142.889443305539</v>
      </c>
      <c r="BI103" s="11">
        <f t="shared" si="43"/>
        <v>13536.314664305064</v>
      </c>
      <c r="BJ103" s="11">
        <f t="shared" si="43"/>
        <v>14092.532662501508</v>
      </c>
      <c r="BK103" s="12">
        <v>10304</v>
      </c>
      <c r="BL103" s="13">
        <v>0.2556744746680536</v>
      </c>
      <c r="BM103">
        <v>40</v>
      </c>
      <c r="BN103">
        <v>9885.7549139475996</v>
      </c>
      <c r="BO103">
        <v>16.963361007711299</v>
      </c>
      <c r="BP103">
        <v>1.1956791844779899</v>
      </c>
    </row>
    <row r="104" spans="1:68" x14ac:dyDescent="0.3">
      <c r="A104">
        <v>24055</v>
      </c>
      <c r="B104" s="16">
        <v>24</v>
      </c>
      <c r="C104" s="16">
        <v>55</v>
      </c>
      <c r="D104" s="16">
        <v>2455</v>
      </c>
      <c r="E104">
        <v>0.21751177699999999</v>
      </c>
      <c r="F104">
        <v>0.24793528100000001</v>
      </c>
      <c r="G104">
        <v>0.27253147999999999</v>
      </c>
      <c r="H104">
        <v>0.30314742700000002</v>
      </c>
      <c r="I104">
        <v>0.32804318900000001</v>
      </c>
      <c r="J104">
        <v>0.34893700999999999</v>
      </c>
      <c r="K104">
        <f t="shared" si="41"/>
        <v>1.1398706057189723</v>
      </c>
      <c r="L104">
        <f t="shared" si="41"/>
        <v>1.0992041104468711</v>
      </c>
      <c r="M104">
        <f t="shared" si="41"/>
        <v>1.1123391213374691</v>
      </c>
      <c r="N104">
        <f t="shared" si="41"/>
        <v>1.0821242728212237</v>
      </c>
      <c r="O104">
        <f t="shared" si="41"/>
        <v>1.0636922871762473</v>
      </c>
      <c r="P104" s="19">
        <v>26236</v>
      </c>
      <c r="Q104" s="2">
        <f t="shared" si="26"/>
        <v>29905.645211642957</v>
      </c>
      <c r="R104" s="2">
        <f t="shared" si="26"/>
        <v>32872.408142203727</v>
      </c>
      <c r="S104" s="2">
        <f t="shared" si="26"/>
        <v>36565.265589145558</v>
      </c>
      <c r="T104" s="2">
        <f t="shared" si="26"/>
        <v>39568.161436169052</v>
      </c>
      <c r="U104" s="2">
        <f t="shared" si="26"/>
        <v>42088.348137397646</v>
      </c>
      <c r="V104" s="20">
        <v>1302.3046449999999</v>
      </c>
      <c r="W104" s="2">
        <f t="shared" si="28"/>
        <v>1484.4587845267811</v>
      </c>
      <c r="X104" s="2">
        <f t="shared" si="28"/>
        <v>1631.7231977408039</v>
      </c>
      <c r="Y104" s="2">
        <f t="shared" si="28"/>
        <v>1815.0295480409713</v>
      </c>
      <c r="Z104" s="2">
        <f t="shared" si="28"/>
        <v>1964.0875298228705</v>
      </c>
      <c r="AA104" s="2">
        <f t="shared" si="28"/>
        <v>2089.184756811635</v>
      </c>
      <c r="AB104" s="19">
        <v>26236</v>
      </c>
      <c r="AC104" s="2">
        <f t="shared" si="30"/>
        <v>26733.137773793496</v>
      </c>
      <c r="AD104" s="2">
        <f t="shared" si="31"/>
        <v>27239.69565606894</v>
      </c>
      <c r="AE104" s="2">
        <f t="shared" si="32"/>
        <v>28777.81010455198</v>
      </c>
      <c r="AF104" s="2">
        <f t="shared" si="33"/>
        <v>27641.014122393055</v>
      </c>
      <c r="AG104" s="2">
        <f t="shared" si="34"/>
        <v>28743.411378867055</v>
      </c>
      <c r="AH104">
        <f t="shared" si="35"/>
        <v>1.0189486878256402</v>
      </c>
      <c r="AI104">
        <f t="shared" si="36"/>
        <v>1.0189486878256402</v>
      </c>
      <c r="AJ104" s="17">
        <f>+VLOOKUP($D104,btotal_ine!$A:$H,6,0)</f>
        <v>1.0564659189993686</v>
      </c>
      <c r="AK104" s="17">
        <f>+VLOOKUP($D104,btotal_ine!$A:$H,7,0)</f>
        <v>0.96049748128753165</v>
      </c>
      <c r="AL104" s="17">
        <f>+VLOOKUP($D104,btotal_ine!$A:$H,8,0)</f>
        <v>1.0398826631900204</v>
      </c>
      <c r="AM104">
        <v>1302.3046449999999</v>
      </c>
      <c r="AN104">
        <f t="shared" si="37"/>
        <v>1326.9816091719861</v>
      </c>
      <c r="AO104">
        <f t="shared" si="40"/>
        <v>1352.1261694345517</v>
      </c>
      <c r="AP104">
        <f t="shared" si="40"/>
        <v>1428.4752161947697</v>
      </c>
      <c r="AQ104">
        <f t="shared" si="40"/>
        <v>1372.0468472367386</v>
      </c>
      <c r="AR104">
        <f t="shared" si="39"/>
        <v>1426.767729526011</v>
      </c>
      <c r="AS104">
        <f t="shared" si="44"/>
        <v>2604.6092899999999</v>
      </c>
      <c r="AT104">
        <f t="shared" si="44"/>
        <v>2811.4403936987674</v>
      </c>
      <c r="AU104">
        <f t="shared" si="44"/>
        <v>2983.8493671753558</v>
      </c>
      <c r="AV104">
        <f t="shared" si="42"/>
        <v>3243.5047642357413</v>
      </c>
      <c r="AW104">
        <f t="shared" si="42"/>
        <v>3336.1343770596091</v>
      </c>
      <c r="AX104">
        <f t="shared" si="42"/>
        <v>3515.952486337646</v>
      </c>
      <c r="AY104">
        <f t="shared" si="38"/>
        <v>0.5</v>
      </c>
      <c r="AZ104">
        <f t="shared" si="29"/>
        <v>0.52800649370119068</v>
      </c>
      <c r="BA104">
        <f t="shared" si="29"/>
        <v>0.54685173309719248</v>
      </c>
      <c r="BB104">
        <f t="shared" si="29"/>
        <v>0.55958898783015731</v>
      </c>
      <c r="BC104">
        <f t="shared" si="29"/>
        <v>0.58873154011079476</v>
      </c>
      <c r="BD104">
        <f t="shared" si="29"/>
        <v>0.59420164661775954</v>
      </c>
      <c r="BE104" s="11">
        <f t="shared" si="45"/>
        <v>26236</v>
      </c>
      <c r="BF104" s="11">
        <f t="shared" si="45"/>
        <v>28230.540683143117</v>
      </c>
      <c r="BG104" s="11">
        <f t="shared" si="45"/>
        <v>29792.149557122721</v>
      </c>
      <c r="BH104" s="11">
        <f t="shared" si="43"/>
        <v>32207.491256749432</v>
      </c>
      <c r="BI104" s="11">
        <f t="shared" si="43"/>
        <v>32546.273629001378</v>
      </c>
      <c r="BJ104" s="11">
        <f t="shared" si="43"/>
        <v>34158.764741468898</v>
      </c>
      <c r="BK104" s="12">
        <v>27386</v>
      </c>
      <c r="BL104" s="13">
        <v>0.17055570231086803</v>
      </c>
      <c r="BM104">
        <v>37</v>
      </c>
      <c r="BN104">
        <v>25032.273946288002</v>
      </c>
      <c r="BO104">
        <v>47.662475042298702</v>
      </c>
      <c r="BP104">
        <v>4.2037408049858396</v>
      </c>
    </row>
    <row r="105" spans="1:68" x14ac:dyDescent="0.3">
      <c r="A105">
        <v>24056</v>
      </c>
      <c r="B105" s="16">
        <v>24</v>
      </c>
      <c r="C105" s="16">
        <v>56</v>
      </c>
      <c r="D105" s="16">
        <v>2456</v>
      </c>
      <c r="E105">
        <v>0.38422316099999998</v>
      </c>
      <c r="F105">
        <v>0.41904671599999999</v>
      </c>
      <c r="G105">
        <v>0.46413529999999997</v>
      </c>
      <c r="H105">
        <v>0.51275015800000001</v>
      </c>
      <c r="I105">
        <v>0.53318370100000001</v>
      </c>
      <c r="J105">
        <v>0.54933645399999997</v>
      </c>
      <c r="K105">
        <f t="shared" si="41"/>
        <v>1.0906336695304009</v>
      </c>
      <c r="L105">
        <f t="shared" si="41"/>
        <v>1.1075979891463938</v>
      </c>
      <c r="M105">
        <f t="shared" si="41"/>
        <v>1.104742858386337</v>
      </c>
      <c r="N105">
        <f t="shared" si="41"/>
        <v>1.0398508760674043</v>
      </c>
      <c r="O105">
        <f t="shared" si="41"/>
        <v>1.0302949114342863</v>
      </c>
      <c r="P105" s="19">
        <v>15258</v>
      </c>
      <c r="Q105" s="2">
        <f t="shared" si="26"/>
        <v>16640.888529694857</v>
      </c>
      <c r="R105" s="2">
        <f t="shared" si="26"/>
        <v>18431.414673099316</v>
      </c>
      <c r="S105" s="2">
        <f t="shared" si="26"/>
        <v>20361.973730063612</v>
      </c>
      <c r="T105" s="2">
        <f t="shared" si="26"/>
        <v>21173.416221668118</v>
      </c>
      <c r="U105" s="2">
        <f t="shared" si="26"/>
        <v>21814.862990864836</v>
      </c>
      <c r="V105" s="20">
        <v>819.06661640000004</v>
      </c>
      <c r="W105" s="2">
        <f t="shared" si="28"/>
        <v>893.30162943418122</v>
      </c>
      <c r="X105" s="2">
        <f t="shared" si="28"/>
        <v>989.41908846249623</v>
      </c>
      <c r="Y105" s="2">
        <f t="shared" si="28"/>
        <v>1093.0536719300621</v>
      </c>
      <c r="Z105" s="2">
        <f t="shared" si="28"/>
        <v>1136.6128183451683</v>
      </c>
      <c r="AA105" s="2">
        <f t="shared" si="28"/>
        <v>1171.0464030120097</v>
      </c>
      <c r="AB105" s="19">
        <v>15258</v>
      </c>
      <c r="AC105" s="2">
        <f t="shared" si="30"/>
        <v>15673.269309807021</v>
      </c>
      <c r="AD105" s="2">
        <f t="shared" si="31"/>
        <v>16099.840795499978</v>
      </c>
      <c r="AE105" s="2">
        <f t="shared" si="32"/>
        <v>17194.09545749606</v>
      </c>
      <c r="AF105" s="2">
        <f t="shared" si="33"/>
        <v>16750.226145413963</v>
      </c>
      <c r="AG105" s="2">
        <f t="shared" si="34"/>
        <v>17411.825035843704</v>
      </c>
      <c r="AH105">
        <f t="shared" si="35"/>
        <v>1.027216496907001</v>
      </c>
      <c r="AI105">
        <f t="shared" si="36"/>
        <v>1.027216496907001</v>
      </c>
      <c r="AJ105" s="17">
        <f>+VLOOKUP($D105,btotal_ine!$A:$H,6,0)</f>
        <v>1.0679668001625167</v>
      </c>
      <c r="AK105" s="17">
        <f>+VLOOKUP($D105,btotal_ine!$A:$H,7,0)</f>
        <v>0.97418478260869568</v>
      </c>
      <c r="AL105" s="17">
        <f>+VLOOKUP($D105,btotal_ine!$A:$H,8,0)</f>
        <v>1.0394979079497908</v>
      </c>
      <c r="AM105">
        <v>819.06661640000004</v>
      </c>
      <c r="AN105">
        <f t="shared" si="37"/>
        <v>841.35874043187846</v>
      </c>
      <c r="AO105">
        <f t="shared" si="40"/>
        <v>864.25757798852089</v>
      </c>
      <c r="AP105">
        <f t="shared" si="40"/>
        <v>922.99840008060733</v>
      </c>
      <c r="AQ105">
        <f t="shared" si="40"/>
        <v>899.17099573070038</v>
      </c>
      <c r="AR105">
        <f t="shared" si="39"/>
        <v>934.68636895119334</v>
      </c>
      <c r="AS105">
        <f t="shared" si="44"/>
        <v>1638.1332328000001</v>
      </c>
      <c r="AT105">
        <f t="shared" si="44"/>
        <v>1734.6603698660597</v>
      </c>
      <c r="AU105">
        <f t="shared" si="44"/>
        <v>1853.6766664510171</v>
      </c>
      <c r="AV105">
        <f t="shared" si="42"/>
        <v>2016.0520720106695</v>
      </c>
      <c r="AW105">
        <f t="shared" si="42"/>
        <v>2035.7838140758686</v>
      </c>
      <c r="AX105">
        <f t="shared" si="42"/>
        <v>2105.732771963203</v>
      </c>
      <c r="AY105">
        <f t="shared" si="38"/>
        <v>0.5</v>
      </c>
      <c r="AZ105">
        <f t="shared" si="29"/>
        <v>0.51497206309218724</v>
      </c>
      <c r="BA105">
        <f t="shared" si="29"/>
        <v>0.53376034039248199</v>
      </c>
      <c r="BB105">
        <f t="shared" si="29"/>
        <v>0.5421753173468018</v>
      </c>
      <c r="BC105">
        <f t="shared" si="29"/>
        <v>0.55831705237381823</v>
      </c>
      <c r="BD105">
        <f t="shared" si="29"/>
        <v>0.55612298892049217</v>
      </c>
      <c r="BE105" s="11">
        <f t="shared" si="45"/>
        <v>15258</v>
      </c>
      <c r="BF105" s="11">
        <f t="shared" si="45"/>
        <v>16142.591663741565</v>
      </c>
      <c r="BG105" s="11">
        <f t="shared" si="45"/>
        <v>17186.913006541676</v>
      </c>
      <c r="BH105" s="11">
        <f t="shared" si="43"/>
        <v>18644.428322318257</v>
      </c>
      <c r="BI105" s="11">
        <f t="shared" si="43"/>
        <v>18703.873776204775</v>
      </c>
      <c r="BJ105" s="11">
        <f t="shared" si="43"/>
        <v>19366.232362988114</v>
      </c>
      <c r="BK105" s="12">
        <v>17258</v>
      </c>
      <c r="BL105" s="13">
        <v>6.7012507702867374E-2</v>
      </c>
      <c r="BM105">
        <v>32</v>
      </c>
      <c r="BN105">
        <v>16582.592034701102</v>
      </c>
      <c r="BO105">
        <v>31.897067627814302</v>
      </c>
      <c r="BP105">
        <v>2.1665866646251302</v>
      </c>
    </row>
    <row r="106" spans="1:68" x14ac:dyDescent="0.3">
      <c r="A106">
        <v>24058</v>
      </c>
      <c r="B106" s="16">
        <v>24</v>
      </c>
      <c r="C106" s="16">
        <v>58</v>
      </c>
      <c r="D106" s="16">
        <v>2458</v>
      </c>
      <c r="E106">
        <v>0.153911981</v>
      </c>
      <c r="F106">
        <v>0.166602425</v>
      </c>
      <c r="G106">
        <v>0.18203831100000001</v>
      </c>
      <c r="H106">
        <v>0.19675216700000001</v>
      </c>
      <c r="I106">
        <v>0.211209755</v>
      </c>
      <c r="J106">
        <v>0.221346505</v>
      </c>
      <c r="K106">
        <f t="shared" si="41"/>
        <v>1.0824526064673288</v>
      </c>
      <c r="L106">
        <f t="shared" si="41"/>
        <v>1.0926510283388733</v>
      </c>
      <c r="M106">
        <f t="shared" si="41"/>
        <v>1.0808283482700518</v>
      </c>
      <c r="N106">
        <f t="shared" si="41"/>
        <v>1.073481213551259</v>
      </c>
      <c r="O106">
        <f t="shared" si="41"/>
        <v>1.0479937586216128</v>
      </c>
      <c r="P106" s="19">
        <v>21955</v>
      </c>
      <c r="Q106" s="2">
        <f t="shared" si="26"/>
        <v>23765.246974990205</v>
      </c>
      <c r="R106" s="2">
        <f t="shared" si="26"/>
        <v>25967.121545950344</v>
      </c>
      <c r="S106" s="2">
        <f t="shared" si="26"/>
        <v>28066.001089837184</v>
      </c>
      <c r="T106" s="2">
        <f t="shared" si="26"/>
        <v>30128.32490944938</v>
      </c>
      <c r="U106" s="2">
        <f t="shared" si="26"/>
        <v>31574.29646282702</v>
      </c>
      <c r="V106" s="20">
        <v>813.21169520000001</v>
      </c>
      <c r="W106" s="2">
        <f t="shared" si="28"/>
        <v>880.2631190789549</v>
      </c>
      <c r="X106" s="2">
        <f t="shared" si="28"/>
        <v>961.82040227040409</v>
      </c>
      <c r="Y106" s="2">
        <f t="shared" si="28"/>
        <v>1039.5627567183576</v>
      </c>
      <c r="Z106" s="2">
        <f t="shared" si="28"/>
        <v>1115.9510896447148</v>
      </c>
      <c r="AA106" s="2">
        <f t="shared" si="28"/>
        <v>1169.5097768746491</v>
      </c>
      <c r="AB106" s="19">
        <v>21955</v>
      </c>
      <c r="AC106" s="2">
        <f t="shared" si="30"/>
        <v>22335.865610007029</v>
      </c>
      <c r="AD106" s="2">
        <f t="shared" si="31"/>
        <v>22723.338307824855</v>
      </c>
      <c r="AE106" s="2">
        <f t="shared" si="32"/>
        <v>23591.461118324663</v>
      </c>
      <c r="AF106" s="2">
        <f t="shared" si="33"/>
        <v>23013.085482978786</v>
      </c>
      <c r="AG106" s="2">
        <f t="shared" si="34"/>
        <v>23895.751587984392</v>
      </c>
      <c r="AH106">
        <f t="shared" si="35"/>
        <v>1.0173475568210899</v>
      </c>
      <c r="AI106">
        <f t="shared" si="36"/>
        <v>1.0173475568210899</v>
      </c>
      <c r="AJ106" s="17">
        <f>+VLOOKUP($D106,btotal_ine!$A:$H,6,0)</f>
        <v>1.0382040173296574</v>
      </c>
      <c r="AK106" s="17">
        <f>+VLOOKUP($D106,btotal_ine!$A:$H,7,0)</f>
        <v>0.97548368740515934</v>
      </c>
      <c r="AL106" s="17">
        <f>+VLOOKUP($D106,btotal_ine!$A:$H,8,0)</f>
        <v>1.0383549657284528</v>
      </c>
      <c r="AM106">
        <v>813.21169520000001</v>
      </c>
      <c r="AN106">
        <f t="shared" si="37"/>
        <v>827.31893129005687</v>
      </c>
      <c r="AO106">
        <f t="shared" si="40"/>
        <v>841.67089345977445</v>
      </c>
      <c r="AP106">
        <f t="shared" si="40"/>
        <v>873.82610285937994</v>
      </c>
      <c r="AQ106">
        <f t="shared" si="40"/>
        <v>852.40310896814799</v>
      </c>
      <c r="AR106">
        <f t="shared" si="39"/>
        <v>885.09700099944791</v>
      </c>
      <c r="AS106">
        <f t="shared" si="44"/>
        <v>1626.4233904</v>
      </c>
      <c r="AT106">
        <f t="shared" si="44"/>
        <v>1707.5820503690118</v>
      </c>
      <c r="AU106">
        <f t="shared" si="44"/>
        <v>1803.4912957301785</v>
      </c>
      <c r="AV106">
        <f t="shared" si="42"/>
        <v>1913.3888595777375</v>
      </c>
      <c r="AW106">
        <f t="shared" si="42"/>
        <v>1968.3541986128628</v>
      </c>
      <c r="AX106">
        <f t="shared" si="42"/>
        <v>2054.6067778740971</v>
      </c>
      <c r="AY106">
        <f t="shared" si="38"/>
        <v>0.5</v>
      </c>
      <c r="AZ106">
        <f t="shared" si="29"/>
        <v>0.51550267753677104</v>
      </c>
      <c r="BA106">
        <f t="shared" si="29"/>
        <v>0.53331025469739923</v>
      </c>
      <c r="BB106">
        <f t="shared" si="29"/>
        <v>0.54330971538518158</v>
      </c>
      <c r="BC106">
        <f t="shared" si="29"/>
        <v>0.56694627950149779</v>
      </c>
      <c r="BD106">
        <f t="shared" si="29"/>
        <v>0.56921343269622704</v>
      </c>
      <c r="BE106" s="11">
        <f t="shared" si="45"/>
        <v>21955</v>
      </c>
      <c r="BF106" s="11">
        <f t="shared" si="45"/>
        <v>23028.397054120214</v>
      </c>
      <c r="BG106" s="11">
        <f t="shared" si="45"/>
        <v>24237.178681042486</v>
      </c>
      <c r="BH106" s="11">
        <f t="shared" si="43"/>
        <v>25634.9400514351</v>
      </c>
      <c r="BI106" s="11">
        <f t="shared" si="43"/>
        <v>26094.366388849507</v>
      </c>
      <c r="BJ106" s="11">
        <f t="shared" si="43"/>
        <v>27203.565576505825</v>
      </c>
      <c r="BK106" s="12">
        <v>20959</v>
      </c>
      <c r="BL106" s="13">
        <v>0.21459933286444677</v>
      </c>
      <c r="BM106">
        <v>62</v>
      </c>
      <c r="BN106">
        <v>23724.4238829227</v>
      </c>
      <c r="BO106">
        <v>30.631461986527398</v>
      </c>
      <c r="BP106">
        <v>0.53309892451986496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D2A0-32BA-4E0D-B57E-4DA8510D7367}">
  <dimension ref="A1:H133"/>
  <sheetViews>
    <sheetView workbookViewId="0">
      <selection activeCell="I14" sqref="I14"/>
    </sheetView>
  </sheetViews>
  <sheetFormatPr baseColWidth="10" defaultRowHeight="14.4" x14ac:dyDescent="0.3"/>
  <cols>
    <col min="6" max="8" width="11.33203125" bestFit="1" customWidth="1"/>
  </cols>
  <sheetData>
    <row r="1" spans="1:8" x14ac:dyDescent="0.3">
      <c r="A1" s="18" t="s">
        <v>69</v>
      </c>
      <c r="B1" s="18" t="s">
        <v>70</v>
      </c>
      <c r="C1" s="18" t="s">
        <v>71</v>
      </c>
      <c r="D1" s="18" t="s">
        <v>72</v>
      </c>
      <c r="E1" s="18" t="s">
        <v>73</v>
      </c>
      <c r="F1" s="18" t="s">
        <v>74</v>
      </c>
      <c r="G1" s="18" t="s">
        <v>75</v>
      </c>
      <c r="H1" s="18" t="s">
        <v>76</v>
      </c>
    </row>
    <row r="2" spans="1:8" x14ac:dyDescent="0.3">
      <c r="A2">
        <v>11</v>
      </c>
      <c r="B2">
        <v>593981</v>
      </c>
      <c r="C2">
        <v>637114</v>
      </c>
      <c r="D2">
        <v>651709</v>
      </c>
      <c r="E2">
        <v>651061</v>
      </c>
      <c r="F2">
        <f>+C2/B2</f>
        <v>1.0726168008741019</v>
      </c>
      <c r="G2">
        <f>+D2/C2</f>
        <v>1.0229079882093315</v>
      </c>
      <c r="H2">
        <f>+E2/D2</f>
        <v>0.99900569119039329</v>
      </c>
    </row>
    <row r="3" spans="1:8" x14ac:dyDescent="0.3">
      <c r="A3">
        <v>12</v>
      </c>
      <c r="B3">
        <v>31777</v>
      </c>
      <c r="C3">
        <v>33723</v>
      </c>
      <c r="D3">
        <v>34516</v>
      </c>
      <c r="E3">
        <v>34292</v>
      </c>
      <c r="F3">
        <f>+C3/B3</f>
        <v>1.0612392611007961</v>
      </c>
      <c r="G3">
        <f>+D3/C3</f>
        <v>1.0235151083830027</v>
      </c>
      <c r="H3">
        <f>+E3/D3</f>
        <v>0.99351025611310695</v>
      </c>
    </row>
    <row r="4" spans="1:8" x14ac:dyDescent="0.3">
      <c r="A4">
        <v>13</v>
      </c>
      <c r="B4">
        <v>43327</v>
      </c>
      <c r="C4">
        <v>45778</v>
      </c>
      <c r="D4">
        <v>46944</v>
      </c>
      <c r="E4">
        <v>45948</v>
      </c>
      <c r="F4">
        <f>+C4/B4</f>
        <v>1.0565698063563136</v>
      </c>
      <c r="G4">
        <f>+D4/C4</f>
        <v>1.0254707501419895</v>
      </c>
      <c r="H4">
        <f>+E4/D4</f>
        <v>0.97878323108384457</v>
      </c>
    </row>
    <row r="5" spans="1:8" x14ac:dyDescent="0.3">
      <c r="A5">
        <v>14</v>
      </c>
      <c r="B5">
        <v>10767</v>
      </c>
      <c r="C5">
        <v>11446</v>
      </c>
      <c r="D5">
        <v>11710</v>
      </c>
      <c r="E5">
        <v>11592</v>
      </c>
      <c r="F5">
        <f>+C5/B5</f>
        <v>1.0630630630630631</v>
      </c>
      <c r="G5">
        <f>+D5/C5</f>
        <v>1.0230648261401363</v>
      </c>
      <c r="H5">
        <f>+E5/D5</f>
        <v>0.98992314261315117</v>
      </c>
    </row>
    <row r="6" spans="1:8" x14ac:dyDescent="0.3">
      <c r="A6">
        <v>15</v>
      </c>
      <c r="B6">
        <v>72539</v>
      </c>
      <c r="C6">
        <v>78983</v>
      </c>
      <c r="D6">
        <v>81784</v>
      </c>
      <c r="E6">
        <v>82808</v>
      </c>
      <c r="F6">
        <f>+C6/B6</f>
        <v>1.0888349715325549</v>
      </c>
      <c r="G6">
        <f>+D6/C6</f>
        <v>1.0354633275514984</v>
      </c>
      <c r="H6">
        <f>+E6/D6</f>
        <v>1.0125207864618997</v>
      </c>
    </row>
    <row r="7" spans="1:8" x14ac:dyDescent="0.3">
      <c r="A7">
        <v>16</v>
      </c>
      <c r="B7">
        <v>28904</v>
      </c>
      <c r="C7">
        <v>30685</v>
      </c>
      <c r="D7">
        <v>31335</v>
      </c>
      <c r="E7">
        <v>31214</v>
      </c>
      <c r="F7">
        <f>+C7/B7</f>
        <v>1.0616177691668973</v>
      </c>
      <c r="G7">
        <f>+D7/C7</f>
        <v>1.0211829884308294</v>
      </c>
      <c r="H7">
        <f>+E7/D7</f>
        <v>0.99613850327110265</v>
      </c>
    </row>
    <row r="8" spans="1:8" x14ac:dyDescent="0.3">
      <c r="A8">
        <v>17</v>
      </c>
      <c r="B8">
        <v>34903</v>
      </c>
      <c r="C8">
        <v>37009</v>
      </c>
      <c r="D8">
        <v>37823</v>
      </c>
      <c r="E8">
        <v>37317</v>
      </c>
      <c r="F8">
        <f>+C8/B8</f>
        <v>1.0603386528378649</v>
      </c>
      <c r="G8">
        <f>+D8/C8</f>
        <v>1.0219946499500121</v>
      </c>
      <c r="H8">
        <f>+E8/D8</f>
        <v>0.98662189672950318</v>
      </c>
    </row>
    <row r="9" spans="1:8" x14ac:dyDescent="0.3">
      <c r="A9">
        <v>18</v>
      </c>
      <c r="B9">
        <v>6383</v>
      </c>
      <c r="C9">
        <v>6768</v>
      </c>
      <c r="D9">
        <v>6954</v>
      </c>
      <c r="E9">
        <v>6868</v>
      </c>
      <c r="F9">
        <f>+C9/B9</f>
        <v>1.0603164656117814</v>
      </c>
      <c r="G9">
        <f>+D9/C9</f>
        <v>1.0274822695035462</v>
      </c>
      <c r="H9">
        <f>+E9/D9</f>
        <v>0.98763301696865113</v>
      </c>
    </row>
    <row r="10" spans="1:8" x14ac:dyDescent="0.3">
      <c r="A10">
        <v>19</v>
      </c>
      <c r="B10">
        <v>14183</v>
      </c>
      <c r="C10">
        <v>15130</v>
      </c>
      <c r="D10">
        <v>15565</v>
      </c>
      <c r="E10">
        <v>15493</v>
      </c>
      <c r="F10">
        <f>+C10/B10</f>
        <v>1.0667700768525701</v>
      </c>
      <c r="G10">
        <f>+D10/C10</f>
        <v>1.0287508261731659</v>
      </c>
      <c r="H10">
        <f>+E10/D10</f>
        <v>0.99537423707035011</v>
      </c>
    </row>
    <row r="11" spans="1:8" x14ac:dyDescent="0.3">
      <c r="A11">
        <v>110</v>
      </c>
      <c r="B11">
        <v>28966</v>
      </c>
      <c r="C11">
        <v>32300</v>
      </c>
      <c r="D11">
        <v>33850</v>
      </c>
      <c r="E11">
        <v>35388</v>
      </c>
      <c r="F11">
        <f>+C11/B11</f>
        <v>1.1151004626113374</v>
      </c>
      <c r="G11">
        <f>+D11/C11</f>
        <v>1.0479876160990713</v>
      </c>
      <c r="H11">
        <f>+E11/D11</f>
        <v>1.0454357459379615</v>
      </c>
    </row>
    <row r="12" spans="1:8" x14ac:dyDescent="0.3">
      <c r="A12">
        <v>111</v>
      </c>
      <c r="B12">
        <v>78267</v>
      </c>
      <c r="C12">
        <v>81993</v>
      </c>
      <c r="D12">
        <v>81099</v>
      </c>
      <c r="E12">
        <v>81781</v>
      </c>
      <c r="F12">
        <f>+C12/B12</f>
        <v>1.0476062708421174</v>
      </c>
      <c r="G12">
        <f>+D12/C12</f>
        <v>0.98909663020013905</v>
      </c>
      <c r="H12">
        <f>+E12/D12</f>
        <v>1.0084094748393939</v>
      </c>
    </row>
    <row r="13" spans="1:8" x14ac:dyDescent="0.3">
      <c r="A13">
        <v>112</v>
      </c>
      <c r="B13">
        <v>91487</v>
      </c>
      <c r="C13">
        <v>95216</v>
      </c>
      <c r="D13">
        <v>91641</v>
      </c>
      <c r="E13">
        <v>93343</v>
      </c>
      <c r="F13">
        <f>+C13/B13</f>
        <v>1.0407598893831911</v>
      </c>
      <c r="G13">
        <f>+D13/C13</f>
        <v>0.96245378927911274</v>
      </c>
      <c r="H13">
        <f>+E13/D13</f>
        <v>1.0185724730197183</v>
      </c>
    </row>
    <row r="14" spans="1:8" x14ac:dyDescent="0.3">
      <c r="A14">
        <v>113</v>
      </c>
      <c r="B14">
        <v>118395</v>
      </c>
      <c r="C14">
        <v>126067</v>
      </c>
      <c r="D14">
        <v>123811</v>
      </c>
      <c r="E14">
        <v>128544</v>
      </c>
      <c r="F14">
        <f>+C14/B14</f>
        <v>1.0648000337852106</v>
      </c>
      <c r="G14">
        <f>+D14/C14</f>
        <v>0.98210475382138074</v>
      </c>
      <c r="H14">
        <f>+E14/D14</f>
        <v>1.0382276211322097</v>
      </c>
    </row>
    <row r="15" spans="1:8" x14ac:dyDescent="0.3">
      <c r="A15">
        <v>114</v>
      </c>
      <c r="B15">
        <v>48018</v>
      </c>
      <c r="C15">
        <v>50118</v>
      </c>
      <c r="D15">
        <v>47843</v>
      </c>
      <c r="E15">
        <v>49596</v>
      </c>
      <c r="F15">
        <f>+C15/B15</f>
        <v>1.0437335999000374</v>
      </c>
      <c r="G15">
        <f>+D15/C15</f>
        <v>0.95460712717985552</v>
      </c>
      <c r="H15">
        <f>+E15/D15</f>
        <v>1.0366406788871936</v>
      </c>
    </row>
    <row r="16" spans="1:8" x14ac:dyDescent="0.3">
      <c r="A16">
        <v>115</v>
      </c>
      <c r="B16">
        <v>62665</v>
      </c>
      <c r="C16">
        <v>66635</v>
      </c>
      <c r="D16">
        <v>64919</v>
      </c>
      <c r="E16">
        <v>68063</v>
      </c>
      <c r="F16">
        <f>+C16/B16</f>
        <v>1.0633527487433176</v>
      </c>
      <c r="G16">
        <f>+D16/C16</f>
        <v>0.9742477676896526</v>
      </c>
      <c r="H16">
        <f>+E16/D16</f>
        <v>1.0484295814784577</v>
      </c>
    </row>
    <row r="17" spans="1:8" x14ac:dyDescent="0.3">
      <c r="A17">
        <v>116</v>
      </c>
      <c r="B17">
        <v>4005</v>
      </c>
      <c r="C17">
        <v>4230</v>
      </c>
      <c r="D17">
        <v>4176</v>
      </c>
      <c r="E17">
        <v>4212</v>
      </c>
      <c r="F17">
        <f>+C17/B17</f>
        <v>1.0561797752808988</v>
      </c>
      <c r="G17">
        <f>+D17/C17</f>
        <v>0.98723404255319147</v>
      </c>
      <c r="H17">
        <f>+E17/D17</f>
        <v>1.0086206896551724</v>
      </c>
    </row>
    <row r="18" spans="1:8" x14ac:dyDescent="0.3">
      <c r="A18">
        <v>117</v>
      </c>
      <c r="B18">
        <v>354245</v>
      </c>
      <c r="C18">
        <v>373348</v>
      </c>
      <c r="D18">
        <v>366591</v>
      </c>
      <c r="E18">
        <v>378228</v>
      </c>
      <c r="F18">
        <f>+C18/B18</f>
        <v>1.0539259552004969</v>
      </c>
      <c r="G18">
        <f>+D18/C18</f>
        <v>0.98190160386556247</v>
      </c>
      <c r="H18">
        <f>+E18/D18</f>
        <v>1.031743823498122</v>
      </c>
    </row>
    <row r="19" spans="1:8" x14ac:dyDescent="0.3">
      <c r="A19">
        <v>118</v>
      </c>
      <c r="B19">
        <v>30019</v>
      </c>
      <c r="C19">
        <v>31269</v>
      </c>
      <c r="D19">
        <v>30496</v>
      </c>
      <c r="E19">
        <v>31406</v>
      </c>
      <c r="F19">
        <f>+C19/B19</f>
        <v>1.0416402944801626</v>
      </c>
      <c r="G19">
        <f>+D19/C19</f>
        <v>0.97527903034954744</v>
      </c>
      <c r="H19">
        <f>+E19/D19</f>
        <v>1.0298399790136412</v>
      </c>
    </row>
    <row r="20" spans="1:8" x14ac:dyDescent="0.3">
      <c r="A20">
        <v>119</v>
      </c>
      <c r="B20">
        <v>56967</v>
      </c>
      <c r="C20">
        <v>59613</v>
      </c>
      <c r="D20">
        <v>58548</v>
      </c>
      <c r="E20">
        <v>59917</v>
      </c>
      <c r="F20">
        <f>+C20/B20</f>
        <v>1.0464479435462637</v>
      </c>
      <c r="G20">
        <f>+D20/C20</f>
        <v>0.98213476926173826</v>
      </c>
      <c r="H20">
        <f>+E20/D20</f>
        <v>1.0233825237412038</v>
      </c>
    </row>
    <row r="21" spans="1:8" x14ac:dyDescent="0.3">
      <c r="A21">
        <v>221</v>
      </c>
      <c r="B21">
        <v>42860</v>
      </c>
      <c r="C21">
        <v>45902</v>
      </c>
      <c r="D21">
        <v>45920</v>
      </c>
      <c r="E21">
        <v>47356</v>
      </c>
      <c r="F21">
        <f>+C21/B21</f>
        <v>1.0709752683154456</v>
      </c>
      <c r="G21">
        <f>+D21/C21</f>
        <v>1.0003921397760447</v>
      </c>
      <c r="H21">
        <f>+E21/D21</f>
        <v>1.0312717770034843</v>
      </c>
    </row>
    <row r="22" spans="1:8" x14ac:dyDescent="0.3">
      <c r="A22">
        <v>222</v>
      </c>
      <c r="B22">
        <v>10417</v>
      </c>
      <c r="C22">
        <v>10926</v>
      </c>
      <c r="D22">
        <v>10760</v>
      </c>
      <c r="E22">
        <v>10921</v>
      </c>
      <c r="F22">
        <f>+C22/B22</f>
        <v>1.0488624364020351</v>
      </c>
      <c r="G22">
        <f>+D22/C22</f>
        <v>0.98480688266520222</v>
      </c>
      <c r="H22">
        <f>+E22/D22</f>
        <v>1.0149628252788103</v>
      </c>
    </row>
    <row r="23" spans="1:8" x14ac:dyDescent="0.3">
      <c r="A23">
        <v>223</v>
      </c>
      <c r="B23">
        <v>46947</v>
      </c>
      <c r="C23">
        <v>49978</v>
      </c>
      <c r="D23">
        <v>49367</v>
      </c>
      <c r="E23">
        <v>50712</v>
      </c>
      <c r="F23">
        <f>+C23/B23</f>
        <v>1.0645621658465929</v>
      </c>
      <c r="G23">
        <f>+D23/C23</f>
        <v>0.98777462083316658</v>
      </c>
      <c r="H23">
        <f>+E23/D23</f>
        <v>1.0272449206960115</v>
      </c>
    </row>
    <row r="24" spans="1:8" x14ac:dyDescent="0.3">
      <c r="A24">
        <v>224</v>
      </c>
      <c r="B24">
        <v>40770</v>
      </c>
      <c r="C24">
        <v>43745</v>
      </c>
      <c r="D24">
        <v>43785</v>
      </c>
      <c r="E24">
        <v>45404</v>
      </c>
      <c r="F24">
        <f>+C24/B24</f>
        <v>1.0729703213146922</v>
      </c>
      <c r="G24">
        <f>+D24/C24</f>
        <v>1.0009143902160247</v>
      </c>
      <c r="H24">
        <f>+E24/D24</f>
        <v>1.0369761333790111</v>
      </c>
    </row>
    <row r="25" spans="1:8" x14ac:dyDescent="0.3">
      <c r="A25">
        <v>225</v>
      </c>
      <c r="B25">
        <v>122950</v>
      </c>
      <c r="C25">
        <v>134977</v>
      </c>
      <c r="D25">
        <v>137631</v>
      </c>
      <c r="E25">
        <v>147185</v>
      </c>
      <c r="F25">
        <f>+C25/B25</f>
        <v>1.0978202521350142</v>
      </c>
      <c r="G25">
        <f>+D25/C25</f>
        <v>1.0196626091852685</v>
      </c>
      <c r="H25">
        <f>+E25/D25</f>
        <v>1.0694175004177837</v>
      </c>
    </row>
    <row r="26" spans="1:8" x14ac:dyDescent="0.3">
      <c r="A26">
        <v>226</v>
      </c>
      <c r="B26">
        <v>28448</v>
      </c>
      <c r="C26">
        <v>30186</v>
      </c>
      <c r="D26">
        <v>29881</v>
      </c>
      <c r="E26">
        <v>30907</v>
      </c>
      <c r="F26">
        <f>+C26/B26</f>
        <v>1.0610939257592802</v>
      </c>
      <c r="G26">
        <f>+D26/C26</f>
        <v>0.9898959782680713</v>
      </c>
      <c r="H26">
        <f>+E26/D26</f>
        <v>1.0343362002610355</v>
      </c>
    </row>
    <row r="27" spans="1:8" x14ac:dyDescent="0.3">
      <c r="A27">
        <v>227</v>
      </c>
      <c r="B27">
        <v>26224</v>
      </c>
      <c r="C27">
        <v>27986</v>
      </c>
      <c r="D27">
        <v>27751</v>
      </c>
      <c r="E27">
        <v>28973</v>
      </c>
      <c r="F27">
        <f>+C27/B27</f>
        <v>1.067190359975595</v>
      </c>
      <c r="G27">
        <f>+D27/C27</f>
        <v>0.99160294432930751</v>
      </c>
      <c r="H27">
        <f>+E27/D27</f>
        <v>1.0440344492090374</v>
      </c>
    </row>
    <row r="28" spans="1:8" x14ac:dyDescent="0.3">
      <c r="A28">
        <v>228</v>
      </c>
      <c r="B28">
        <v>19257</v>
      </c>
      <c r="C28">
        <v>20479</v>
      </c>
      <c r="D28">
        <v>20167</v>
      </c>
      <c r="E28">
        <v>20622</v>
      </c>
      <c r="F28">
        <f>+C28/B28</f>
        <v>1.0634574440463209</v>
      </c>
      <c r="G28">
        <f>+D28/C28</f>
        <v>0.98476488109770988</v>
      </c>
      <c r="H28">
        <f>+E28/D28</f>
        <v>1.0225616105518918</v>
      </c>
    </row>
    <row r="29" spans="1:8" x14ac:dyDescent="0.3">
      <c r="A29">
        <v>229</v>
      </c>
      <c r="B29">
        <v>14946</v>
      </c>
      <c r="C29">
        <v>15864</v>
      </c>
      <c r="D29">
        <v>15604</v>
      </c>
      <c r="E29">
        <v>15837</v>
      </c>
      <c r="F29">
        <f>+C29/B29</f>
        <v>1.0614211160176636</v>
      </c>
      <c r="G29">
        <f>+D29/C29</f>
        <v>0.98361069087241548</v>
      </c>
      <c r="H29">
        <f>+E29/D29</f>
        <v>1.0149320687003331</v>
      </c>
    </row>
    <row r="30" spans="1:8" x14ac:dyDescent="0.3">
      <c r="A30">
        <v>241</v>
      </c>
      <c r="B30">
        <v>13464</v>
      </c>
      <c r="C30">
        <v>14206</v>
      </c>
      <c r="D30">
        <v>13861</v>
      </c>
      <c r="E30">
        <v>14087</v>
      </c>
      <c r="F30">
        <f>+C30/B30</f>
        <v>1.0551099227569816</v>
      </c>
      <c r="G30">
        <f>+D30/C30</f>
        <v>0.97571448683654793</v>
      </c>
      <c r="H30">
        <f>+E30/D30</f>
        <v>1.0163047399177549</v>
      </c>
    </row>
    <row r="31" spans="1:8" x14ac:dyDescent="0.3">
      <c r="A31">
        <v>242</v>
      </c>
      <c r="B31">
        <v>6053</v>
      </c>
      <c r="C31">
        <v>6365</v>
      </c>
      <c r="D31">
        <v>6169</v>
      </c>
      <c r="E31">
        <v>6230</v>
      </c>
      <c r="F31">
        <f>+C31/B31</f>
        <v>1.051544688584173</v>
      </c>
      <c r="G31">
        <f>+D31/C31</f>
        <v>0.96920659858601732</v>
      </c>
      <c r="H31">
        <f>+E31/D31</f>
        <v>1.0098881504295671</v>
      </c>
    </row>
    <row r="32" spans="1:8" x14ac:dyDescent="0.3">
      <c r="A32">
        <v>243</v>
      </c>
      <c r="B32">
        <v>29968</v>
      </c>
      <c r="C32">
        <v>31772</v>
      </c>
      <c r="D32">
        <v>31286</v>
      </c>
      <c r="E32">
        <v>32367</v>
      </c>
      <c r="F32">
        <f>+C32/B32</f>
        <v>1.0601975440469835</v>
      </c>
      <c r="G32">
        <f>+D32/C32</f>
        <v>0.98470351252675314</v>
      </c>
      <c r="H32">
        <f>+E32/D32</f>
        <v>1.0345521958703574</v>
      </c>
    </row>
    <row r="33" spans="1:8" x14ac:dyDescent="0.3">
      <c r="A33">
        <v>244</v>
      </c>
      <c r="B33">
        <v>3643</v>
      </c>
      <c r="C33">
        <v>3899</v>
      </c>
      <c r="D33">
        <v>3786</v>
      </c>
      <c r="E33">
        <v>3878</v>
      </c>
      <c r="F33">
        <f>+C33/B33</f>
        <v>1.0702717540488609</v>
      </c>
      <c r="G33">
        <f>+D33/C33</f>
        <v>0.97101820979738396</v>
      </c>
      <c r="H33">
        <f>+E33/D33</f>
        <v>1.0243000528262018</v>
      </c>
    </row>
    <row r="34" spans="1:8" x14ac:dyDescent="0.3">
      <c r="A34">
        <v>245</v>
      </c>
      <c r="B34">
        <v>13475</v>
      </c>
      <c r="C34">
        <v>14091</v>
      </c>
      <c r="D34">
        <v>13627</v>
      </c>
      <c r="E34">
        <v>14153</v>
      </c>
      <c r="F34">
        <f>+C34/B34</f>
        <v>1.0457142857142858</v>
      </c>
      <c r="G34">
        <f>+D34/C34</f>
        <v>0.9670711801859343</v>
      </c>
      <c r="H34">
        <f>+E34/D34</f>
        <v>1.0385998385558084</v>
      </c>
    </row>
    <row r="35" spans="1:8" x14ac:dyDescent="0.3">
      <c r="A35">
        <v>246</v>
      </c>
      <c r="B35">
        <v>6515</v>
      </c>
      <c r="C35">
        <v>6877</v>
      </c>
      <c r="D35">
        <v>6740</v>
      </c>
      <c r="E35">
        <v>6762</v>
      </c>
      <c r="F35">
        <f>+C35/B35</f>
        <v>1.0555640828856485</v>
      </c>
      <c r="G35">
        <f>+D35/C35</f>
        <v>0.98007852261160389</v>
      </c>
      <c r="H35">
        <f>+E35/D35</f>
        <v>1.0032640949554896</v>
      </c>
    </row>
    <row r="36" spans="1:8" x14ac:dyDescent="0.3">
      <c r="A36">
        <v>247</v>
      </c>
      <c r="B36">
        <v>12961</v>
      </c>
      <c r="C36">
        <v>13696</v>
      </c>
      <c r="D36">
        <v>13606</v>
      </c>
      <c r="E36">
        <v>13876</v>
      </c>
      <c r="F36">
        <f>+C36/B36</f>
        <v>1.0567085873003625</v>
      </c>
      <c r="G36">
        <f>+D36/C36</f>
        <v>0.99342873831775702</v>
      </c>
      <c r="H36">
        <f>+E36/D36</f>
        <v>1.0198441863883581</v>
      </c>
    </row>
    <row r="37" spans="1:8" x14ac:dyDescent="0.3">
      <c r="A37">
        <v>248</v>
      </c>
      <c r="B37">
        <v>16115</v>
      </c>
      <c r="C37">
        <v>16894</v>
      </c>
      <c r="D37">
        <v>16459</v>
      </c>
      <c r="E37">
        <v>16883</v>
      </c>
      <c r="F37">
        <f>+C37/B37</f>
        <v>1.0483400558485882</v>
      </c>
      <c r="G37">
        <f>+D37/C37</f>
        <v>0.97425121344856158</v>
      </c>
      <c r="H37">
        <f>+E37/D37</f>
        <v>1.0257609818336473</v>
      </c>
    </row>
    <row r="38" spans="1:8" x14ac:dyDescent="0.3">
      <c r="A38">
        <v>249</v>
      </c>
      <c r="B38">
        <v>3516</v>
      </c>
      <c r="C38">
        <v>3934</v>
      </c>
      <c r="D38">
        <v>3819</v>
      </c>
      <c r="E38">
        <v>4048</v>
      </c>
      <c r="F38">
        <f>+C38/B38</f>
        <v>1.1188850967007964</v>
      </c>
      <c r="G38">
        <f>+D38/C38</f>
        <v>0.97076766649720392</v>
      </c>
      <c r="H38">
        <f>+E38/D38</f>
        <v>1.059963341188793</v>
      </c>
    </row>
    <row r="39" spans="1:8" x14ac:dyDescent="0.3">
      <c r="A39">
        <v>1110</v>
      </c>
      <c r="B39">
        <v>9022</v>
      </c>
      <c r="C39">
        <v>9464</v>
      </c>
      <c r="D39">
        <v>8933</v>
      </c>
      <c r="E39">
        <v>9279</v>
      </c>
      <c r="F39">
        <f>+C39/B39</f>
        <v>1.0489913544668588</v>
      </c>
      <c r="G39">
        <f>+D39/C39</f>
        <v>0.94389264581572274</v>
      </c>
      <c r="H39">
        <f>+E39/D39</f>
        <v>1.0387327885368858</v>
      </c>
    </row>
    <row r="40" spans="1:8" x14ac:dyDescent="0.3">
      <c r="A40">
        <v>1111</v>
      </c>
      <c r="B40">
        <v>70516</v>
      </c>
      <c r="C40">
        <v>74103</v>
      </c>
      <c r="D40">
        <v>71395</v>
      </c>
      <c r="E40">
        <v>74222</v>
      </c>
      <c r="F40">
        <f>+C40/B40</f>
        <v>1.050867888138862</v>
      </c>
      <c r="G40">
        <f>+D40/C40</f>
        <v>0.96345627032643755</v>
      </c>
      <c r="H40">
        <f>+E40/D40</f>
        <v>1.0395966104068912</v>
      </c>
    </row>
    <row r="41" spans="1:8" x14ac:dyDescent="0.3">
      <c r="A41">
        <v>1112</v>
      </c>
      <c r="B41">
        <v>22250</v>
      </c>
      <c r="C41">
        <v>23233</v>
      </c>
      <c r="D41">
        <v>22659</v>
      </c>
      <c r="E41">
        <v>23249</v>
      </c>
      <c r="F41">
        <f>+C41/B41</f>
        <v>1.0441797752808988</v>
      </c>
      <c r="G41">
        <f>+D41/C41</f>
        <v>0.97529376318168126</v>
      </c>
      <c r="H41">
        <f>+E41/D41</f>
        <v>1.0260382188093031</v>
      </c>
    </row>
    <row r="42" spans="1:8" x14ac:dyDescent="0.3">
      <c r="A42">
        <v>1113</v>
      </c>
      <c r="B42">
        <v>17216</v>
      </c>
      <c r="C42">
        <v>18038</v>
      </c>
      <c r="D42">
        <v>17660</v>
      </c>
      <c r="E42">
        <v>18266</v>
      </c>
      <c r="F42">
        <f>+C42/B42</f>
        <v>1.0477462825278809</v>
      </c>
      <c r="G42">
        <f>+D42/C42</f>
        <v>0.9790442399379089</v>
      </c>
      <c r="H42">
        <f>+E42/D42</f>
        <v>1.0343148357870895</v>
      </c>
    </row>
    <row r="43" spans="1:8" x14ac:dyDescent="0.3">
      <c r="A43">
        <v>1114</v>
      </c>
      <c r="B43">
        <v>105952</v>
      </c>
      <c r="C43">
        <v>112069</v>
      </c>
      <c r="D43">
        <v>108796</v>
      </c>
      <c r="E43">
        <v>113601</v>
      </c>
      <c r="F43">
        <f>+C43/B43</f>
        <v>1.0577336907278767</v>
      </c>
      <c r="G43">
        <f>+D43/C43</f>
        <v>0.97079477821699134</v>
      </c>
      <c r="H43">
        <f>+E43/D43</f>
        <v>1.044165226662745</v>
      </c>
    </row>
    <row r="44" spans="1:8" x14ac:dyDescent="0.3">
      <c r="A44">
        <v>1115</v>
      </c>
      <c r="B44">
        <v>130138</v>
      </c>
      <c r="C44">
        <v>137510</v>
      </c>
      <c r="D44">
        <v>133020</v>
      </c>
      <c r="E44">
        <v>139170</v>
      </c>
      <c r="F44">
        <f>+C44/B44</f>
        <v>1.0566475587453319</v>
      </c>
      <c r="G44">
        <f>+D44/C44</f>
        <v>0.96734782924878193</v>
      </c>
      <c r="H44">
        <f>+E44/D44</f>
        <v>1.046233649075327</v>
      </c>
    </row>
    <row r="45" spans="1:8" x14ac:dyDescent="0.3">
      <c r="A45">
        <v>1116</v>
      </c>
      <c r="B45">
        <v>16011</v>
      </c>
      <c r="C45">
        <v>16911</v>
      </c>
      <c r="D45">
        <v>16610</v>
      </c>
      <c r="E45">
        <v>16690</v>
      </c>
      <c r="F45">
        <f>+C45/B45</f>
        <v>1.056211354693648</v>
      </c>
      <c r="G45">
        <f>+D45/C45</f>
        <v>0.98220093430311628</v>
      </c>
      <c r="H45">
        <f>+E45/D45</f>
        <v>1.0048163756773028</v>
      </c>
    </row>
    <row r="46" spans="1:8" x14ac:dyDescent="0.3">
      <c r="A46">
        <v>1117</v>
      </c>
      <c r="B46">
        <v>391711</v>
      </c>
      <c r="C46">
        <v>415321</v>
      </c>
      <c r="D46">
        <v>408192</v>
      </c>
      <c r="E46">
        <v>423570</v>
      </c>
      <c r="F46">
        <f>+C46/B46</f>
        <v>1.0602740285567676</v>
      </c>
      <c r="G46">
        <f>+D46/C46</f>
        <v>0.98283496379908553</v>
      </c>
      <c r="H46">
        <f>+E46/D46</f>
        <v>1.0376734477892757</v>
      </c>
    </row>
    <row r="47" spans="1:8" x14ac:dyDescent="0.3">
      <c r="A47">
        <v>1118</v>
      </c>
      <c r="B47">
        <v>27528</v>
      </c>
      <c r="C47">
        <v>29005</v>
      </c>
      <c r="D47">
        <v>27713</v>
      </c>
      <c r="E47">
        <v>28935</v>
      </c>
      <c r="F47">
        <f>+C47/B47</f>
        <v>1.0536544609125253</v>
      </c>
      <c r="G47">
        <f>+D47/C47</f>
        <v>0.95545595586967769</v>
      </c>
      <c r="H47">
        <f>+E47/D47</f>
        <v>1.0440948291415582</v>
      </c>
    </row>
    <row r="48" spans="1:8" x14ac:dyDescent="0.3">
      <c r="A48">
        <v>1119</v>
      </c>
      <c r="B48">
        <v>39844</v>
      </c>
      <c r="C48">
        <v>41483</v>
      </c>
      <c r="D48">
        <v>39685</v>
      </c>
      <c r="E48">
        <v>40748</v>
      </c>
      <c r="F48">
        <f>+C48/B48</f>
        <v>1.0411354281698624</v>
      </c>
      <c r="G48">
        <f>+D48/C48</f>
        <v>0.95665694380830701</v>
      </c>
      <c r="H48">
        <f>+E48/D48</f>
        <v>1.0267859392717651</v>
      </c>
    </row>
    <row r="49" spans="1:8" x14ac:dyDescent="0.3">
      <c r="A49">
        <v>1120</v>
      </c>
      <c r="B49">
        <v>1049259</v>
      </c>
      <c r="C49">
        <v>1114256</v>
      </c>
      <c r="D49">
        <v>1090598</v>
      </c>
      <c r="E49">
        <v>1139539</v>
      </c>
      <c r="F49">
        <f>+C49/B49</f>
        <v>1.06194562067135</v>
      </c>
      <c r="G49">
        <f>+D49/C49</f>
        <v>0.97876789534900421</v>
      </c>
      <c r="H49">
        <f>+E49/D49</f>
        <v>1.0448753802959476</v>
      </c>
    </row>
    <row r="50" spans="1:8" x14ac:dyDescent="0.3">
      <c r="A50">
        <v>1121</v>
      </c>
      <c r="B50">
        <v>41567</v>
      </c>
      <c r="C50">
        <v>43554</v>
      </c>
      <c r="D50">
        <v>41888</v>
      </c>
      <c r="E50">
        <v>43219</v>
      </c>
      <c r="F50">
        <f>+C50/B50</f>
        <v>1.0478023432049461</v>
      </c>
      <c r="G50">
        <f>+D50/C50</f>
        <v>0.96174863387978138</v>
      </c>
      <c r="H50">
        <f>+E50/D50</f>
        <v>1.0317752100840336</v>
      </c>
    </row>
    <row r="51" spans="1:8" x14ac:dyDescent="0.3">
      <c r="A51">
        <v>1122</v>
      </c>
      <c r="B51">
        <v>16827</v>
      </c>
      <c r="C51">
        <v>17802</v>
      </c>
      <c r="D51">
        <v>17389</v>
      </c>
      <c r="E51">
        <v>17998</v>
      </c>
      <c r="F51">
        <f>+C51/B51</f>
        <v>1.0579425922624355</v>
      </c>
      <c r="G51">
        <f>+D51/C51</f>
        <v>0.97680035951016742</v>
      </c>
      <c r="H51">
        <f>+E51/D51</f>
        <v>1.0350221404336075</v>
      </c>
    </row>
    <row r="52" spans="1:8" x14ac:dyDescent="0.3">
      <c r="A52">
        <v>1123</v>
      </c>
      <c r="B52">
        <v>118752</v>
      </c>
      <c r="C52">
        <v>124271</v>
      </c>
      <c r="D52">
        <v>121628</v>
      </c>
      <c r="E52">
        <v>123745</v>
      </c>
      <c r="F52">
        <f>+C52/B52</f>
        <v>1.0464750067367286</v>
      </c>
      <c r="G52">
        <f>+D52/C52</f>
        <v>0.97873196481882341</v>
      </c>
      <c r="H52">
        <f>+E52/D52</f>
        <v>1.0174055316210082</v>
      </c>
    </row>
    <row r="53" spans="1:8" x14ac:dyDescent="0.3">
      <c r="A53">
        <v>1124</v>
      </c>
      <c r="B53">
        <v>10115</v>
      </c>
      <c r="C53">
        <v>10744</v>
      </c>
      <c r="D53">
        <v>10563</v>
      </c>
      <c r="E53">
        <v>10706</v>
      </c>
      <c r="F53">
        <f>+C53/B53</f>
        <v>1.0621848739495798</v>
      </c>
      <c r="G53">
        <f>+D53/C53</f>
        <v>0.98315338793745344</v>
      </c>
      <c r="H53">
        <f>+E53/D53</f>
        <v>1.0135378206948784</v>
      </c>
    </row>
    <row r="54" spans="1:8" x14ac:dyDescent="0.3">
      <c r="A54">
        <v>1125</v>
      </c>
      <c r="B54">
        <v>50274</v>
      </c>
      <c r="C54">
        <v>53512</v>
      </c>
      <c r="D54">
        <v>53123</v>
      </c>
      <c r="E54">
        <v>55154</v>
      </c>
      <c r="F54">
        <f>+C54/B54</f>
        <v>1.0644070493694553</v>
      </c>
      <c r="G54">
        <f>+D54/C54</f>
        <v>0.99273060248168632</v>
      </c>
      <c r="H54">
        <f>+E54/D54</f>
        <v>1.0382320275586845</v>
      </c>
    </row>
    <row r="55" spans="1:8" x14ac:dyDescent="0.3">
      <c r="A55">
        <v>1126</v>
      </c>
      <c r="B55">
        <v>42782</v>
      </c>
      <c r="C55">
        <v>45194</v>
      </c>
      <c r="D55">
        <v>44273</v>
      </c>
      <c r="E55">
        <v>45813</v>
      </c>
      <c r="F55">
        <f>+C55/B55</f>
        <v>1.0563788509186107</v>
      </c>
      <c r="G55">
        <f>+D55/C55</f>
        <v>0.97962118865336112</v>
      </c>
      <c r="H55">
        <f>+E55/D55</f>
        <v>1.0347841799742508</v>
      </c>
    </row>
    <row r="56" spans="1:8" x14ac:dyDescent="0.3">
      <c r="A56">
        <v>1127</v>
      </c>
      <c r="B56">
        <v>202242</v>
      </c>
      <c r="C56">
        <v>212506</v>
      </c>
      <c r="D56">
        <v>206865</v>
      </c>
      <c r="E56">
        <v>211978</v>
      </c>
      <c r="F56">
        <f>+C56/B56</f>
        <v>1.0507510803888411</v>
      </c>
      <c r="G56">
        <f>+D56/C56</f>
        <v>0.97345486715669205</v>
      </c>
      <c r="H56">
        <f>+E56/D56</f>
        <v>1.0247166026152321</v>
      </c>
    </row>
    <row r="57" spans="1:8" x14ac:dyDescent="0.3">
      <c r="A57">
        <v>1128</v>
      </c>
      <c r="B57">
        <v>81083</v>
      </c>
      <c r="C57">
        <v>84532</v>
      </c>
      <c r="D57">
        <v>81506</v>
      </c>
      <c r="E57">
        <v>83080</v>
      </c>
      <c r="F57">
        <f>+C57/B57</f>
        <v>1.0425366599657142</v>
      </c>
      <c r="G57">
        <f>+D57/C57</f>
        <v>0.96420290540860265</v>
      </c>
      <c r="H57">
        <f>+E57/D57</f>
        <v>1.0193114617328785</v>
      </c>
    </row>
    <row r="58" spans="1:8" x14ac:dyDescent="0.3">
      <c r="A58">
        <v>1129</v>
      </c>
      <c r="B58">
        <v>25789</v>
      </c>
      <c r="C58">
        <v>27251</v>
      </c>
      <c r="D58">
        <v>26898</v>
      </c>
      <c r="E58">
        <v>27621</v>
      </c>
      <c r="F58">
        <f>+C58/B58</f>
        <v>1.0566908371786421</v>
      </c>
      <c r="G58">
        <f>+D58/C58</f>
        <v>0.98704634692304871</v>
      </c>
      <c r="H58">
        <f>+E58/D58</f>
        <v>1.026879321882668</v>
      </c>
    </row>
    <row r="59" spans="1:8" x14ac:dyDescent="0.3">
      <c r="A59">
        <v>1130</v>
      </c>
      <c r="B59">
        <v>76819</v>
      </c>
      <c r="C59">
        <v>80901</v>
      </c>
      <c r="D59">
        <v>79231</v>
      </c>
      <c r="E59">
        <v>81702</v>
      </c>
      <c r="F59">
        <f>+C59/B59</f>
        <v>1.05313789557271</v>
      </c>
      <c r="G59">
        <f>+D59/C59</f>
        <v>0.97935748631042885</v>
      </c>
      <c r="H59">
        <f>+E59/D59</f>
        <v>1.031187287804016</v>
      </c>
    </row>
    <row r="60" spans="1:8" x14ac:dyDescent="0.3">
      <c r="A60">
        <v>1131</v>
      </c>
      <c r="B60">
        <v>85837</v>
      </c>
      <c r="C60">
        <v>90979</v>
      </c>
      <c r="D60">
        <v>89752</v>
      </c>
      <c r="E60">
        <v>92551</v>
      </c>
      <c r="F60">
        <f>+C60/B60</f>
        <v>1.0599042371005511</v>
      </c>
      <c r="G60">
        <f>+D60/C60</f>
        <v>0.98651337121753369</v>
      </c>
      <c r="H60">
        <f>+E60/D60</f>
        <v>1.0311859345752741</v>
      </c>
    </row>
    <row r="61" spans="1:8" x14ac:dyDescent="0.3">
      <c r="A61">
        <v>1132</v>
      </c>
      <c r="B61">
        <v>54926</v>
      </c>
      <c r="C61">
        <v>58298</v>
      </c>
      <c r="D61">
        <v>58390</v>
      </c>
      <c r="E61">
        <v>60152</v>
      </c>
      <c r="F61">
        <f>+C61/B61</f>
        <v>1.0613916906383134</v>
      </c>
      <c r="G61">
        <f>+D61/C61</f>
        <v>1.0015780987340903</v>
      </c>
      <c r="H61">
        <f>+E61/D61</f>
        <v>1.030176400068505</v>
      </c>
    </row>
    <row r="62" spans="1:8" x14ac:dyDescent="0.3">
      <c r="A62">
        <v>1133</v>
      </c>
      <c r="B62">
        <v>83726</v>
      </c>
      <c r="C62">
        <v>88132</v>
      </c>
      <c r="D62">
        <v>87360</v>
      </c>
      <c r="E62">
        <v>90126</v>
      </c>
      <c r="F62">
        <f>+C62/B62</f>
        <v>1.0526240355445142</v>
      </c>
      <c r="G62">
        <f>+D62/C62</f>
        <v>0.99124041210910907</v>
      </c>
      <c r="H62">
        <f>+E62/D62</f>
        <v>1.0316620879120879</v>
      </c>
    </row>
    <row r="63" spans="1:8" x14ac:dyDescent="0.3">
      <c r="A63">
        <v>1134</v>
      </c>
      <c r="B63">
        <v>3998</v>
      </c>
      <c r="C63">
        <v>4303</v>
      </c>
      <c r="D63">
        <v>4324</v>
      </c>
      <c r="E63">
        <v>4376</v>
      </c>
      <c r="F63">
        <f>+C63/B63</f>
        <v>1.076288144072036</v>
      </c>
      <c r="G63">
        <f>+D63/C63</f>
        <v>1.0048803160585638</v>
      </c>
      <c r="H63">
        <f>+E63/D63</f>
        <v>1.0120259019426456</v>
      </c>
    </row>
    <row r="64" spans="1:8" x14ac:dyDescent="0.3">
      <c r="A64">
        <v>1135</v>
      </c>
      <c r="B64">
        <v>58153</v>
      </c>
      <c r="C64">
        <v>60777</v>
      </c>
      <c r="D64">
        <v>59133</v>
      </c>
      <c r="E64">
        <v>60685</v>
      </c>
      <c r="F64">
        <f>+C64/B64</f>
        <v>1.0451223496638178</v>
      </c>
      <c r="G64">
        <f>+D64/C64</f>
        <v>0.97295029369662867</v>
      </c>
      <c r="H64">
        <f>+E64/D64</f>
        <v>1.0262459202137555</v>
      </c>
    </row>
    <row r="65" spans="1:8" x14ac:dyDescent="0.3">
      <c r="A65">
        <v>1136</v>
      </c>
      <c r="B65">
        <v>6389</v>
      </c>
      <c r="C65">
        <v>6678</v>
      </c>
      <c r="D65">
        <v>6366</v>
      </c>
      <c r="E65">
        <v>6446</v>
      </c>
      <c r="F65">
        <f>+C65/B65</f>
        <v>1.0452339959305055</v>
      </c>
      <c r="G65">
        <f>+D65/C65</f>
        <v>0.95327942497753815</v>
      </c>
      <c r="H65">
        <f>+E65/D65</f>
        <v>1.0125667609173736</v>
      </c>
    </row>
    <row r="66" spans="1:8" x14ac:dyDescent="0.3">
      <c r="A66">
        <v>1137</v>
      </c>
      <c r="B66">
        <v>127115</v>
      </c>
      <c r="C66">
        <v>134636</v>
      </c>
      <c r="D66">
        <v>132085</v>
      </c>
      <c r="E66">
        <v>137025</v>
      </c>
      <c r="F66">
        <f>+C66/B66</f>
        <v>1.0591668961176888</v>
      </c>
      <c r="G66">
        <f>+D66/C66</f>
        <v>0.98105261594224424</v>
      </c>
      <c r="H66">
        <f>+E66/D66</f>
        <v>1.0374001589885302</v>
      </c>
    </row>
    <row r="67" spans="1:8" x14ac:dyDescent="0.3">
      <c r="A67">
        <v>1138</v>
      </c>
      <c r="B67">
        <v>9717</v>
      </c>
      <c r="C67">
        <v>10238</v>
      </c>
      <c r="D67">
        <v>9802</v>
      </c>
      <c r="E67">
        <v>10222</v>
      </c>
      <c r="F67">
        <f>+C67/B67</f>
        <v>1.0536173716167541</v>
      </c>
      <c r="G67">
        <f>+D67/C67</f>
        <v>0.95741355733541711</v>
      </c>
      <c r="H67">
        <f>+E67/D67</f>
        <v>1.0428483982860641</v>
      </c>
    </row>
    <row r="68" spans="1:8" x14ac:dyDescent="0.3">
      <c r="A68">
        <v>1139</v>
      </c>
      <c r="B68">
        <v>29939</v>
      </c>
      <c r="C68">
        <v>31237</v>
      </c>
      <c r="D68">
        <v>30067</v>
      </c>
      <c r="E68">
        <v>30909</v>
      </c>
      <c r="F68">
        <f>+C68/B68</f>
        <v>1.043354821470323</v>
      </c>
      <c r="G68">
        <f>+D68/C68</f>
        <v>0.96254441847808692</v>
      </c>
      <c r="H68">
        <f>+E68/D68</f>
        <v>1.0280041241227924</v>
      </c>
    </row>
    <row r="69" spans="1:8" x14ac:dyDescent="0.3">
      <c r="A69">
        <v>1140</v>
      </c>
      <c r="B69">
        <v>12409</v>
      </c>
      <c r="C69">
        <v>13024</v>
      </c>
      <c r="D69">
        <v>12901</v>
      </c>
      <c r="E69">
        <v>13261</v>
      </c>
      <c r="F69">
        <f>+C69/B69</f>
        <v>1.0495608026432428</v>
      </c>
      <c r="G69">
        <f>+D69/C69</f>
        <v>0.99055589680589684</v>
      </c>
      <c r="H69">
        <f>+E69/D69</f>
        <v>1.0279048135803426</v>
      </c>
    </row>
    <row r="70" spans="1:8" x14ac:dyDescent="0.3">
      <c r="A70">
        <v>1141</v>
      </c>
      <c r="B70">
        <v>46848</v>
      </c>
      <c r="C70">
        <v>49289</v>
      </c>
      <c r="D70">
        <v>47072</v>
      </c>
      <c r="E70">
        <v>49098</v>
      </c>
      <c r="F70">
        <f>+C70/B70</f>
        <v>1.0521046789617485</v>
      </c>
      <c r="G70">
        <f>+D70/C70</f>
        <v>0.95502038994501814</v>
      </c>
      <c r="H70">
        <f>+E70/D70</f>
        <v>1.0430404486743712</v>
      </c>
    </row>
    <row r="71" spans="1:8" x14ac:dyDescent="0.3">
      <c r="A71">
        <v>1142</v>
      </c>
      <c r="B71">
        <v>109206</v>
      </c>
      <c r="C71">
        <v>114553</v>
      </c>
      <c r="D71">
        <v>110419</v>
      </c>
      <c r="E71">
        <v>114075</v>
      </c>
      <c r="F71">
        <f>+C71/B71</f>
        <v>1.0489625112173324</v>
      </c>
      <c r="G71">
        <f>+D71/C71</f>
        <v>0.96391190104143931</v>
      </c>
      <c r="H71">
        <f>+E71/D71</f>
        <v>1.0331102437080575</v>
      </c>
    </row>
    <row r="72" spans="1:8" x14ac:dyDescent="0.3">
      <c r="A72">
        <v>1143</v>
      </c>
      <c r="B72">
        <v>14688</v>
      </c>
      <c r="C72">
        <v>15396</v>
      </c>
      <c r="D72">
        <v>15133</v>
      </c>
      <c r="E72">
        <v>15265</v>
      </c>
      <c r="F72">
        <f>+C72/B72</f>
        <v>1.048202614379085</v>
      </c>
      <c r="G72">
        <f>+D72/C72</f>
        <v>0.98291764094570022</v>
      </c>
      <c r="H72">
        <f>+E72/D72</f>
        <v>1.0087226590894072</v>
      </c>
    </row>
    <row r="73" spans="1:8" x14ac:dyDescent="0.3">
      <c r="A73">
        <v>1144</v>
      </c>
      <c r="B73">
        <v>43042</v>
      </c>
      <c r="C73">
        <v>45576</v>
      </c>
      <c r="D73">
        <v>45088</v>
      </c>
      <c r="E73">
        <v>46258</v>
      </c>
      <c r="F73">
        <f>+C73/B73</f>
        <v>1.0588727289624089</v>
      </c>
      <c r="G73">
        <f>+D73/C73</f>
        <v>0.9892926101456907</v>
      </c>
      <c r="H73">
        <f>+E73/D73</f>
        <v>1.0259492547906317</v>
      </c>
    </row>
    <row r="74" spans="1:8" x14ac:dyDescent="0.3">
      <c r="A74">
        <v>1145</v>
      </c>
      <c r="B74">
        <v>7968</v>
      </c>
      <c r="C74">
        <v>8458</v>
      </c>
      <c r="D74">
        <v>8348</v>
      </c>
      <c r="E74">
        <v>8453</v>
      </c>
      <c r="F74">
        <f>+C74/B74</f>
        <v>1.061495983935743</v>
      </c>
      <c r="G74">
        <f>+D74/C74</f>
        <v>0.98699456136202413</v>
      </c>
      <c r="H74">
        <f>+E74/D74</f>
        <v>1.0125778629611883</v>
      </c>
    </row>
    <row r="75" spans="1:8" x14ac:dyDescent="0.3">
      <c r="A75">
        <v>1146</v>
      </c>
      <c r="B75">
        <v>60807</v>
      </c>
      <c r="C75">
        <v>63434</v>
      </c>
      <c r="D75">
        <v>61084</v>
      </c>
      <c r="E75">
        <v>62609</v>
      </c>
      <c r="F75">
        <f>+C75/B75</f>
        <v>1.0432022628973638</v>
      </c>
      <c r="G75">
        <f>+D75/C75</f>
        <v>0.96295362108648364</v>
      </c>
      <c r="H75">
        <f>+E75/D75</f>
        <v>1.0249656211119114</v>
      </c>
    </row>
    <row r="76" spans="1:8" x14ac:dyDescent="0.3">
      <c r="A76">
        <v>2210</v>
      </c>
      <c r="B76">
        <v>99107</v>
      </c>
      <c r="C76">
        <v>112208</v>
      </c>
      <c r="D76">
        <v>116837</v>
      </c>
      <c r="E76">
        <v>128726</v>
      </c>
      <c r="F76">
        <f>+C76/B76</f>
        <v>1.1321904608150786</v>
      </c>
      <c r="G76">
        <f>+D76/C76</f>
        <v>1.0412537430486239</v>
      </c>
      <c r="H76">
        <f>+E76/D76</f>
        <v>1.1017571488483957</v>
      </c>
    </row>
    <row r="77" spans="1:8" x14ac:dyDescent="0.3">
      <c r="A77">
        <v>2211</v>
      </c>
      <c r="B77">
        <v>48088</v>
      </c>
      <c r="C77">
        <v>51389</v>
      </c>
      <c r="D77">
        <v>51125</v>
      </c>
      <c r="E77">
        <v>53034</v>
      </c>
      <c r="F77">
        <f>+C77/B77</f>
        <v>1.0686449841956414</v>
      </c>
      <c r="G77">
        <f>+D77/C77</f>
        <v>0.99486271381034852</v>
      </c>
      <c r="H77">
        <f>+E77/D77</f>
        <v>1.0373398533007334</v>
      </c>
    </row>
    <row r="78" spans="1:8" x14ac:dyDescent="0.3">
      <c r="A78">
        <v>2212</v>
      </c>
      <c r="B78">
        <v>13256</v>
      </c>
      <c r="C78">
        <v>14186</v>
      </c>
      <c r="D78">
        <v>14060</v>
      </c>
      <c r="E78">
        <v>14229</v>
      </c>
      <c r="F78">
        <f>+C78/B78</f>
        <v>1.0701569100784551</v>
      </c>
      <c r="G78">
        <f>+D78/C78</f>
        <v>0.99111800366558578</v>
      </c>
      <c r="H78">
        <f>+E78/D78</f>
        <v>1.0120199146514937</v>
      </c>
    </row>
    <row r="79" spans="1:8" x14ac:dyDescent="0.3">
      <c r="A79">
        <v>2213</v>
      </c>
      <c r="B79">
        <v>18537</v>
      </c>
      <c r="C79">
        <v>19441</v>
      </c>
      <c r="D79">
        <v>19102</v>
      </c>
      <c r="E79">
        <v>19341</v>
      </c>
      <c r="F79">
        <f>+C79/B79</f>
        <v>1.048767330204456</v>
      </c>
      <c r="G79">
        <f>+D79/C79</f>
        <v>0.98256262537935291</v>
      </c>
      <c r="H79">
        <f>+E79/D79</f>
        <v>1.0125117788713223</v>
      </c>
    </row>
    <row r="80" spans="1:8" x14ac:dyDescent="0.3">
      <c r="A80">
        <v>2214</v>
      </c>
      <c r="B80">
        <v>678431</v>
      </c>
      <c r="C80">
        <v>725785</v>
      </c>
      <c r="D80">
        <v>721969</v>
      </c>
      <c r="E80">
        <v>755040</v>
      </c>
      <c r="F80">
        <f>+C80/B80</f>
        <v>1.0697992868840014</v>
      </c>
      <c r="G80">
        <f>+D80/C80</f>
        <v>0.99474224460411831</v>
      </c>
      <c r="H80">
        <f>+E80/D80</f>
        <v>1.0458066759099074</v>
      </c>
    </row>
    <row r="81" spans="1:8" x14ac:dyDescent="0.3">
      <c r="A81">
        <v>2215</v>
      </c>
      <c r="B81">
        <v>6247</v>
      </c>
      <c r="C81">
        <v>6619</v>
      </c>
      <c r="D81">
        <v>6642</v>
      </c>
      <c r="E81">
        <v>6815</v>
      </c>
      <c r="F81">
        <f>+C81/B81</f>
        <v>1.0595485833199936</v>
      </c>
      <c r="G81">
        <f>+D81/C81</f>
        <v>1.0034748451427709</v>
      </c>
      <c r="H81">
        <f>+E81/D81</f>
        <v>1.0260463715748269</v>
      </c>
    </row>
    <row r="82" spans="1:8" x14ac:dyDescent="0.3">
      <c r="A82">
        <v>2216</v>
      </c>
      <c r="B82">
        <v>188272</v>
      </c>
      <c r="C82">
        <v>201688</v>
      </c>
      <c r="D82">
        <v>200278</v>
      </c>
      <c r="E82">
        <v>208870</v>
      </c>
      <c r="F82">
        <f>+C82/B82</f>
        <v>1.0712586045721084</v>
      </c>
      <c r="G82">
        <f>+D82/C82</f>
        <v>0.99300900400618775</v>
      </c>
      <c r="H82">
        <f>+E82/D82</f>
        <v>1.042900368487802</v>
      </c>
    </row>
    <row r="83" spans="1:8" x14ac:dyDescent="0.3">
      <c r="A83">
        <v>2217</v>
      </c>
      <c r="B83">
        <v>49223</v>
      </c>
      <c r="C83">
        <v>52071</v>
      </c>
      <c r="D83">
        <v>51488</v>
      </c>
      <c r="E83">
        <v>52876</v>
      </c>
      <c r="F83">
        <f>+C83/B83</f>
        <v>1.0578591308940943</v>
      </c>
      <c r="G83">
        <f>+D83/C83</f>
        <v>0.98880374872769872</v>
      </c>
      <c r="H83">
        <f>+E83/D83</f>
        <v>1.0269577377252952</v>
      </c>
    </row>
    <row r="84" spans="1:8" x14ac:dyDescent="0.3">
      <c r="A84">
        <v>2218</v>
      </c>
      <c r="B84">
        <v>18665</v>
      </c>
      <c r="C84">
        <v>19831</v>
      </c>
      <c r="D84">
        <v>19704</v>
      </c>
      <c r="E84">
        <v>20076</v>
      </c>
      <c r="F84">
        <f>+C84/B84</f>
        <v>1.0624698633806591</v>
      </c>
      <c r="G84">
        <f>+D84/C84</f>
        <v>0.99359588523019515</v>
      </c>
      <c r="H84">
        <f>+E84/D84</f>
        <v>1.0188794153471377</v>
      </c>
    </row>
    <row r="85" spans="1:8" x14ac:dyDescent="0.3">
      <c r="A85">
        <v>2410</v>
      </c>
      <c r="B85">
        <v>20862</v>
      </c>
      <c r="C85">
        <v>22158</v>
      </c>
      <c r="D85">
        <v>21801</v>
      </c>
      <c r="E85">
        <v>22193</v>
      </c>
      <c r="F85">
        <f>+C85/B85</f>
        <v>1.0621225194132873</v>
      </c>
      <c r="G85">
        <f>+D85/C85</f>
        <v>0.98388843758461952</v>
      </c>
      <c r="H85">
        <f>+E85/D85</f>
        <v>1.0179808265675887</v>
      </c>
    </row>
    <row r="86" spans="1:8" x14ac:dyDescent="0.3">
      <c r="A86">
        <v>2411</v>
      </c>
      <c r="B86">
        <v>32796</v>
      </c>
      <c r="C86">
        <v>35118</v>
      </c>
      <c r="D86">
        <v>34203</v>
      </c>
      <c r="E86">
        <v>35262</v>
      </c>
      <c r="F86">
        <f>+C86/B86</f>
        <v>1.0708013172338089</v>
      </c>
      <c r="G86">
        <f>+D86/C86</f>
        <v>0.97394498547753294</v>
      </c>
      <c r="H86">
        <f>+E86/D86</f>
        <v>1.0309621962985702</v>
      </c>
    </row>
    <row r="87" spans="1:8" x14ac:dyDescent="0.3">
      <c r="A87">
        <v>2412</v>
      </c>
      <c r="B87">
        <v>13400</v>
      </c>
      <c r="C87">
        <v>14073</v>
      </c>
      <c r="D87">
        <v>13878</v>
      </c>
      <c r="E87">
        <v>14293</v>
      </c>
      <c r="F87">
        <f>+C87/B87</f>
        <v>1.050223880597015</v>
      </c>
      <c r="G87">
        <f>+D87/C87</f>
        <v>0.9861436793860584</v>
      </c>
      <c r="H87">
        <f>+E87/D87</f>
        <v>1.0299034443003314</v>
      </c>
    </row>
    <row r="88" spans="1:8" x14ac:dyDescent="0.3">
      <c r="A88">
        <v>2413</v>
      </c>
      <c r="B88">
        <v>120216</v>
      </c>
      <c r="C88">
        <v>126261</v>
      </c>
      <c r="D88">
        <v>122225</v>
      </c>
      <c r="E88">
        <v>126378</v>
      </c>
      <c r="F88">
        <f>+C88/B88</f>
        <v>1.0502844879217408</v>
      </c>
      <c r="G88">
        <f>+D88/C88</f>
        <v>0.96803446828395145</v>
      </c>
      <c r="H88">
        <f>+E88/D88</f>
        <v>1.0339783186745757</v>
      </c>
    </row>
    <row r="89" spans="1:8" x14ac:dyDescent="0.3">
      <c r="A89">
        <v>2414</v>
      </c>
      <c r="B89">
        <v>11334</v>
      </c>
      <c r="C89">
        <v>11737</v>
      </c>
      <c r="D89">
        <v>11550</v>
      </c>
      <c r="E89">
        <v>11644</v>
      </c>
      <c r="F89">
        <f>+C89/B89</f>
        <v>1.0355567319569436</v>
      </c>
      <c r="G89">
        <f>+D89/C89</f>
        <v>0.98406747891283974</v>
      </c>
      <c r="H89">
        <f>+E89/D89</f>
        <v>1.0081385281385282</v>
      </c>
    </row>
    <row r="90" spans="1:8" x14ac:dyDescent="0.3">
      <c r="A90">
        <v>2415</v>
      </c>
      <c r="B90">
        <v>14617</v>
      </c>
      <c r="C90">
        <v>15406</v>
      </c>
      <c r="D90">
        <v>15169</v>
      </c>
      <c r="E90">
        <v>15572</v>
      </c>
      <c r="F90">
        <f>+C90/B90</f>
        <v>1.0539782445098174</v>
      </c>
      <c r="G90">
        <f>+D90/C90</f>
        <v>0.98461638322731404</v>
      </c>
      <c r="H90">
        <f>+E90/D90</f>
        <v>1.0265673412881535</v>
      </c>
    </row>
    <row r="91" spans="1:8" x14ac:dyDescent="0.3">
      <c r="A91">
        <v>2416</v>
      </c>
      <c r="B91">
        <v>28567</v>
      </c>
      <c r="C91">
        <v>29791</v>
      </c>
      <c r="D91">
        <v>28400</v>
      </c>
      <c r="E91">
        <v>29180</v>
      </c>
      <c r="F91">
        <f>+C91/B91</f>
        <v>1.0428466412293906</v>
      </c>
      <c r="G91">
        <f>+D91/C91</f>
        <v>0.9533080460541774</v>
      </c>
      <c r="H91">
        <f>+E91/D91</f>
        <v>1.0274647887323944</v>
      </c>
    </row>
    <row r="92" spans="1:8" x14ac:dyDescent="0.3">
      <c r="A92">
        <v>2417</v>
      </c>
      <c r="B92">
        <v>17768</v>
      </c>
      <c r="C92">
        <v>18517</v>
      </c>
      <c r="D92">
        <v>17898</v>
      </c>
      <c r="E92">
        <v>18269</v>
      </c>
      <c r="F92">
        <f>+C92/B92</f>
        <v>1.0421544349392167</v>
      </c>
      <c r="G92">
        <f>+D92/C92</f>
        <v>0.96657125884322515</v>
      </c>
      <c r="H92">
        <f>+E92/D92</f>
        <v>1.0207285730249189</v>
      </c>
    </row>
    <row r="93" spans="1:8" x14ac:dyDescent="0.3">
      <c r="A93">
        <v>2418</v>
      </c>
      <c r="B93">
        <v>10158</v>
      </c>
      <c r="C93">
        <v>10631</v>
      </c>
      <c r="D93">
        <v>10540</v>
      </c>
      <c r="E93">
        <v>10744</v>
      </c>
      <c r="F93">
        <f>+C93/B93</f>
        <v>1.0465642843079346</v>
      </c>
      <c r="G93">
        <f>+D93/C93</f>
        <v>0.99144012792775849</v>
      </c>
      <c r="H93">
        <f>+E93/D93</f>
        <v>1.0193548387096774</v>
      </c>
    </row>
    <row r="94" spans="1:8" x14ac:dyDescent="0.3">
      <c r="A94">
        <v>2419</v>
      </c>
      <c r="B94">
        <v>4569</v>
      </c>
      <c r="C94">
        <v>4812</v>
      </c>
      <c r="D94">
        <v>4558</v>
      </c>
      <c r="E94">
        <v>4616</v>
      </c>
      <c r="F94">
        <f>+C94/B94</f>
        <v>1.0531845042678922</v>
      </c>
      <c r="G94">
        <f>+D94/C94</f>
        <v>0.94721529509559432</v>
      </c>
      <c r="H94">
        <f>+E94/D94</f>
        <v>1.0127248793330408</v>
      </c>
    </row>
    <row r="95" spans="1:8" x14ac:dyDescent="0.3">
      <c r="A95">
        <v>2420</v>
      </c>
      <c r="B95">
        <v>67523</v>
      </c>
      <c r="C95">
        <v>70614</v>
      </c>
      <c r="D95">
        <v>68490</v>
      </c>
      <c r="E95">
        <v>70167</v>
      </c>
      <c r="F95">
        <f>+C95/B95</f>
        <v>1.0457769945055759</v>
      </c>
      <c r="G95">
        <f>+D95/C95</f>
        <v>0.96992097884272244</v>
      </c>
      <c r="H95">
        <f>+E95/D95</f>
        <v>1.0244853263250109</v>
      </c>
    </row>
    <row r="96" spans="1:8" x14ac:dyDescent="0.3">
      <c r="A96">
        <v>2421</v>
      </c>
      <c r="B96">
        <v>39455</v>
      </c>
      <c r="C96">
        <v>41661</v>
      </c>
      <c r="D96">
        <v>40904</v>
      </c>
      <c r="E96">
        <v>42026</v>
      </c>
      <c r="F96">
        <f>+C96/B96</f>
        <v>1.0559117982511723</v>
      </c>
      <c r="G96">
        <f>+D96/C96</f>
        <v>0.98182952881591901</v>
      </c>
      <c r="H96">
        <f>+E96/D96</f>
        <v>1.0274300801877567</v>
      </c>
    </row>
    <row r="97" spans="1:8" x14ac:dyDescent="0.3">
      <c r="A97">
        <v>2422</v>
      </c>
      <c r="B97">
        <v>13601</v>
      </c>
      <c r="C97">
        <v>14231</v>
      </c>
      <c r="D97">
        <v>14079</v>
      </c>
      <c r="E97">
        <v>14223</v>
      </c>
      <c r="F97">
        <f>+C97/B97</f>
        <v>1.0463201235203294</v>
      </c>
      <c r="G97">
        <f>+D97/C97</f>
        <v>0.98931909212283042</v>
      </c>
      <c r="H97">
        <f>+E97/D97</f>
        <v>1.0102279991476668</v>
      </c>
    </row>
    <row r="98" spans="1:8" x14ac:dyDescent="0.3">
      <c r="A98">
        <v>2423</v>
      </c>
      <c r="B98">
        <v>11816</v>
      </c>
      <c r="C98">
        <v>12321</v>
      </c>
      <c r="D98">
        <v>11867</v>
      </c>
      <c r="E98">
        <v>12052</v>
      </c>
      <c r="F98">
        <f>+C98/B98</f>
        <v>1.0427386594448207</v>
      </c>
      <c r="G98">
        <f>+D98/C98</f>
        <v>0.96315234153071994</v>
      </c>
      <c r="H98">
        <f>+E98/D98</f>
        <v>1.0155894497345581</v>
      </c>
    </row>
    <row r="99" spans="1:8" x14ac:dyDescent="0.3">
      <c r="A99">
        <v>2424</v>
      </c>
      <c r="B99">
        <v>71846</v>
      </c>
      <c r="C99">
        <v>75654</v>
      </c>
      <c r="D99">
        <v>73388</v>
      </c>
      <c r="E99">
        <v>75558</v>
      </c>
      <c r="F99">
        <f>+C99/B99</f>
        <v>1.0530022548228155</v>
      </c>
      <c r="G99">
        <f>+D99/C99</f>
        <v>0.97004784941972666</v>
      </c>
      <c r="H99">
        <f>+E99/D99</f>
        <v>1.0295688668447158</v>
      </c>
    </row>
    <row r="100" spans="1:8" x14ac:dyDescent="0.3">
      <c r="A100">
        <v>2425</v>
      </c>
      <c r="B100">
        <v>20484</v>
      </c>
      <c r="C100">
        <v>21503</v>
      </c>
      <c r="D100">
        <v>21103</v>
      </c>
      <c r="E100">
        <v>21318</v>
      </c>
      <c r="F100">
        <f>+C100/B100</f>
        <v>1.0497461433313806</v>
      </c>
      <c r="G100">
        <f>+D100/C100</f>
        <v>0.98139794447286421</v>
      </c>
      <c r="H100">
        <f>+E100/D100</f>
        <v>1.0101881249111502</v>
      </c>
    </row>
    <row r="101" spans="1:8" x14ac:dyDescent="0.3">
      <c r="A101">
        <v>2426</v>
      </c>
      <c r="B101">
        <v>6239</v>
      </c>
      <c r="C101">
        <v>6717</v>
      </c>
      <c r="D101">
        <v>6677</v>
      </c>
      <c r="E101">
        <v>6753</v>
      </c>
      <c r="F101">
        <f>+C101/B101</f>
        <v>1.0766148421221349</v>
      </c>
      <c r="G101">
        <f>+D101/C101</f>
        <v>0.99404496054786362</v>
      </c>
      <c r="H101">
        <f>+E101/D101</f>
        <v>1.0113823573461136</v>
      </c>
    </row>
    <row r="102" spans="1:8" x14ac:dyDescent="0.3">
      <c r="A102">
        <v>2427</v>
      </c>
      <c r="B102">
        <v>8139</v>
      </c>
      <c r="C102">
        <v>8694</v>
      </c>
      <c r="D102">
        <v>8372</v>
      </c>
      <c r="E102">
        <v>8492</v>
      </c>
      <c r="F102">
        <f>+C102/B102</f>
        <v>1.0681901953556947</v>
      </c>
      <c r="G102">
        <f>+D102/C102</f>
        <v>0.96296296296296291</v>
      </c>
      <c r="H102">
        <f>+E102/D102</f>
        <v>1.0143334925943621</v>
      </c>
    </row>
    <row r="103" spans="1:8" x14ac:dyDescent="0.3">
      <c r="A103">
        <v>2428</v>
      </c>
      <c r="B103">
        <v>579349</v>
      </c>
      <c r="C103">
        <v>615804</v>
      </c>
      <c r="D103">
        <v>599157</v>
      </c>
      <c r="E103">
        <v>623615</v>
      </c>
      <c r="F103">
        <f>+C103/B103</f>
        <v>1.0629240751257014</v>
      </c>
      <c r="G103">
        <f>+D103/C103</f>
        <v>0.97296704795681743</v>
      </c>
      <c r="H103">
        <f>+E103/D103</f>
        <v>1.0408206863977221</v>
      </c>
    </row>
    <row r="104" spans="1:8" x14ac:dyDescent="0.3">
      <c r="A104">
        <v>2429</v>
      </c>
      <c r="B104">
        <v>14681</v>
      </c>
      <c r="C104">
        <v>15256</v>
      </c>
      <c r="D104">
        <v>14983</v>
      </c>
      <c r="E104">
        <v>15055</v>
      </c>
      <c r="F104">
        <f>+C104/B104</f>
        <v>1.0391662693277024</v>
      </c>
      <c r="G104">
        <f>+D104/C104</f>
        <v>0.98210540115364442</v>
      </c>
      <c r="H104">
        <f>+E104/D104</f>
        <v>1.0048054461723286</v>
      </c>
    </row>
    <row r="105" spans="1:8" x14ac:dyDescent="0.3">
      <c r="A105">
        <v>2430</v>
      </c>
      <c r="B105">
        <v>4697</v>
      </c>
      <c r="C105">
        <v>4874</v>
      </c>
      <c r="D105">
        <v>4705</v>
      </c>
      <c r="E105">
        <v>4694</v>
      </c>
      <c r="F105">
        <f>+C105/B105</f>
        <v>1.0376836278475623</v>
      </c>
      <c r="G105">
        <f>+D105/C105</f>
        <v>0.96532622076323349</v>
      </c>
      <c r="H105">
        <f>+E105/D105</f>
        <v>0.99766206163655691</v>
      </c>
    </row>
    <row r="106" spans="1:8" x14ac:dyDescent="0.3">
      <c r="A106">
        <v>2431</v>
      </c>
      <c r="B106">
        <v>10490</v>
      </c>
      <c r="C106">
        <v>11251</v>
      </c>
      <c r="D106">
        <v>10850</v>
      </c>
      <c r="E106">
        <v>11198</v>
      </c>
      <c r="F106">
        <f>+C106/B106</f>
        <v>1.0725452812202096</v>
      </c>
      <c r="G106">
        <f>+D106/C106</f>
        <v>0.96435872366900721</v>
      </c>
      <c r="H106">
        <f>+E106/D106</f>
        <v>1.032073732718894</v>
      </c>
    </row>
    <row r="107" spans="1:8" x14ac:dyDescent="0.3">
      <c r="A107">
        <v>2432</v>
      </c>
      <c r="B107">
        <v>7778</v>
      </c>
      <c r="C107">
        <v>8426</v>
      </c>
      <c r="D107">
        <v>8284</v>
      </c>
      <c r="E107">
        <v>8684</v>
      </c>
      <c r="F107">
        <f>+C107/B107</f>
        <v>1.0833119053741322</v>
      </c>
      <c r="G107">
        <f>+D107/C107</f>
        <v>0.98314740090197006</v>
      </c>
      <c r="H107">
        <f>+E107/D107</f>
        <v>1.048285852245292</v>
      </c>
    </row>
    <row r="108" spans="1:8" x14ac:dyDescent="0.3">
      <c r="A108">
        <v>2433</v>
      </c>
      <c r="B108">
        <v>28914</v>
      </c>
      <c r="C108">
        <v>30542</v>
      </c>
      <c r="D108">
        <v>29326</v>
      </c>
      <c r="E108">
        <v>30457</v>
      </c>
      <c r="F108">
        <f>+C108/B108</f>
        <v>1.0563049041986581</v>
      </c>
      <c r="G108">
        <f>+D108/C108</f>
        <v>0.96018597341365985</v>
      </c>
      <c r="H108">
        <f>+E108/D108</f>
        <v>1.0385664597967674</v>
      </c>
    </row>
    <row r="109" spans="1:8" x14ac:dyDescent="0.3">
      <c r="A109">
        <v>2434</v>
      </c>
      <c r="B109">
        <v>9207</v>
      </c>
      <c r="C109">
        <v>9607</v>
      </c>
      <c r="D109">
        <v>9416</v>
      </c>
      <c r="E109">
        <v>9384</v>
      </c>
      <c r="F109">
        <f>+C109/B109</f>
        <v>1.0434452047355274</v>
      </c>
      <c r="G109">
        <f>+D109/C109</f>
        <v>0.98011866347454979</v>
      </c>
      <c r="H109">
        <f>+E109/D109</f>
        <v>0.99660152931180968</v>
      </c>
    </row>
    <row r="110" spans="1:8" x14ac:dyDescent="0.3">
      <c r="A110">
        <v>2435</v>
      </c>
      <c r="B110">
        <v>198214</v>
      </c>
      <c r="C110">
        <v>212722</v>
      </c>
      <c r="D110">
        <v>209461</v>
      </c>
      <c r="E110">
        <v>219074</v>
      </c>
      <c r="F110">
        <f>+C110/B110</f>
        <v>1.0731936190178293</v>
      </c>
      <c r="G110">
        <f>+D110/C110</f>
        <v>0.98467013284944671</v>
      </c>
      <c r="H110">
        <f>+E110/D110</f>
        <v>1.0458939850377875</v>
      </c>
    </row>
    <row r="111" spans="1:8" x14ac:dyDescent="0.3">
      <c r="A111">
        <v>2436</v>
      </c>
      <c r="B111">
        <v>20118</v>
      </c>
      <c r="C111">
        <v>21184</v>
      </c>
      <c r="D111">
        <v>19995</v>
      </c>
      <c r="E111">
        <v>21020</v>
      </c>
      <c r="F111">
        <f>+C111/B111</f>
        <v>1.0529873744905061</v>
      </c>
      <c r="G111">
        <f>+D111/C111</f>
        <v>0.94387273413897277</v>
      </c>
      <c r="H111">
        <f>+E111/D111</f>
        <v>1.0512628157039259</v>
      </c>
    </row>
    <row r="112" spans="1:8" x14ac:dyDescent="0.3">
      <c r="A112">
        <v>2437</v>
      </c>
      <c r="B112">
        <v>65559</v>
      </c>
      <c r="C112">
        <v>68231</v>
      </c>
      <c r="D112">
        <v>66288</v>
      </c>
      <c r="E112">
        <v>68562</v>
      </c>
      <c r="F112">
        <f>+C112/B112</f>
        <v>1.0407571805549201</v>
      </c>
      <c r="G112">
        <f>+D112/C112</f>
        <v>0.97152320792601599</v>
      </c>
      <c r="H112">
        <f>+E112/D112</f>
        <v>1.0343048515568429</v>
      </c>
    </row>
    <row r="113" spans="1:8" x14ac:dyDescent="0.3">
      <c r="A113">
        <v>2438</v>
      </c>
      <c r="B113">
        <v>10945</v>
      </c>
      <c r="C113">
        <v>11309</v>
      </c>
      <c r="D113">
        <v>11180</v>
      </c>
      <c r="E113">
        <v>11330</v>
      </c>
      <c r="F113">
        <f>+C113/B113</f>
        <v>1.0332571950662404</v>
      </c>
      <c r="G113">
        <f>+D113/C113</f>
        <v>0.98859315589353614</v>
      </c>
      <c r="H113">
        <f>+E113/D113</f>
        <v>1.0134168157423971</v>
      </c>
    </row>
    <row r="114" spans="1:8" x14ac:dyDescent="0.3">
      <c r="A114">
        <v>2439</v>
      </c>
      <c r="B114">
        <v>9372</v>
      </c>
      <c r="C114">
        <v>9935</v>
      </c>
      <c r="D114">
        <v>9876</v>
      </c>
      <c r="E114">
        <v>10022</v>
      </c>
      <c r="F114">
        <f>+C114/B114</f>
        <v>1.0600725565514297</v>
      </c>
      <c r="G114">
        <f>+D114/C114</f>
        <v>0.99406139909411173</v>
      </c>
      <c r="H114">
        <f>+E114/D114</f>
        <v>1.0147833130822195</v>
      </c>
    </row>
    <row r="115" spans="1:8" x14ac:dyDescent="0.3">
      <c r="A115">
        <v>2440</v>
      </c>
      <c r="B115">
        <v>24791</v>
      </c>
      <c r="C115">
        <v>25866</v>
      </c>
      <c r="D115">
        <v>24776</v>
      </c>
      <c r="E115">
        <v>25715</v>
      </c>
      <c r="F115">
        <f>+C115/B115</f>
        <v>1.04336251058852</v>
      </c>
      <c r="G115">
        <f>+D115/C115</f>
        <v>0.95785973865305807</v>
      </c>
      <c r="H115">
        <f>+E115/D115</f>
        <v>1.0378995802389408</v>
      </c>
    </row>
    <row r="116" spans="1:8" x14ac:dyDescent="0.3">
      <c r="A116">
        <v>2441</v>
      </c>
      <c r="B116">
        <v>12313</v>
      </c>
      <c r="C116">
        <v>13030</v>
      </c>
      <c r="D116">
        <v>12849</v>
      </c>
      <c r="E116">
        <v>13236</v>
      </c>
      <c r="F116">
        <f>+C116/B116</f>
        <v>1.0582311378218143</v>
      </c>
      <c r="G116">
        <f>+D116/C116</f>
        <v>0.98610897927858787</v>
      </c>
      <c r="H116">
        <f>+E116/D116</f>
        <v>1.0301190754144292</v>
      </c>
    </row>
    <row r="117" spans="1:8" x14ac:dyDescent="0.3">
      <c r="A117">
        <v>2442</v>
      </c>
      <c r="B117">
        <v>9567</v>
      </c>
      <c r="C117">
        <v>10032</v>
      </c>
      <c r="D117">
        <v>9566</v>
      </c>
      <c r="E117">
        <v>9693</v>
      </c>
      <c r="F117">
        <f>+C117/B117</f>
        <v>1.048604578237692</v>
      </c>
      <c r="G117">
        <f>+D117/C117</f>
        <v>0.95354864433811803</v>
      </c>
      <c r="H117">
        <f>+E117/D117</f>
        <v>1.0132761864938322</v>
      </c>
    </row>
    <row r="118" spans="1:8" x14ac:dyDescent="0.3">
      <c r="A118">
        <v>2443</v>
      </c>
      <c r="B118">
        <v>7079</v>
      </c>
      <c r="C118">
        <v>7464</v>
      </c>
      <c r="D118">
        <v>7084</v>
      </c>
      <c r="E118">
        <v>7438</v>
      </c>
      <c r="F118">
        <f>+C118/B118</f>
        <v>1.0543862127419128</v>
      </c>
      <c r="G118">
        <f>+D118/C118</f>
        <v>0.94908896034297963</v>
      </c>
      <c r="H118">
        <f>+E118/D118</f>
        <v>1.0499717673630717</v>
      </c>
    </row>
    <row r="119" spans="1:8" x14ac:dyDescent="0.3">
      <c r="A119">
        <v>2444</v>
      </c>
      <c r="B119">
        <v>5160</v>
      </c>
      <c r="C119">
        <v>5283</v>
      </c>
      <c r="D119">
        <v>5252</v>
      </c>
      <c r="E119">
        <v>5249</v>
      </c>
      <c r="F119">
        <f>+C119/B119</f>
        <v>1.0238372093023256</v>
      </c>
      <c r="G119">
        <f>+D119/C119</f>
        <v>0.99413212190043532</v>
      </c>
      <c r="H119">
        <f>+E119/D119</f>
        <v>0.99942878903274945</v>
      </c>
    </row>
    <row r="120" spans="1:8" x14ac:dyDescent="0.3">
      <c r="A120">
        <v>2445</v>
      </c>
      <c r="B120">
        <v>10111</v>
      </c>
      <c r="C120">
        <v>10617</v>
      </c>
      <c r="D120">
        <v>10495</v>
      </c>
      <c r="E120">
        <v>10657</v>
      </c>
      <c r="F120">
        <f>+C120/B120</f>
        <v>1.0500445059835823</v>
      </c>
      <c r="G120">
        <f>+D120/C120</f>
        <v>0.98850899500800604</v>
      </c>
      <c r="H120">
        <f>+E120/D120</f>
        <v>1.0154359218675559</v>
      </c>
    </row>
    <row r="121" spans="1:8" x14ac:dyDescent="0.3">
      <c r="A121">
        <v>2446</v>
      </c>
      <c r="B121">
        <v>10681</v>
      </c>
      <c r="C121">
        <v>11240</v>
      </c>
      <c r="D121">
        <v>11129</v>
      </c>
      <c r="E121">
        <v>11401</v>
      </c>
      <c r="F121">
        <f>+C121/B121</f>
        <v>1.0523359236026588</v>
      </c>
      <c r="G121">
        <f>+D121/C121</f>
        <v>0.99012455516014231</v>
      </c>
      <c r="H121">
        <f>+E121/D121</f>
        <v>1.0244406505526102</v>
      </c>
    </row>
    <row r="122" spans="1:8" x14ac:dyDescent="0.3">
      <c r="A122">
        <v>2447</v>
      </c>
      <c r="B122">
        <v>11757</v>
      </c>
      <c r="C122">
        <v>12470</v>
      </c>
      <c r="D122">
        <v>11927</v>
      </c>
      <c r="E122">
        <v>12661</v>
      </c>
      <c r="F122">
        <f>+C122/B122</f>
        <v>1.0606447222931019</v>
      </c>
      <c r="G122">
        <f>+D122/C122</f>
        <v>0.95645549318364076</v>
      </c>
      <c r="H122">
        <f>+E122/D122</f>
        <v>1.0615410413347866</v>
      </c>
    </row>
    <row r="123" spans="1:8" x14ac:dyDescent="0.3">
      <c r="A123">
        <v>2448</v>
      </c>
      <c r="B123">
        <v>7246</v>
      </c>
      <c r="C123">
        <v>7535</v>
      </c>
      <c r="D123">
        <v>7343</v>
      </c>
      <c r="E123">
        <v>7407</v>
      </c>
      <c r="F123">
        <f>+C123/B123</f>
        <v>1.0398840739718465</v>
      </c>
      <c r="G123">
        <f>+D123/C123</f>
        <v>0.97451891174518912</v>
      </c>
      <c r="H123">
        <f>+E123/D123</f>
        <v>1.0087157837396159</v>
      </c>
    </row>
    <row r="124" spans="1:8" x14ac:dyDescent="0.3">
      <c r="A124">
        <v>2449</v>
      </c>
      <c r="B124">
        <v>3760</v>
      </c>
      <c r="C124">
        <v>3897</v>
      </c>
      <c r="D124">
        <v>3779</v>
      </c>
      <c r="E124">
        <v>3830</v>
      </c>
      <c r="F124">
        <f>+C124/B124</f>
        <v>1.036436170212766</v>
      </c>
      <c r="G124">
        <f>+D124/C124</f>
        <v>0.96972029766487045</v>
      </c>
      <c r="H124">
        <f>+E124/D124</f>
        <v>1.0134956337655465</v>
      </c>
    </row>
    <row r="125" spans="1:8" x14ac:dyDescent="0.3">
      <c r="A125">
        <v>2450</v>
      </c>
      <c r="B125">
        <v>25504</v>
      </c>
      <c r="C125">
        <v>26834</v>
      </c>
      <c r="D125">
        <v>26681</v>
      </c>
      <c r="E125">
        <v>26861</v>
      </c>
      <c r="F125">
        <f>+C125/B125</f>
        <v>1.0521486825595985</v>
      </c>
      <c r="G125">
        <f>+D125/C125</f>
        <v>0.99429827830364459</v>
      </c>
      <c r="H125">
        <f>+E125/D125</f>
        <v>1.0067463738240696</v>
      </c>
    </row>
    <row r="126" spans="1:8" x14ac:dyDescent="0.3">
      <c r="A126">
        <v>2451</v>
      </c>
      <c r="B126">
        <v>33598</v>
      </c>
      <c r="C126">
        <v>35707</v>
      </c>
      <c r="D126">
        <v>35132</v>
      </c>
      <c r="E126">
        <v>36782</v>
      </c>
      <c r="F126">
        <f>+C126/B126</f>
        <v>1.062771593547235</v>
      </c>
      <c r="G126">
        <f>+D126/C126</f>
        <v>0.98389671492984565</v>
      </c>
      <c r="H126">
        <f>+E126/D126</f>
        <v>1.046965729249687</v>
      </c>
    </row>
    <row r="127" spans="1:8" x14ac:dyDescent="0.3">
      <c r="A127">
        <v>2452</v>
      </c>
      <c r="B127">
        <v>11294</v>
      </c>
      <c r="C127">
        <v>11817</v>
      </c>
      <c r="D127">
        <v>11574</v>
      </c>
      <c r="E127">
        <v>11854</v>
      </c>
      <c r="F127">
        <f>+C127/B127</f>
        <v>1.046307774039313</v>
      </c>
      <c r="G127">
        <f>+D127/C127</f>
        <v>0.97943640517897945</v>
      </c>
      <c r="H127">
        <f>+E127/D127</f>
        <v>1.024192154829791</v>
      </c>
    </row>
    <row r="128" spans="1:8" x14ac:dyDescent="0.3">
      <c r="A128">
        <v>2453</v>
      </c>
      <c r="B128">
        <v>8401</v>
      </c>
      <c r="C128">
        <v>8949</v>
      </c>
      <c r="D128">
        <v>8669</v>
      </c>
      <c r="E128">
        <v>8830</v>
      </c>
      <c r="F128">
        <f>+C128/B128</f>
        <v>1.065230329722652</v>
      </c>
      <c r="G128">
        <f>+D128/C128</f>
        <v>0.96871158788691469</v>
      </c>
      <c r="H128">
        <f>+E128/D128</f>
        <v>1.0185719229438228</v>
      </c>
    </row>
    <row r="129" spans="1:8" x14ac:dyDescent="0.3">
      <c r="A129">
        <v>2454</v>
      </c>
      <c r="B129">
        <v>22217</v>
      </c>
      <c r="C129">
        <v>23233</v>
      </c>
      <c r="D129">
        <v>22621</v>
      </c>
      <c r="E129">
        <v>23328</v>
      </c>
      <c r="F129">
        <f>+C129/B129</f>
        <v>1.0457307467254804</v>
      </c>
      <c r="G129">
        <f>+D129/C129</f>
        <v>0.97365815865363925</v>
      </c>
      <c r="H129">
        <f>+E129/D129</f>
        <v>1.0312541443791168</v>
      </c>
    </row>
    <row r="130" spans="1:8" x14ac:dyDescent="0.3">
      <c r="A130">
        <v>2455</v>
      </c>
      <c r="B130">
        <v>33259</v>
      </c>
      <c r="C130">
        <v>35137</v>
      </c>
      <c r="D130">
        <v>33749</v>
      </c>
      <c r="E130">
        <v>35095</v>
      </c>
      <c r="F130">
        <f>+C130/B130</f>
        <v>1.0564659189993686</v>
      </c>
      <c r="G130">
        <f>+D130/C130</f>
        <v>0.96049748128753165</v>
      </c>
      <c r="H130">
        <f>+E130/D130</f>
        <v>1.0398826631900204</v>
      </c>
    </row>
    <row r="131" spans="1:8" x14ac:dyDescent="0.3">
      <c r="A131">
        <v>2456</v>
      </c>
      <c r="B131">
        <v>17229</v>
      </c>
      <c r="C131">
        <v>18400</v>
      </c>
      <c r="D131">
        <v>17925</v>
      </c>
      <c r="E131">
        <v>18633</v>
      </c>
      <c r="F131">
        <f>+C131/B131</f>
        <v>1.0679668001625167</v>
      </c>
      <c r="G131">
        <f>+D131/C131</f>
        <v>0.97418478260869568</v>
      </c>
      <c r="H131">
        <f>+E131/D131</f>
        <v>1.0394979079497908</v>
      </c>
    </row>
    <row r="132" spans="1:8" x14ac:dyDescent="0.3">
      <c r="A132">
        <v>2457</v>
      </c>
      <c r="B132">
        <v>13927</v>
      </c>
      <c r="C132">
        <v>14683</v>
      </c>
      <c r="D132">
        <v>13828</v>
      </c>
      <c r="E132">
        <v>14668</v>
      </c>
      <c r="F132">
        <f>+C132/B132</f>
        <v>1.054283047318159</v>
      </c>
      <c r="G132">
        <f>+D132/C132</f>
        <v>0.94176939317578157</v>
      </c>
      <c r="H132">
        <f>+E132/D132</f>
        <v>1.0607463118310674</v>
      </c>
    </row>
    <row r="133" spans="1:8" x14ac:dyDescent="0.3">
      <c r="A133">
        <v>2458</v>
      </c>
      <c r="B133">
        <v>20312</v>
      </c>
      <c r="C133">
        <v>21088</v>
      </c>
      <c r="D133">
        <v>20571</v>
      </c>
      <c r="E133">
        <v>21360</v>
      </c>
      <c r="F133">
        <f>+C133/B133</f>
        <v>1.0382040173296574</v>
      </c>
      <c r="G133">
        <f>+D133/C133</f>
        <v>0.97548368740515934</v>
      </c>
      <c r="H133">
        <f>+E133/D133</f>
        <v>1.0383549657284528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CENSO</vt:lpstr>
      <vt:lpstr>base-prueba</vt:lpstr>
      <vt:lpstr>btotal_ine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mendez</dc:creator>
  <cp:lastModifiedBy> </cp:lastModifiedBy>
  <dcterms:created xsi:type="dcterms:W3CDTF">2021-04-27T21:26:46Z</dcterms:created>
  <dcterms:modified xsi:type="dcterms:W3CDTF">2021-05-04T22:05:02Z</dcterms:modified>
</cp:coreProperties>
</file>